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ение 2021-2023 дек 2020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19" i="1" l="1"/>
  <c r="D318" i="1" s="1"/>
  <c r="E796" i="1" l="1"/>
  <c r="F796" i="1"/>
  <c r="D796" i="1"/>
  <c r="E805" i="1"/>
  <c r="E802" i="1" s="1"/>
  <c r="F805" i="1"/>
  <c r="F802" i="1" s="1"/>
  <c r="D805" i="1"/>
  <c r="D802" i="1" s="1"/>
  <c r="D325" i="1" l="1"/>
  <c r="D337" i="1"/>
  <c r="E872" i="1" l="1"/>
  <c r="F872" i="1"/>
  <c r="D872" i="1"/>
  <c r="E1500" i="1" l="1"/>
  <c r="F1500" i="1"/>
  <c r="E822" i="1" l="1"/>
  <c r="F822" i="1"/>
  <c r="D822" i="1"/>
  <c r="D821" i="1" s="1"/>
  <c r="D820" i="1" s="1"/>
  <c r="E824" i="1"/>
  <c r="F824" i="1"/>
  <c r="D824" i="1"/>
  <c r="F821" i="1" l="1"/>
  <c r="F820" i="1" s="1"/>
  <c r="E821" i="1"/>
  <c r="E820" i="1" s="1"/>
  <c r="E1509" i="1"/>
  <c r="E1508" i="1" s="1"/>
  <c r="E997" i="1"/>
  <c r="E996" i="1" s="1"/>
  <c r="F997" i="1"/>
  <c r="F996" i="1" s="1"/>
  <c r="E319" i="1"/>
  <c r="E318" i="1" s="1"/>
  <c r="E170" i="1" l="1"/>
  <c r="E169" i="1" s="1"/>
  <c r="F170" i="1"/>
  <c r="F169" i="1" s="1"/>
  <c r="E1092" i="1" l="1"/>
  <c r="F1092" i="1"/>
  <c r="D1092" i="1"/>
  <c r="E1635" i="1"/>
  <c r="E1634" i="1" s="1"/>
  <c r="F1635" i="1"/>
  <c r="F1634" i="1" s="1"/>
  <c r="D1635" i="1"/>
  <c r="D1634" i="1" s="1"/>
  <c r="E1381" i="1" l="1"/>
  <c r="E1257" i="1" l="1"/>
  <c r="F1257" i="1"/>
  <c r="D1139" i="1"/>
  <c r="E610" i="1" l="1"/>
  <c r="F610" i="1"/>
  <c r="E638" i="1" l="1"/>
  <c r="E637" i="1" s="1"/>
  <c r="E636" i="1" s="1"/>
  <c r="F638" i="1"/>
  <c r="F637" i="1" s="1"/>
  <c r="F636" i="1" s="1"/>
  <c r="D638" i="1"/>
  <c r="D637" i="1" s="1"/>
  <c r="D636" i="1" s="1"/>
  <c r="E1810" i="1" l="1"/>
  <c r="F1810" i="1"/>
  <c r="D1810" i="1"/>
  <c r="D1205" i="1" l="1"/>
  <c r="E1207" i="1"/>
  <c r="F1207" i="1"/>
  <c r="D1207" i="1"/>
  <c r="D1538" i="1"/>
  <c r="D1667" i="1" l="1"/>
  <c r="D1666" i="1" s="1"/>
  <c r="D1665" i="1" s="1"/>
  <c r="E994" i="1" l="1"/>
  <c r="E993" i="1" s="1"/>
  <c r="D955" i="1"/>
  <c r="D840" i="1"/>
  <c r="D767" i="1"/>
  <c r="D348" i="1" l="1"/>
  <c r="D1849" i="1" l="1"/>
  <c r="D1515" i="1" l="1"/>
  <c r="D1514" i="1" s="1"/>
  <c r="E991" i="1" l="1"/>
  <c r="F991" i="1"/>
  <c r="D697" i="1" l="1"/>
  <c r="D696" i="1" s="1"/>
  <c r="D694" i="1" l="1"/>
  <c r="D693" i="1" s="1"/>
  <c r="D1019" i="1" l="1"/>
  <c r="D1018" i="1" s="1"/>
  <c r="D1017" i="1" s="1"/>
  <c r="D991" i="1" s="1"/>
  <c r="D997" i="1" l="1"/>
  <c r="D996" i="1" s="1"/>
  <c r="E232" i="1" l="1"/>
  <c r="E231" i="1" s="1"/>
  <c r="F232" i="1"/>
  <c r="F231" i="1" s="1"/>
  <c r="D232" i="1"/>
  <c r="D231" i="1" s="1"/>
  <c r="D1503" i="1" l="1"/>
  <c r="D1502" i="1" s="1"/>
  <c r="E1619" i="1" l="1"/>
  <c r="F1619" i="1"/>
  <c r="D1506" i="1"/>
  <c r="D1505" i="1" s="1"/>
  <c r="E1499" i="1"/>
  <c r="F1499" i="1"/>
  <c r="D1500" i="1"/>
  <c r="D1499" i="1" s="1"/>
  <c r="E1517" i="1"/>
  <c r="F1517" i="1"/>
  <c r="D1518" i="1"/>
  <c r="D1517" i="1" s="1"/>
  <c r="E1252" i="1"/>
  <c r="F1252" i="1"/>
  <c r="E1254" i="1"/>
  <c r="F1254" i="1"/>
  <c r="D1255" i="1"/>
  <c r="D1257" i="1"/>
  <c r="E1176" i="1"/>
  <c r="F1176" i="1"/>
  <c r="D1176" i="1"/>
  <c r="D731" i="1"/>
  <c r="D730" i="1" s="1"/>
  <c r="E620" i="1"/>
  <c r="E619" i="1" s="1"/>
  <c r="F620" i="1"/>
  <c r="F619" i="1" s="1"/>
  <c r="D610" i="1"/>
  <c r="D456" i="1"/>
  <c r="D455" i="1" s="1"/>
  <c r="D454" i="1" s="1"/>
  <c r="E268" i="1"/>
  <c r="E267" i="1" s="1"/>
  <c r="F268" i="1"/>
  <c r="F267" i="1" s="1"/>
  <c r="D268" i="1"/>
  <c r="D267" i="1" s="1"/>
  <c r="E90" i="1"/>
  <c r="F90" i="1"/>
  <c r="D92" i="1"/>
  <c r="D91" i="1" s="1"/>
  <c r="D90" i="1" s="1"/>
  <c r="D1254" i="1" l="1"/>
  <c r="D1253" i="1" s="1"/>
  <c r="D1252" i="1" s="1"/>
  <c r="D1795" i="1"/>
  <c r="D1619" i="1" l="1"/>
  <c r="F1549" i="1"/>
  <c r="E1549" i="1"/>
  <c r="D1549" i="1"/>
  <c r="E1613" i="1" l="1"/>
  <c r="E1612" i="1" s="1"/>
  <c r="F1613" i="1"/>
  <c r="F1612" i="1" s="1"/>
  <c r="D1613" i="1"/>
  <c r="D1612" i="1" s="1"/>
  <c r="D800" i="1" l="1"/>
  <c r="E780" i="1"/>
  <c r="F780" i="1"/>
  <c r="D781" i="1"/>
  <c r="D780" i="1" s="1"/>
  <c r="E166" i="1" l="1"/>
  <c r="E165" i="1" s="1"/>
  <c r="E164" i="1" s="1"/>
  <c r="F166" i="1"/>
  <c r="F165" i="1" s="1"/>
  <c r="F164" i="1" s="1"/>
  <c r="D166" i="1"/>
  <c r="D165" i="1" s="1"/>
  <c r="D170" i="1"/>
  <c r="D169" i="1" s="1"/>
  <c r="D164" i="1" l="1"/>
  <c r="D994" i="1"/>
  <c r="D993" i="1" s="1"/>
  <c r="D1497" i="1"/>
  <c r="D1496" i="1" s="1"/>
  <c r="D1641" i="1" l="1"/>
  <c r="D620" i="1" l="1"/>
  <c r="D619" i="1" s="1"/>
  <c r="F319" i="1"/>
  <c r="F318" i="1" s="1"/>
  <c r="E1512" i="1" l="1"/>
  <c r="E1511" i="1" s="1"/>
  <c r="E1495" i="1" s="1"/>
  <c r="F1512" i="1"/>
  <c r="F1511" i="1" s="1"/>
  <c r="F1638" i="1" l="1"/>
  <c r="F1509" i="1"/>
  <c r="F1508" i="1" s="1"/>
  <c r="F1495" i="1" s="1"/>
  <c r="F497" i="1" l="1"/>
  <c r="E497" i="1"/>
  <c r="D497" i="1"/>
  <c r="D1512" i="1" l="1"/>
  <c r="D1511" i="1" s="1"/>
  <c r="D1509" i="1"/>
  <c r="D1508" i="1" s="1"/>
  <c r="D1495" i="1" s="1"/>
  <c r="F104" i="1" l="1"/>
  <c r="F103" i="1" s="1"/>
  <c r="F102" i="1" s="1"/>
  <c r="E104" i="1"/>
  <c r="E103" i="1" s="1"/>
  <c r="E102" i="1" s="1"/>
  <c r="D104" i="1"/>
  <c r="D103" i="1" s="1"/>
  <c r="D102" i="1" s="1"/>
  <c r="F99" i="1"/>
  <c r="F98" i="1" s="1"/>
  <c r="E99" i="1"/>
  <c r="E98" i="1" s="1"/>
  <c r="D99" i="1"/>
  <c r="D98" i="1" s="1"/>
  <c r="F96" i="1"/>
  <c r="F95" i="1" s="1"/>
  <c r="E96" i="1"/>
  <c r="E95" i="1" s="1"/>
  <c r="D96" i="1"/>
  <c r="D95" i="1" s="1"/>
  <c r="E94" i="1" l="1"/>
  <c r="D94" i="1"/>
  <c r="F94" i="1"/>
  <c r="F313" i="1"/>
  <c r="F312" i="1" s="1"/>
  <c r="F298" i="1"/>
  <c r="F297" i="1" s="1"/>
  <c r="E298" i="1"/>
  <c r="E297" i="1" s="1"/>
  <c r="D298" i="1"/>
  <c r="D297" i="1" s="1"/>
  <c r="E313" i="1"/>
  <c r="E312" i="1" s="1"/>
  <c r="D313" i="1"/>
  <c r="D312" i="1" s="1"/>
  <c r="F666" i="1" l="1"/>
  <c r="E666" i="1"/>
  <c r="D666" i="1"/>
  <c r="F789" i="1" l="1"/>
  <c r="F791" i="1"/>
  <c r="F793" i="1"/>
  <c r="E793" i="1"/>
  <c r="E791" i="1"/>
  <c r="E789" i="1"/>
  <c r="D789" i="1"/>
  <c r="D791" i="1"/>
  <c r="D793" i="1"/>
  <c r="F786" i="1"/>
  <c r="F783" i="1" s="1"/>
  <c r="E786" i="1"/>
  <c r="E783" i="1" s="1"/>
  <c r="D786" i="1"/>
  <c r="D783" i="1" s="1"/>
  <c r="F778" i="1"/>
  <c r="F777" i="1" s="1"/>
  <c r="E778" i="1"/>
  <c r="E777" i="1" s="1"/>
  <c r="D778" i="1"/>
  <c r="D777" i="1" s="1"/>
  <c r="F775" i="1"/>
  <c r="F774" i="1" s="1"/>
  <c r="E775" i="1"/>
  <c r="E774" i="1" s="1"/>
  <c r="D775" i="1"/>
  <c r="D774" i="1" s="1"/>
  <c r="D788" i="1" l="1"/>
  <c r="D773" i="1" s="1"/>
  <c r="E788" i="1"/>
  <c r="E773" i="1" s="1"/>
  <c r="F788" i="1"/>
  <c r="F773" i="1" s="1"/>
  <c r="F1037" i="1"/>
  <c r="E1037" i="1"/>
  <c r="D1037" i="1"/>
  <c r="F649" i="1"/>
  <c r="E649" i="1"/>
  <c r="D649" i="1"/>
  <c r="F235" i="1"/>
  <c r="E235" i="1"/>
  <c r="D235" i="1"/>
  <c r="F271" i="1"/>
  <c r="E271" i="1"/>
  <c r="D271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087" i="1" l="1"/>
  <c r="F1086" i="1" s="1"/>
  <c r="F1085" i="1" s="1"/>
  <c r="E1087" i="1"/>
  <c r="E1086" i="1" s="1"/>
  <c r="E1085" i="1" s="1"/>
  <c r="D1087" i="1"/>
  <c r="D1086" i="1" s="1"/>
  <c r="D1085" i="1" s="1"/>
  <c r="F1091" i="1" l="1"/>
  <c r="E1091" i="1"/>
  <c r="D1091" i="1"/>
  <c r="F1080" i="1" l="1"/>
  <c r="E1080" i="1"/>
  <c r="D1080" i="1"/>
  <c r="F1306" i="1" l="1"/>
  <c r="F1305" i="1" s="1"/>
  <c r="F1304" i="1" s="1"/>
  <c r="E1306" i="1"/>
  <c r="E1305" i="1" s="1"/>
  <c r="E1304" i="1" s="1"/>
  <c r="D1306" i="1"/>
  <c r="D1305" i="1" s="1"/>
  <c r="D1304" i="1" s="1"/>
  <c r="F1448" i="1" l="1"/>
  <c r="F1447" i="1" s="1"/>
  <c r="E1448" i="1"/>
  <c r="E1447" i="1" s="1"/>
  <c r="D1448" i="1"/>
  <c r="D1447" i="1" s="1"/>
  <c r="F1109" i="1"/>
  <c r="E1109" i="1"/>
  <c r="F1107" i="1"/>
  <c r="E1107" i="1"/>
  <c r="D1109" i="1"/>
  <c r="D1107" i="1"/>
  <c r="F1565" i="1" l="1"/>
  <c r="F1564" i="1" s="1"/>
  <c r="E1565" i="1"/>
  <c r="E1564" i="1" s="1"/>
  <c r="D1565" i="1"/>
  <c r="D1564" i="1" s="1"/>
  <c r="F1568" i="1"/>
  <c r="F1567" i="1" s="1"/>
  <c r="E1568" i="1"/>
  <c r="E1567" i="1" s="1"/>
  <c r="D1568" i="1"/>
  <c r="D1567" i="1" s="1"/>
  <c r="E1528" i="1" l="1"/>
  <c r="F1528" i="1"/>
  <c r="D1528" i="1"/>
  <c r="D1201" i="1" l="1"/>
  <c r="E400" i="1" l="1"/>
  <c r="F400" i="1"/>
  <c r="D400" i="1"/>
  <c r="E1313" i="1" l="1"/>
  <c r="F1313" i="1"/>
  <c r="D1313" i="1"/>
  <c r="F1203" i="1" l="1"/>
  <c r="E1203" i="1"/>
  <c r="E1383" i="1" l="1"/>
  <c r="F1383" i="1"/>
  <c r="F1381" i="1"/>
  <c r="F1174" i="1" l="1"/>
  <c r="E1174" i="1"/>
  <c r="E1855" i="1" l="1"/>
  <c r="E1854" i="1" s="1"/>
  <c r="F1855" i="1"/>
  <c r="F1854" i="1" s="1"/>
  <c r="E1852" i="1"/>
  <c r="E1851" i="1" s="1"/>
  <c r="F1852" i="1"/>
  <c r="F1851" i="1" s="1"/>
  <c r="D1855" i="1"/>
  <c r="D1854" i="1" s="1"/>
  <c r="D1852" i="1"/>
  <c r="D1851" i="1" s="1"/>
  <c r="E1848" i="1"/>
  <c r="F1848" i="1"/>
  <c r="D1848" i="1"/>
  <c r="E803" i="1" l="1"/>
  <c r="F803" i="1"/>
  <c r="D803" i="1"/>
  <c r="E419" i="1"/>
  <c r="E418" i="1" s="1"/>
  <c r="F419" i="1"/>
  <c r="F418" i="1" s="1"/>
  <c r="D419" i="1"/>
  <c r="D418" i="1" s="1"/>
  <c r="E339" i="1"/>
  <c r="F339" i="1"/>
  <c r="D339" i="1"/>
  <c r="E186" i="1"/>
  <c r="E185" i="1" s="1"/>
  <c r="F186" i="1"/>
  <c r="F185" i="1" s="1"/>
  <c r="E182" i="1"/>
  <c r="E181" i="1" s="1"/>
  <c r="F182" i="1"/>
  <c r="F181" i="1" s="1"/>
  <c r="E178" i="1"/>
  <c r="E177" i="1" s="1"/>
  <c r="F178" i="1"/>
  <c r="F177" i="1" s="1"/>
  <c r="E174" i="1"/>
  <c r="E173" i="1" s="1"/>
  <c r="F174" i="1"/>
  <c r="F173" i="1" s="1"/>
  <c r="E159" i="1"/>
  <c r="E158" i="1" s="1"/>
  <c r="F159" i="1"/>
  <c r="F158" i="1" s="1"/>
  <c r="D159" i="1"/>
  <c r="E1830" i="1"/>
  <c r="E1829" i="1" s="1"/>
  <c r="F1830" i="1"/>
  <c r="F1829" i="1" s="1"/>
  <c r="E1827" i="1"/>
  <c r="E1826" i="1" s="1"/>
  <c r="F1827" i="1"/>
  <c r="F1826" i="1" s="1"/>
  <c r="D1830" i="1"/>
  <c r="D1829" i="1" s="1"/>
  <c r="D1827" i="1"/>
  <c r="D1826" i="1" s="1"/>
  <c r="E1805" i="1"/>
  <c r="E1804" i="1" s="1"/>
  <c r="F1805" i="1"/>
  <c r="F1804" i="1" s="1"/>
  <c r="D1805" i="1"/>
  <c r="D1804" i="1" s="1"/>
  <c r="E1797" i="1"/>
  <c r="E1794" i="1" s="1"/>
  <c r="F1797" i="1"/>
  <c r="F1794" i="1" s="1"/>
  <c r="D1797" i="1"/>
  <c r="D1794" i="1" s="1"/>
  <c r="D1788" i="1"/>
  <c r="D1787" i="1" s="1"/>
  <c r="E1792" i="1"/>
  <c r="E1791" i="1" s="1"/>
  <c r="F1792" i="1"/>
  <c r="F1791" i="1" s="1"/>
  <c r="D1792" i="1"/>
  <c r="D1791" i="1" s="1"/>
  <c r="E1785" i="1"/>
  <c r="E1784" i="1" s="1"/>
  <c r="F1785" i="1"/>
  <c r="F1784" i="1" s="1"/>
  <c r="D1785" i="1"/>
  <c r="D1784" i="1" s="1"/>
  <c r="E1780" i="1"/>
  <c r="E1779" i="1" s="1"/>
  <c r="E1775" i="1" s="1"/>
  <c r="E1774" i="1" s="1"/>
  <c r="F1780" i="1"/>
  <c r="F1779" i="1" s="1"/>
  <c r="F1775" i="1" s="1"/>
  <c r="F1774" i="1" s="1"/>
  <c r="D1780" i="1"/>
  <c r="D1779" i="1" s="1"/>
  <c r="D1775" i="1" s="1"/>
  <c r="D1774" i="1" s="1"/>
  <c r="E1764" i="1"/>
  <c r="E1763" i="1" s="1"/>
  <c r="E1762" i="1" s="1"/>
  <c r="E1761" i="1" s="1"/>
  <c r="F1764" i="1"/>
  <c r="F1763" i="1" s="1"/>
  <c r="F1762" i="1" s="1"/>
  <c r="F1761" i="1" s="1"/>
  <c r="D1764" i="1"/>
  <c r="D1763" i="1" s="1"/>
  <c r="D1762" i="1" s="1"/>
  <c r="D1761" i="1" s="1"/>
  <c r="E1742" i="1"/>
  <c r="E1741" i="1" s="1"/>
  <c r="F1742" i="1"/>
  <c r="F1741" i="1" s="1"/>
  <c r="E1745" i="1"/>
  <c r="E1744" i="1" s="1"/>
  <c r="F1745" i="1"/>
  <c r="F1744" i="1" s="1"/>
  <c r="E1748" i="1"/>
  <c r="E1747" i="1" s="1"/>
  <c r="F1748" i="1"/>
  <c r="F1747" i="1" s="1"/>
  <c r="E1751" i="1"/>
  <c r="E1750" i="1" s="1"/>
  <c r="F1751" i="1"/>
  <c r="F1750" i="1" s="1"/>
  <c r="E1754" i="1"/>
  <c r="E1753" i="1" s="1"/>
  <c r="F1754" i="1"/>
  <c r="F1753" i="1" s="1"/>
  <c r="E1757" i="1"/>
  <c r="E1756" i="1" s="1"/>
  <c r="F1757" i="1"/>
  <c r="F1756" i="1" s="1"/>
  <c r="D1757" i="1"/>
  <c r="D1756" i="1" s="1"/>
  <c r="D1754" i="1"/>
  <c r="D1753" i="1" s="1"/>
  <c r="D1751" i="1"/>
  <c r="D1750" i="1" s="1"/>
  <c r="D1748" i="1"/>
  <c r="D1747" i="1" s="1"/>
  <c r="D1745" i="1"/>
  <c r="D1744" i="1" s="1"/>
  <c r="D1742" i="1"/>
  <c r="D1741" i="1" s="1"/>
  <c r="E1738" i="1"/>
  <c r="E1737" i="1" s="1"/>
  <c r="E1736" i="1" s="1"/>
  <c r="F1738" i="1"/>
  <c r="F1737" i="1" s="1"/>
  <c r="F1736" i="1" s="1"/>
  <c r="D1738" i="1"/>
  <c r="D1737" i="1" s="1"/>
  <c r="D1736" i="1" s="1"/>
  <c r="E1733" i="1"/>
  <c r="E1713" i="1" s="1"/>
  <c r="F1733" i="1"/>
  <c r="F1713" i="1" s="1"/>
  <c r="E1711" i="1"/>
  <c r="E1710" i="1" s="1"/>
  <c r="F1711" i="1"/>
  <c r="F1710" i="1" s="1"/>
  <c r="E1708" i="1"/>
  <c r="E1707" i="1" s="1"/>
  <c r="F1708" i="1"/>
  <c r="F1707" i="1" s="1"/>
  <c r="D1733" i="1"/>
  <c r="D1713" i="1" s="1"/>
  <c r="D1711" i="1"/>
  <c r="D1710" i="1" s="1"/>
  <c r="D1708" i="1"/>
  <c r="D1707" i="1" s="1"/>
  <c r="E1704" i="1"/>
  <c r="E1703" i="1" s="1"/>
  <c r="E1702" i="1" s="1"/>
  <c r="F1704" i="1"/>
  <c r="F1703" i="1" s="1"/>
  <c r="F1702" i="1" s="1"/>
  <c r="D1704" i="1"/>
  <c r="D1703" i="1" s="1"/>
  <c r="D1702" i="1" s="1"/>
  <c r="E1694" i="1"/>
  <c r="E1693" i="1" s="1"/>
  <c r="F1694" i="1"/>
  <c r="F1693" i="1" s="1"/>
  <c r="E1697" i="1"/>
  <c r="E1696" i="1" s="1"/>
  <c r="F1697" i="1"/>
  <c r="F1696" i="1" s="1"/>
  <c r="E1700" i="1"/>
  <c r="E1699" i="1" s="1"/>
  <c r="F1700" i="1"/>
  <c r="F1699" i="1" s="1"/>
  <c r="D1700" i="1"/>
  <c r="D1699" i="1" s="1"/>
  <c r="D1697" i="1"/>
  <c r="D1696" i="1" s="1"/>
  <c r="D1694" i="1"/>
  <c r="D1693" i="1" s="1"/>
  <c r="E1685" i="1"/>
  <c r="E1684" i="1" s="1"/>
  <c r="F1685" i="1"/>
  <c r="F1684" i="1" s="1"/>
  <c r="E1682" i="1"/>
  <c r="E1681" i="1" s="1"/>
  <c r="F1682" i="1"/>
  <c r="F1681" i="1" s="1"/>
  <c r="D1685" i="1"/>
  <c r="D1684" i="1" s="1"/>
  <c r="D1682" i="1"/>
  <c r="D1681" i="1" s="1"/>
  <c r="E1678" i="1"/>
  <c r="E1677" i="1" s="1"/>
  <c r="E1676" i="1" s="1"/>
  <c r="F1678" i="1"/>
  <c r="F1677" i="1" s="1"/>
  <c r="F1676" i="1" s="1"/>
  <c r="D1678" i="1"/>
  <c r="D1677" i="1" s="1"/>
  <c r="D1676" i="1" s="1"/>
  <c r="E1672" i="1"/>
  <c r="E1671" i="1" s="1"/>
  <c r="E1670" i="1" s="1"/>
  <c r="E1669" i="1" s="1"/>
  <c r="F1672" i="1"/>
  <c r="F1671" i="1" s="1"/>
  <c r="F1670" i="1" s="1"/>
  <c r="F1669" i="1" s="1"/>
  <c r="D1672" i="1"/>
  <c r="D1671" i="1" s="1"/>
  <c r="D1670" i="1" s="1"/>
  <c r="D1669" i="1" s="1"/>
  <c r="E1654" i="1"/>
  <c r="E1653" i="1" s="1"/>
  <c r="F1654" i="1"/>
  <c r="F1653" i="1" s="1"/>
  <c r="E1657" i="1"/>
  <c r="E1656" i="1" s="1"/>
  <c r="F1657" i="1"/>
  <c r="F1656" i="1" s="1"/>
  <c r="E1660" i="1"/>
  <c r="E1659" i="1" s="1"/>
  <c r="F1660" i="1"/>
  <c r="F1659" i="1" s="1"/>
  <c r="E1663" i="1"/>
  <c r="E1662" i="1" s="1"/>
  <c r="F1663" i="1"/>
  <c r="F1662" i="1" s="1"/>
  <c r="D1663" i="1"/>
  <c r="D1662" i="1" s="1"/>
  <c r="D1660" i="1"/>
  <c r="D1659" i="1" s="1"/>
  <c r="D1657" i="1"/>
  <c r="D1656" i="1" s="1"/>
  <c r="D1654" i="1"/>
  <c r="D1653" i="1" s="1"/>
  <c r="E1574" i="1"/>
  <c r="E1573" i="1" s="1"/>
  <c r="F1574" i="1"/>
  <c r="F1573" i="1" s="1"/>
  <c r="E1577" i="1"/>
  <c r="E1576" i="1" s="1"/>
  <c r="F1577" i="1"/>
  <c r="F1576" i="1" s="1"/>
  <c r="D1577" i="1"/>
  <c r="D1576" i="1" s="1"/>
  <c r="D1574" i="1"/>
  <c r="D1573" i="1" s="1"/>
  <c r="E1649" i="1"/>
  <c r="E1648" i="1" s="1"/>
  <c r="F1649" i="1"/>
  <c r="F1648" i="1" s="1"/>
  <c r="D1649" i="1"/>
  <c r="D1648" i="1" s="1"/>
  <c r="D1633" i="1" s="1"/>
  <c r="E1646" i="1"/>
  <c r="E1645" i="1" s="1"/>
  <c r="F1646" i="1"/>
  <c r="F1645" i="1" s="1"/>
  <c r="D1646" i="1"/>
  <c r="D1645" i="1" s="1"/>
  <c r="E1643" i="1"/>
  <c r="E1640" i="1" s="1"/>
  <c r="F1643" i="1"/>
  <c r="F1640" i="1" s="1"/>
  <c r="D1643" i="1"/>
  <c r="D1640" i="1" s="1"/>
  <c r="E1638" i="1"/>
  <c r="E1637" i="1" s="1"/>
  <c r="F1637" i="1"/>
  <c r="D1638" i="1"/>
  <c r="D1637" i="1" s="1"/>
  <c r="E1630" i="1"/>
  <c r="E1629" i="1" s="1"/>
  <c r="F1630" i="1"/>
  <c r="F1629" i="1" s="1"/>
  <c r="D1630" i="1"/>
  <c r="D1629" i="1" s="1"/>
  <c r="E1627" i="1"/>
  <c r="E1626" i="1" s="1"/>
  <c r="F1627" i="1"/>
  <c r="F1626" i="1" s="1"/>
  <c r="D1627" i="1"/>
  <c r="D1626" i="1" s="1"/>
  <c r="E1624" i="1"/>
  <c r="E1623" i="1" s="1"/>
  <c r="F1624" i="1"/>
  <c r="F1623" i="1" s="1"/>
  <c r="D1624" i="1"/>
  <c r="D1623" i="1" s="1"/>
  <c r="E1621" i="1"/>
  <c r="E1618" i="1" s="1"/>
  <c r="F1621" i="1"/>
  <c r="F1618" i="1" s="1"/>
  <c r="D1621" i="1"/>
  <c r="D1618" i="1" s="1"/>
  <c r="E1616" i="1"/>
  <c r="E1615" i="1" s="1"/>
  <c r="F1616" i="1"/>
  <c r="F1615" i="1" s="1"/>
  <c r="D1616" i="1"/>
  <c r="D1615" i="1" s="1"/>
  <c r="E1610" i="1"/>
  <c r="E1609" i="1" s="1"/>
  <c r="F1610" i="1"/>
  <c r="F1609" i="1" s="1"/>
  <c r="D1610" i="1"/>
  <c r="D1609" i="1" s="1"/>
  <c r="E1605" i="1"/>
  <c r="E1604" i="1" s="1"/>
  <c r="F1605" i="1"/>
  <c r="F1604" i="1" s="1"/>
  <c r="D1605" i="1"/>
  <c r="D1604" i="1" s="1"/>
  <c r="E1602" i="1"/>
  <c r="E1601" i="1" s="1"/>
  <c r="F1602" i="1"/>
  <c r="F1601" i="1" s="1"/>
  <c r="D1602" i="1"/>
  <c r="D1601" i="1" s="1"/>
  <c r="E1599" i="1"/>
  <c r="E1598" i="1" s="1"/>
  <c r="F1599" i="1"/>
  <c r="F1598" i="1" s="1"/>
  <c r="D1599" i="1"/>
  <c r="D1598" i="1" s="1"/>
  <c r="E1596" i="1"/>
  <c r="E1595" i="1" s="1"/>
  <c r="F1596" i="1"/>
  <c r="F1595" i="1" s="1"/>
  <c r="D1596" i="1"/>
  <c r="D1595" i="1" s="1"/>
  <c r="E1593" i="1"/>
  <c r="E1592" i="1" s="1"/>
  <c r="F1593" i="1"/>
  <c r="F1592" i="1" s="1"/>
  <c r="D1593" i="1"/>
  <c r="D1592" i="1" s="1"/>
  <c r="E1590" i="1"/>
  <c r="E1589" i="1" s="1"/>
  <c r="F1590" i="1"/>
  <c r="F1589" i="1" s="1"/>
  <c r="D1590" i="1"/>
  <c r="D1589" i="1" s="1"/>
  <c r="E1587" i="1"/>
  <c r="E1586" i="1" s="1"/>
  <c r="F1587" i="1"/>
  <c r="F1586" i="1" s="1"/>
  <c r="D1587" i="1"/>
  <c r="D1586" i="1" s="1"/>
  <c r="E1583" i="1"/>
  <c r="E1582" i="1" s="1"/>
  <c r="F1583" i="1"/>
  <c r="F1582" i="1" s="1"/>
  <c r="D1583" i="1"/>
  <c r="D1582" i="1" s="1"/>
  <c r="E1580" i="1"/>
  <c r="E1579" i="1" s="1"/>
  <c r="F1580" i="1"/>
  <c r="F1579" i="1" s="1"/>
  <c r="D1580" i="1"/>
  <c r="D1579" i="1" s="1"/>
  <c r="E1554" i="1"/>
  <c r="E1553" i="1" s="1"/>
  <c r="F1554" i="1"/>
  <c r="F1553" i="1" s="1"/>
  <c r="D1554" i="1"/>
  <c r="D1553" i="1" s="1"/>
  <c r="E1551" i="1"/>
  <c r="E1548" i="1" s="1"/>
  <c r="F1551" i="1"/>
  <c r="D1551" i="1"/>
  <c r="D1548" i="1" s="1"/>
  <c r="E1546" i="1"/>
  <c r="E1545" i="1" s="1"/>
  <c r="F1546" i="1"/>
  <c r="F1545" i="1" s="1"/>
  <c r="D1546" i="1"/>
  <c r="D1545" i="1" s="1"/>
  <c r="E1543" i="1"/>
  <c r="E1542" i="1" s="1"/>
  <c r="F1543" i="1"/>
  <c r="F1542" i="1" s="1"/>
  <c r="D1543" i="1"/>
  <c r="D1542" i="1" s="1"/>
  <c r="E1540" i="1"/>
  <c r="E1537" i="1" s="1"/>
  <c r="F1540" i="1"/>
  <c r="F1537" i="1" s="1"/>
  <c r="D1540" i="1"/>
  <c r="D1537" i="1" s="1"/>
  <c r="E1535" i="1"/>
  <c r="E1534" i="1" s="1"/>
  <c r="F1535" i="1"/>
  <c r="F1534" i="1" s="1"/>
  <c r="D1535" i="1"/>
  <c r="D1534" i="1" s="1"/>
  <c r="E1531" i="1"/>
  <c r="E1530" i="1" s="1"/>
  <c r="F1531" i="1"/>
  <c r="F1530" i="1" s="1"/>
  <c r="E1526" i="1"/>
  <c r="F1526" i="1"/>
  <c r="E1524" i="1"/>
  <c r="F1524" i="1"/>
  <c r="D1531" i="1"/>
  <c r="D1530" i="1" s="1"/>
  <c r="D1526" i="1"/>
  <c r="D1524" i="1"/>
  <c r="E1533" i="1" l="1"/>
  <c r="E1494" i="1" s="1"/>
  <c r="F1633" i="1"/>
  <c r="F1632" i="1" s="1"/>
  <c r="E1633" i="1"/>
  <c r="D1632" i="1"/>
  <c r="D1533" i="1"/>
  <c r="D1494" i="1" s="1"/>
  <c r="F1548" i="1"/>
  <c r="F1533" i="1" s="1"/>
  <c r="F1494" i="1" s="1"/>
  <c r="D1523" i="1"/>
  <c r="D1520" i="1" s="1"/>
  <c r="E1523" i="1"/>
  <c r="E1520" i="1" s="1"/>
  <c r="F1523" i="1"/>
  <c r="F1520" i="1" s="1"/>
  <c r="D1783" i="1"/>
  <c r="E1652" i="1"/>
  <c r="E1651" i="1" s="1"/>
  <c r="F1692" i="1"/>
  <c r="F1652" i="1"/>
  <c r="F1651" i="1" s="1"/>
  <c r="E1692" i="1"/>
  <c r="E1632" i="1"/>
  <c r="E1783" i="1"/>
  <c r="F1783" i="1"/>
  <c r="D158" i="1"/>
  <c r="E1790" i="1"/>
  <c r="E1782" i="1" s="1"/>
  <c r="F1790" i="1"/>
  <c r="D1790" i="1"/>
  <c r="D1782" i="1" s="1"/>
  <c r="D1773" i="1" s="1"/>
  <c r="E1740" i="1"/>
  <c r="E1735" i="1" s="1"/>
  <c r="F1740" i="1"/>
  <c r="F1735" i="1" s="1"/>
  <c r="D1740" i="1"/>
  <c r="D1735" i="1" s="1"/>
  <c r="E1706" i="1"/>
  <c r="F1706" i="1"/>
  <c r="D1706" i="1"/>
  <c r="D1692" i="1"/>
  <c r="E1680" i="1"/>
  <c r="E1675" i="1" s="1"/>
  <c r="F1680" i="1"/>
  <c r="F1675" i="1" s="1"/>
  <c r="D1680" i="1"/>
  <c r="D1675" i="1" s="1"/>
  <c r="D1652" i="1"/>
  <c r="D1651" i="1" s="1"/>
  <c r="E1823" i="1"/>
  <c r="F1823" i="1"/>
  <c r="E1821" i="1"/>
  <c r="F1821" i="1"/>
  <c r="E1819" i="1"/>
  <c r="F1819" i="1"/>
  <c r="E1816" i="1"/>
  <c r="E1815" i="1" s="1"/>
  <c r="F1816" i="1"/>
  <c r="F1815" i="1" s="1"/>
  <c r="E1808" i="1"/>
  <c r="F1808" i="1"/>
  <c r="E1802" i="1"/>
  <c r="E1801" i="1" s="1"/>
  <c r="F1802" i="1"/>
  <c r="F1801" i="1" s="1"/>
  <c r="D1823" i="1"/>
  <c r="D1821" i="1"/>
  <c r="D1819" i="1"/>
  <c r="D1808" i="1"/>
  <c r="D1816" i="1"/>
  <c r="D1815" i="1" s="1"/>
  <c r="D1802" i="1"/>
  <c r="D1801" i="1" s="1"/>
  <c r="E1846" i="1"/>
  <c r="E1845" i="1" s="1"/>
  <c r="F1846" i="1"/>
  <c r="F1845" i="1" s="1"/>
  <c r="E1843" i="1"/>
  <c r="E1841" i="1" s="1"/>
  <c r="F1843" i="1"/>
  <c r="F1841" i="1" s="1"/>
  <c r="D1846" i="1"/>
  <c r="D1845" i="1" s="1"/>
  <c r="D1843" i="1"/>
  <c r="D1841" i="1" s="1"/>
  <c r="E1839" i="1"/>
  <c r="E1838" i="1" s="1"/>
  <c r="F1839" i="1"/>
  <c r="F1838" i="1" s="1"/>
  <c r="D1839" i="1"/>
  <c r="D1838" i="1" s="1"/>
  <c r="E1836" i="1"/>
  <c r="E1835" i="1" s="1"/>
  <c r="F1836" i="1"/>
  <c r="F1835" i="1" s="1"/>
  <c r="D1836" i="1"/>
  <c r="D1835" i="1" s="1"/>
  <c r="E1833" i="1"/>
  <c r="E1832" i="1" s="1"/>
  <c r="F1833" i="1"/>
  <c r="F1832" i="1" s="1"/>
  <c r="D1833" i="1"/>
  <c r="D1832" i="1" s="1"/>
  <c r="E1483" i="1"/>
  <c r="E1482" i="1" s="1"/>
  <c r="E1481" i="1" s="1"/>
  <c r="F1483" i="1"/>
  <c r="F1482" i="1" s="1"/>
  <c r="F1481" i="1" s="1"/>
  <c r="D1483" i="1"/>
  <c r="D1482" i="1" s="1"/>
  <c r="D1481" i="1" s="1"/>
  <c r="E1479" i="1"/>
  <c r="E1478" i="1" s="1"/>
  <c r="F1479" i="1"/>
  <c r="F1478" i="1" s="1"/>
  <c r="D1479" i="1"/>
  <c r="D1478" i="1" s="1"/>
  <c r="E1476" i="1"/>
  <c r="F1476" i="1"/>
  <c r="E1474" i="1"/>
  <c r="F1474" i="1"/>
  <c r="D1476" i="1"/>
  <c r="D1474" i="1"/>
  <c r="E1469" i="1"/>
  <c r="E1468" i="1" s="1"/>
  <c r="E1467" i="1" s="1"/>
  <c r="E1466" i="1" s="1"/>
  <c r="F1469" i="1"/>
  <c r="F1468" i="1" s="1"/>
  <c r="F1467" i="1" s="1"/>
  <c r="F1466" i="1" s="1"/>
  <c r="D1469" i="1"/>
  <c r="D1468" i="1" s="1"/>
  <c r="D1467" i="1" s="1"/>
  <c r="D1466" i="1" s="1"/>
  <c r="E1302" i="1"/>
  <c r="E1301" i="1" s="1"/>
  <c r="F1302" i="1"/>
  <c r="F1301" i="1" s="1"/>
  <c r="D1302" i="1"/>
  <c r="D1301" i="1" s="1"/>
  <c r="E1361" i="1"/>
  <c r="E1360" i="1" s="1"/>
  <c r="E1357" i="1" s="1"/>
  <c r="E1356" i="1" s="1"/>
  <c r="F1361" i="1"/>
  <c r="F1360" i="1" s="1"/>
  <c r="F1357" i="1" s="1"/>
  <c r="F1356" i="1" s="1"/>
  <c r="D1361" i="1"/>
  <c r="D1360" i="1" s="1"/>
  <c r="D1357" i="1" s="1"/>
  <c r="D1356" i="1" s="1"/>
  <c r="E1417" i="1"/>
  <c r="E1416" i="1" s="1"/>
  <c r="F1417" i="1"/>
  <c r="F1416" i="1" s="1"/>
  <c r="D1417" i="1"/>
  <c r="D1416" i="1" s="1"/>
  <c r="E1432" i="1"/>
  <c r="E1431" i="1" s="1"/>
  <c r="F1432" i="1"/>
  <c r="F1431" i="1" s="1"/>
  <c r="D1432" i="1"/>
  <c r="D1431" i="1" s="1"/>
  <c r="E1463" i="1"/>
  <c r="E1462" i="1" s="1"/>
  <c r="F1463" i="1"/>
  <c r="F1462" i="1" s="1"/>
  <c r="E1460" i="1"/>
  <c r="E1459" i="1" s="1"/>
  <c r="F1460" i="1"/>
  <c r="F1459" i="1" s="1"/>
  <c r="D1463" i="1"/>
  <c r="D1462" i="1" s="1"/>
  <c r="D1460" i="1"/>
  <c r="D1459" i="1" s="1"/>
  <c r="E1457" i="1"/>
  <c r="E1456" i="1" s="1"/>
  <c r="F1457" i="1"/>
  <c r="F1456" i="1" s="1"/>
  <c r="D1457" i="1"/>
  <c r="D1456" i="1" s="1"/>
  <c r="E1454" i="1"/>
  <c r="E1453" i="1" s="1"/>
  <c r="F1454" i="1"/>
  <c r="F1453" i="1" s="1"/>
  <c r="D1454" i="1"/>
  <c r="D1453" i="1" s="1"/>
  <c r="E1451" i="1"/>
  <c r="E1450" i="1" s="1"/>
  <c r="F1451" i="1"/>
  <c r="F1450" i="1" s="1"/>
  <c r="D1451" i="1"/>
  <c r="D1450" i="1" s="1"/>
  <c r="E1445" i="1"/>
  <c r="E1444" i="1" s="1"/>
  <c r="F1445" i="1"/>
  <c r="F1444" i="1" s="1"/>
  <c r="D1445" i="1"/>
  <c r="D1444" i="1" s="1"/>
  <c r="E1442" i="1"/>
  <c r="E1441" i="1" s="1"/>
  <c r="F1442" i="1"/>
  <c r="F1441" i="1" s="1"/>
  <c r="D1442" i="1"/>
  <c r="D1441" i="1" s="1"/>
  <c r="E1439" i="1"/>
  <c r="E1438" i="1" s="1"/>
  <c r="F1439" i="1"/>
  <c r="F1438" i="1" s="1"/>
  <c r="D1439" i="1"/>
  <c r="D1438" i="1" s="1"/>
  <c r="E1436" i="1"/>
  <c r="E1435" i="1" s="1"/>
  <c r="F1436" i="1"/>
  <c r="F1435" i="1" s="1"/>
  <c r="D1436" i="1"/>
  <c r="D1435" i="1" s="1"/>
  <c r="E1429" i="1"/>
  <c r="E1428" i="1" s="1"/>
  <c r="F1429" i="1"/>
  <c r="F1428" i="1" s="1"/>
  <c r="D1429" i="1"/>
  <c r="D1428" i="1" s="1"/>
  <c r="E1424" i="1"/>
  <c r="E1423" i="1" s="1"/>
  <c r="F1424" i="1"/>
  <c r="F1423" i="1" s="1"/>
  <c r="D1424" i="1"/>
  <c r="D1423" i="1" s="1"/>
  <c r="E1421" i="1"/>
  <c r="E1420" i="1" s="1"/>
  <c r="F1421" i="1"/>
  <c r="F1420" i="1" s="1"/>
  <c r="D1421" i="1"/>
  <c r="D1420" i="1" s="1"/>
  <c r="E1413" i="1"/>
  <c r="E1412" i="1" s="1"/>
  <c r="E1411" i="1" s="1"/>
  <c r="F1413" i="1"/>
  <c r="F1412" i="1" s="1"/>
  <c r="F1411" i="1" s="1"/>
  <c r="D1413" i="1"/>
  <c r="D1412" i="1" s="1"/>
  <c r="D1411" i="1" s="1"/>
  <c r="E1409" i="1"/>
  <c r="E1408" i="1" s="1"/>
  <c r="E1407" i="1" s="1"/>
  <c r="F1409" i="1"/>
  <c r="F1408" i="1" s="1"/>
  <c r="F1407" i="1" s="1"/>
  <c r="D1409" i="1"/>
  <c r="D1408" i="1" s="1"/>
  <c r="D1407" i="1" s="1"/>
  <c r="E1405" i="1"/>
  <c r="E1404" i="1" s="1"/>
  <c r="E1403" i="1" s="1"/>
  <c r="F1405" i="1"/>
  <c r="F1404" i="1" s="1"/>
  <c r="F1403" i="1" s="1"/>
  <c r="D1405" i="1"/>
  <c r="D1404" i="1" s="1"/>
  <c r="D1403" i="1" s="1"/>
  <c r="E1401" i="1"/>
  <c r="E1400" i="1" s="1"/>
  <c r="E1399" i="1" s="1"/>
  <c r="F1401" i="1"/>
  <c r="F1400" i="1" s="1"/>
  <c r="F1399" i="1" s="1"/>
  <c r="D1401" i="1"/>
  <c r="D1400" i="1" s="1"/>
  <c r="D1399" i="1" s="1"/>
  <c r="E1387" i="1"/>
  <c r="E1386" i="1" s="1"/>
  <c r="F1387" i="1"/>
  <c r="F1386" i="1" s="1"/>
  <c r="E1390" i="1"/>
  <c r="E1389" i="1" s="1"/>
  <c r="F1390" i="1"/>
  <c r="F1389" i="1" s="1"/>
  <c r="E1393" i="1"/>
  <c r="E1392" i="1" s="1"/>
  <c r="F1393" i="1"/>
  <c r="F1392" i="1" s="1"/>
  <c r="E1396" i="1"/>
  <c r="E1395" i="1" s="1"/>
  <c r="F1396" i="1"/>
  <c r="F1395" i="1" s="1"/>
  <c r="D1396" i="1"/>
  <c r="D1395" i="1" s="1"/>
  <c r="D1393" i="1"/>
  <c r="D1392" i="1" s="1"/>
  <c r="D1390" i="1"/>
  <c r="D1389" i="1" s="1"/>
  <c r="D1387" i="1"/>
  <c r="D1386" i="1" s="1"/>
  <c r="E1367" i="1"/>
  <c r="E1366" i="1" s="1"/>
  <c r="F1367" i="1"/>
  <c r="F1366" i="1" s="1"/>
  <c r="E1370" i="1"/>
  <c r="E1369" i="1" s="1"/>
  <c r="F1370" i="1"/>
  <c r="F1369" i="1" s="1"/>
  <c r="E1373" i="1"/>
  <c r="E1372" i="1" s="1"/>
  <c r="F1373" i="1"/>
  <c r="F1372" i="1" s="1"/>
  <c r="F1376" i="1"/>
  <c r="F1375" i="1" s="1"/>
  <c r="E1376" i="1"/>
  <c r="E1375" i="1" s="1"/>
  <c r="E1379" i="1"/>
  <c r="F1379" i="1"/>
  <c r="F1378" i="1" s="1"/>
  <c r="D1383" i="1"/>
  <c r="D1381" i="1"/>
  <c r="D1379" i="1"/>
  <c r="D1376" i="1"/>
  <c r="D1375" i="1" s="1"/>
  <c r="D1373" i="1"/>
  <c r="D1372" i="1" s="1"/>
  <c r="D1370" i="1"/>
  <c r="D1369" i="1" s="1"/>
  <c r="D1367" i="1"/>
  <c r="D1366" i="1" s="1"/>
  <c r="E1336" i="1"/>
  <c r="E1335" i="1" s="1"/>
  <c r="F1336" i="1"/>
  <c r="F1335" i="1" s="1"/>
  <c r="E1339" i="1"/>
  <c r="E1338" i="1" s="1"/>
  <c r="F1339" i="1"/>
  <c r="F1338" i="1" s="1"/>
  <c r="E1342" i="1"/>
  <c r="E1341" i="1" s="1"/>
  <c r="F1342" i="1"/>
  <c r="F1341" i="1" s="1"/>
  <c r="E1345" i="1"/>
  <c r="E1344" i="1" s="1"/>
  <c r="F1345" i="1"/>
  <c r="F1344" i="1" s="1"/>
  <c r="E1348" i="1"/>
  <c r="E1347" i="1" s="1"/>
  <c r="F1348" i="1"/>
  <c r="F1347" i="1" s="1"/>
  <c r="E1351" i="1"/>
  <c r="E1350" i="1" s="1"/>
  <c r="F1351" i="1"/>
  <c r="F1350" i="1" s="1"/>
  <c r="E1354" i="1"/>
  <c r="E1353" i="1" s="1"/>
  <c r="F1354" i="1"/>
  <c r="F1353" i="1" s="1"/>
  <c r="D1354" i="1"/>
  <c r="D1353" i="1" s="1"/>
  <c r="D1351" i="1"/>
  <c r="D1350" i="1" s="1"/>
  <c r="D1348" i="1"/>
  <c r="D1347" i="1" s="1"/>
  <c r="D1345" i="1"/>
  <c r="D1344" i="1" s="1"/>
  <c r="D1342" i="1"/>
  <c r="D1341" i="1" s="1"/>
  <c r="D1339" i="1"/>
  <c r="D1338" i="1" s="1"/>
  <c r="D1336" i="1"/>
  <c r="D1335" i="1" s="1"/>
  <c r="E1332" i="1"/>
  <c r="E1331" i="1" s="1"/>
  <c r="E1329" i="1" s="1"/>
  <c r="F1332" i="1"/>
  <c r="F1331" i="1" s="1"/>
  <c r="F1329" i="1" s="1"/>
  <c r="D1332" i="1"/>
  <c r="D1331" i="1" s="1"/>
  <c r="D1329" i="1" s="1"/>
  <c r="E1326" i="1"/>
  <c r="E1324" i="1" s="1"/>
  <c r="F1326" i="1"/>
  <c r="F1324" i="1" s="1"/>
  <c r="E1322" i="1"/>
  <c r="E1321" i="1" s="1"/>
  <c r="F1322" i="1"/>
  <c r="F1321" i="1" s="1"/>
  <c r="E1319" i="1"/>
  <c r="E1318" i="1" s="1"/>
  <c r="F1319" i="1"/>
  <c r="F1318" i="1" s="1"/>
  <c r="D1326" i="1"/>
  <c r="D1324" i="1" s="1"/>
  <c r="D1322" i="1"/>
  <c r="D1321" i="1" s="1"/>
  <c r="D1319" i="1"/>
  <c r="D1318" i="1" s="1"/>
  <c r="E1275" i="1"/>
  <c r="E1274" i="1" s="1"/>
  <c r="F1275" i="1"/>
  <c r="F1274" i="1" s="1"/>
  <c r="E1272" i="1"/>
  <c r="E1271" i="1" s="1"/>
  <c r="F1272" i="1"/>
  <c r="F1271" i="1" s="1"/>
  <c r="D1275" i="1"/>
  <c r="D1274" i="1" s="1"/>
  <c r="D1272" i="1"/>
  <c r="D1271" i="1" s="1"/>
  <c r="E1280" i="1"/>
  <c r="F1280" i="1"/>
  <c r="E1282" i="1"/>
  <c r="F1282" i="1"/>
  <c r="E1284" i="1"/>
  <c r="F1284" i="1"/>
  <c r="D1284" i="1"/>
  <c r="D1282" i="1"/>
  <c r="D1280" i="1"/>
  <c r="E1295" i="1"/>
  <c r="F1295" i="1"/>
  <c r="E1293" i="1"/>
  <c r="F1293" i="1"/>
  <c r="D1295" i="1"/>
  <c r="D1293" i="1"/>
  <c r="E1311" i="1"/>
  <c r="F1311" i="1"/>
  <c r="D1311" i="1"/>
  <c r="E1299" i="1"/>
  <c r="E1298" i="1" s="1"/>
  <c r="F1299" i="1"/>
  <c r="F1298" i="1" s="1"/>
  <c r="D1299" i="1"/>
  <c r="D1298" i="1" s="1"/>
  <c r="E1290" i="1"/>
  <c r="F1290" i="1"/>
  <c r="E1288" i="1"/>
  <c r="F1288" i="1"/>
  <c r="D1290" i="1"/>
  <c r="D1288" i="1"/>
  <c r="E1268" i="1"/>
  <c r="E1267" i="1" s="1"/>
  <c r="F1268" i="1"/>
  <c r="F1267" i="1" s="1"/>
  <c r="E1265" i="1"/>
  <c r="E1264" i="1" s="1"/>
  <c r="F1265" i="1"/>
  <c r="F1264" i="1" s="1"/>
  <c r="E1262" i="1"/>
  <c r="E1261" i="1" s="1"/>
  <c r="F1262" i="1"/>
  <c r="F1261" i="1" s="1"/>
  <c r="D1268" i="1"/>
  <c r="D1267" i="1" s="1"/>
  <c r="D1265" i="1"/>
  <c r="D1264" i="1" s="1"/>
  <c r="D1262" i="1"/>
  <c r="D1261" i="1" s="1"/>
  <c r="E1250" i="1"/>
  <c r="E1249" i="1" s="1"/>
  <c r="E1248" i="1" s="1"/>
  <c r="E1247" i="1" s="1"/>
  <c r="F1250" i="1"/>
  <c r="F1249" i="1" s="1"/>
  <c r="F1248" i="1" s="1"/>
  <c r="F1247" i="1" s="1"/>
  <c r="D1250" i="1"/>
  <c r="D1249" i="1" s="1"/>
  <c r="D1248" i="1" s="1"/>
  <c r="D1247" i="1" s="1"/>
  <c r="F1245" i="1"/>
  <c r="F1244" i="1" s="1"/>
  <c r="F1243" i="1" s="1"/>
  <c r="E1245" i="1"/>
  <c r="E1244" i="1" s="1"/>
  <c r="E1243" i="1" s="1"/>
  <c r="D1245" i="1"/>
  <c r="D1244" i="1" s="1"/>
  <c r="D1243" i="1" s="1"/>
  <c r="E1241" i="1"/>
  <c r="E1240" i="1" s="1"/>
  <c r="E1239" i="1" s="1"/>
  <c r="F1241" i="1"/>
  <c r="F1240" i="1" s="1"/>
  <c r="F1239" i="1" s="1"/>
  <c r="D1241" i="1"/>
  <c r="D1240" i="1" s="1"/>
  <c r="D1239" i="1" s="1"/>
  <c r="E1160" i="1"/>
  <c r="E1159" i="1" s="1"/>
  <c r="E1158" i="1" s="1"/>
  <c r="F1160" i="1"/>
  <c r="F1159" i="1" s="1"/>
  <c r="F1158" i="1" s="1"/>
  <c r="D1160" i="1"/>
  <c r="D1159" i="1" s="1"/>
  <c r="D1158" i="1" s="1"/>
  <c r="E1237" i="1"/>
  <c r="E1236" i="1" s="1"/>
  <c r="F1237" i="1"/>
  <c r="F1236" i="1" s="1"/>
  <c r="D1237" i="1"/>
  <c r="D1236" i="1" s="1"/>
  <c r="E1234" i="1"/>
  <c r="E1233" i="1" s="1"/>
  <c r="F1234" i="1"/>
  <c r="F1233" i="1" s="1"/>
  <c r="D1234" i="1"/>
  <c r="D1233" i="1" s="1"/>
  <c r="E1218" i="1"/>
  <c r="E1217" i="1" s="1"/>
  <c r="F1218" i="1"/>
  <c r="F1217" i="1" s="1"/>
  <c r="E1221" i="1"/>
  <c r="E1220" i="1" s="1"/>
  <c r="F1221" i="1"/>
  <c r="F1220" i="1" s="1"/>
  <c r="E1224" i="1"/>
  <c r="E1223" i="1" s="1"/>
  <c r="F1224" i="1"/>
  <c r="F1223" i="1" s="1"/>
  <c r="E1227" i="1"/>
  <c r="E1226" i="1" s="1"/>
  <c r="F1227" i="1"/>
  <c r="F1226" i="1" s="1"/>
  <c r="D1227" i="1"/>
  <c r="D1226" i="1" s="1"/>
  <c r="D1224" i="1"/>
  <c r="D1223" i="1" s="1"/>
  <c r="D1221" i="1"/>
  <c r="D1220" i="1" s="1"/>
  <c r="D1218" i="1"/>
  <c r="D1217" i="1" s="1"/>
  <c r="E1215" i="1"/>
  <c r="F1215" i="1"/>
  <c r="E1213" i="1"/>
  <c r="F1213" i="1"/>
  <c r="E1211" i="1"/>
  <c r="F1211" i="1"/>
  <c r="D1215" i="1"/>
  <c r="D1213" i="1"/>
  <c r="D1211" i="1"/>
  <c r="E1201" i="1"/>
  <c r="E1200" i="1" s="1"/>
  <c r="F1201" i="1"/>
  <c r="F1200" i="1" s="1"/>
  <c r="D1203" i="1"/>
  <c r="D1200" i="1" s="1"/>
  <c r="E1198" i="1"/>
  <c r="F1198" i="1"/>
  <c r="E1196" i="1"/>
  <c r="F1196" i="1"/>
  <c r="E1194" i="1"/>
  <c r="F1194" i="1"/>
  <c r="D1198" i="1"/>
  <c r="D1196" i="1"/>
  <c r="D1194" i="1"/>
  <c r="E1191" i="1"/>
  <c r="F1191" i="1"/>
  <c r="E1189" i="1"/>
  <c r="F1189" i="1"/>
  <c r="E1187" i="1"/>
  <c r="F1187" i="1"/>
  <c r="D1191" i="1"/>
  <c r="D1189" i="1"/>
  <c r="D1187" i="1"/>
  <c r="E1184" i="1"/>
  <c r="F1184" i="1"/>
  <c r="E1182" i="1"/>
  <c r="F1182" i="1"/>
  <c r="E1180" i="1"/>
  <c r="F1180" i="1"/>
  <c r="D1184" i="1"/>
  <c r="D1182" i="1"/>
  <c r="D1180" i="1"/>
  <c r="E1172" i="1"/>
  <c r="F1172" i="1"/>
  <c r="D1174" i="1"/>
  <c r="D1172" i="1"/>
  <c r="E1169" i="1"/>
  <c r="E1168" i="1" s="1"/>
  <c r="F1169" i="1"/>
  <c r="F1168" i="1" s="1"/>
  <c r="D1169" i="1"/>
  <c r="D1168" i="1" s="1"/>
  <c r="E1164" i="1"/>
  <c r="E1163" i="1" s="1"/>
  <c r="E1162" i="1" s="1"/>
  <c r="F1164" i="1"/>
  <c r="F1163" i="1" s="1"/>
  <c r="F1162" i="1" s="1"/>
  <c r="D1164" i="1"/>
  <c r="D1163" i="1" s="1"/>
  <c r="D1162" i="1" s="1"/>
  <c r="E1155" i="1"/>
  <c r="E1154" i="1" s="1"/>
  <c r="E1153" i="1" s="1"/>
  <c r="E1152" i="1" s="1"/>
  <c r="F1155" i="1"/>
  <c r="F1154" i="1" s="1"/>
  <c r="F1153" i="1" s="1"/>
  <c r="F1152" i="1" s="1"/>
  <c r="D1155" i="1"/>
  <c r="D1154" i="1" s="1"/>
  <c r="D1153" i="1" s="1"/>
  <c r="D1152" i="1" s="1"/>
  <c r="E1150" i="1"/>
  <c r="F1150" i="1"/>
  <c r="E1148" i="1"/>
  <c r="F1148" i="1"/>
  <c r="D1150" i="1"/>
  <c r="D1148" i="1"/>
  <c r="E1145" i="1"/>
  <c r="F1145" i="1"/>
  <c r="E1143" i="1"/>
  <c r="F1143" i="1"/>
  <c r="D1145" i="1"/>
  <c r="D1143" i="1"/>
  <c r="E1139" i="1"/>
  <c r="E1138" i="1" s="1"/>
  <c r="F1139" i="1"/>
  <c r="F1138" i="1" s="1"/>
  <c r="E1136" i="1"/>
  <c r="E1135" i="1" s="1"/>
  <c r="F1136" i="1"/>
  <c r="F1135" i="1" s="1"/>
  <c r="D1138" i="1"/>
  <c r="D1136" i="1"/>
  <c r="D1135" i="1" s="1"/>
  <c r="E1133" i="1"/>
  <c r="E1132" i="1" s="1"/>
  <c r="F1133" i="1"/>
  <c r="F1132" i="1" s="1"/>
  <c r="D1133" i="1"/>
  <c r="D1132" i="1" s="1"/>
  <c r="E1127" i="1"/>
  <c r="F1127" i="1"/>
  <c r="E1125" i="1"/>
  <c r="F1125" i="1"/>
  <c r="D1127" i="1"/>
  <c r="D1125" i="1"/>
  <c r="E1102" i="1"/>
  <c r="E1101" i="1" s="1"/>
  <c r="F1102" i="1"/>
  <c r="F1101" i="1" s="1"/>
  <c r="D1102" i="1"/>
  <c r="D1101" i="1" s="1"/>
  <c r="E1105" i="1"/>
  <c r="E1104" i="1" s="1"/>
  <c r="F1105" i="1"/>
  <c r="F1104" i="1" s="1"/>
  <c r="E1112" i="1"/>
  <c r="E1111" i="1" s="1"/>
  <c r="F1112" i="1"/>
  <c r="F1111" i="1" s="1"/>
  <c r="E1115" i="1"/>
  <c r="F1115" i="1"/>
  <c r="E1117" i="1"/>
  <c r="F1117" i="1"/>
  <c r="E1120" i="1"/>
  <c r="E1119" i="1" s="1"/>
  <c r="F1120" i="1"/>
  <c r="F1119" i="1" s="1"/>
  <c r="D1120" i="1"/>
  <c r="D1119" i="1" s="1"/>
  <c r="D1117" i="1"/>
  <c r="D1115" i="1"/>
  <c r="D1112" i="1"/>
  <c r="D1111" i="1" s="1"/>
  <c r="D1105" i="1"/>
  <c r="D1104" i="1" s="1"/>
  <c r="E1098" i="1"/>
  <c r="E1097" i="1" s="1"/>
  <c r="F1098" i="1"/>
  <c r="F1097" i="1" s="1"/>
  <c r="E1095" i="1"/>
  <c r="E1094" i="1" s="1"/>
  <c r="F1095" i="1"/>
  <c r="F1094" i="1" s="1"/>
  <c r="D1098" i="1"/>
  <c r="D1097" i="1" s="1"/>
  <c r="D1095" i="1"/>
  <c r="D1094" i="1" s="1"/>
  <c r="E1083" i="1"/>
  <c r="E1082" i="1" s="1"/>
  <c r="F1083" i="1"/>
  <c r="F1082" i="1" s="1"/>
  <c r="D1083" i="1"/>
  <c r="D1082" i="1" s="1"/>
  <c r="E1078" i="1"/>
  <c r="E1077" i="1" s="1"/>
  <c r="F1078" i="1"/>
  <c r="F1077" i="1" s="1"/>
  <c r="D1078" i="1"/>
  <c r="D1077" i="1" s="1"/>
  <c r="E1073" i="1"/>
  <c r="E1072" i="1" s="1"/>
  <c r="E1071" i="1" s="1"/>
  <c r="E1070" i="1" s="1"/>
  <c r="F1073" i="1"/>
  <c r="F1072" i="1" s="1"/>
  <c r="F1071" i="1" s="1"/>
  <c r="F1070" i="1" s="1"/>
  <c r="D1073" i="1"/>
  <c r="D1072" i="1" s="1"/>
  <c r="D1071" i="1" s="1"/>
  <c r="D1070" i="1" s="1"/>
  <c r="E1068" i="1"/>
  <c r="E1067" i="1" s="1"/>
  <c r="E1066" i="1" s="1"/>
  <c r="F1068" i="1"/>
  <c r="F1067" i="1" s="1"/>
  <c r="F1066" i="1" s="1"/>
  <c r="D1068" i="1"/>
  <c r="D1067" i="1" s="1"/>
  <c r="D1066" i="1" s="1"/>
  <c r="E1058" i="1"/>
  <c r="F1058" i="1"/>
  <c r="E1056" i="1"/>
  <c r="F1056" i="1"/>
  <c r="D1058" i="1"/>
  <c r="D1056" i="1"/>
  <c r="E1049" i="1"/>
  <c r="E1048" i="1" s="1"/>
  <c r="F1049" i="1"/>
  <c r="F1048" i="1" s="1"/>
  <c r="E1046" i="1"/>
  <c r="E1045" i="1" s="1"/>
  <c r="F1046" i="1"/>
  <c r="F1045" i="1" s="1"/>
  <c r="E1043" i="1"/>
  <c r="E1042" i="1" s="1"/>
  <c r="F1043" i="1"/>
  <c r="F1042" i="1" s="1"/>
  <c r="E1040" i="1"/>
  <c r="E1039" i="1" s="1"/>
  <c r="F1040" i="1"/>
  <c r="F1039" i="1" s="1"/>
  <c r="E1035" i="1"/>
  <c r="E1034" i="1" s="1"/>
  <c r="F1035" i="1"/>
  <c r="F1034" i="1" s="1"/>
  <c r="D1049" i="1"/>
  <c r="D1048" i="1" s="1"/>
  <c r="D1046" i="1"/>
  <c r="D1045" i="1" s="1"/>
  <c r="D1043" i="1"/>
  <c r="D1042" i="1" s="1"/>
  <c r="D1040" i="1"/>
  <c r="D1039" i="1" s="1"/>
  <c r="D1035" i="1"/>
  <c r="D1034" i="1" s="1"/>
  <c r="E1030" i="1"/>
  <c r="E1029" i="1" s="1"/>
  <c r="F1030" i="1"/>
  <c r="F1029" i="1" s="1"/>
  <c r="E1027" i="1"/>
  <c r="E1026" i="1" s="1"/>
  <c r="F1027" i="1"/>
  <c r="F1026" i="1" s="1"/>
  <c r="E1024" i="1"/>
  <c r="E1023" i="1" s="1"/>
  <c r="F1024" i="1"/>
  <c r="F1023" i="1" s="1"/>
  <c r="D1030" i="1"/>
  <c r="D1029" i="1" s="1"/>
  <c r="D1027" i="1"/>
  <c r="D1026" i="1" s="1"/>
  <c r="D1024" i="1"/>
  <c r="D1023" i="1" s="1"/>
  <c r="E1015" i="1"/>
  <c r="E1014" i="1" s="1"/>
  <c r="F1015" i="1"/>
  <c r="F1014" i="1" s="1"/>
  <c r="E1012" i="1"/>
  <c r="E1011" i="1" s="1"/>
  <c r="F1012" i="1"/>
  <c r="F1011" i="1" s="1"/>
  <c r="E1009" i="1"/>
  <c r="E1008" i="1" s="1"/>
  <c r="F1009" i="1"/>
  <c r="F1008" i="1" s="1"/>
  <c r="E1006" i="1"/>
  <c r="E1005" i="1" s="1"/>
  <c r="F1006" i="1"/>
  <c r="F1005" i="1" s="1"/>
  <c r="E1003" i="1"/>
  <c r="E1002" i="1" s="1"/>
  <c r="F1003" i="1"/>
  <c r="F1002" i="1" s="1"/>
  <c r="E1000" i="1"/>
  <c r="E999" i="1" s="1"/>
  <c r="F1000" i="1"/>
  <c r="F999" i="1" s="1"/>
  <c r="D1015" i="1"/>
  <c r="D1014" i="1" s="1"/>
  <c r="D1012" i="1"/>
  <c r="D1011" i="1" s="1"/>
  <c r="D1009" i="1"/>
  <c r="D1008" i="1" s="1"/>
  <c r="D1006" i="1"/>
  <c r="D1005" i="1" s="1"/>
  <c r="D1003" i="1"/>
  <c r="D1002" i="1" s="1"/>
  <c r="D1000" i="1"/>
  <c r="D999" i="1" s="1"/>
  <c r="E971" i="1"/>
  <c r="E970" i="1" s="1"/>
  <c r="F971" i="1"/>
  <c r="F970" i="1" s="1"/>
  <c r="E974" i="1"/>
  <c r="E973" i="1" s="1"/>
  <c r="F974" i="1"/>
  <c r="F973" i="1" s="1"/>
  <c r="E977" i="1"/>
  <c r="E976" i="1" s="1"/>
  <c r="F977" i="1"/>
  <c r="F976" i="1" s="1"/>
  <c r="E980" i="1"/>
  <c r="E979" i="1" s="1"/>
  <c r="F980" i="1"/>
  <c r="F979" i="1" s="1"/>
  <c r="E983" i="1"/>
  <c r="E982" i="1" s="1"/>
  <c r="F983" i="1"/>
  <c r="F982" i="1" s="1"/>
  <c r="D983" i="1"/>
  <c r="D982" i="1" s="1"/>
  <c r="D980" i="1"/>
  <c r="D979" i="1" s="1"/>
  <c r="D977" i="1"/>
  <c r="D976" i="1" s="1"/>
  <c r="D974" i="1"/>
  <c r="D973" i="1" s="1"/>
  <c r="D971" i="1"/>
  <c r="D970" i="1" s="1"/>
  <c r="E967" i="1"/>
  <c r="E966" i="1" s="1"/>
  <c r="F967" i="1"/>
  <c r="F966" i="1" s="1"/>
  <c r="E964" i="1"/>
  <c r="E963" i="1" s="1"/>
  <c r="F964" i="1"/>
  <c r="F963" i="1" s="1"/>
  <c r="E961" i="1"/>
  <c r="E960" i="1" s="1"/>
  <c r="F961" i="1"/>
  <c r="F960" i="1" s="1"/>
  <c r="E958" i="1"/>
  <c r="E957" i="1" s="1"/>
  <c r="F958" i="1"/>
  <c r="F957" i="1" s="1"/>
  <c r="E953" i="1"/>
  <c r="E952" i="1" s="1"/>
  <c r="F953" i="1"/>
  <c r="F952" i="1" s="1"/>
  <c r="D967" i="1"/>
  <c r="D966" i="1" s="1"/>
  <c r="D964" i="1"/>
  <c r="D963" i="1" s="1"/>
  <c r="D961" i="1"/>
  <c r="D960" i="1" s="1"/>
  <c r="D958" i="1"/>
  <c r="D957" i="1" s="1"/>
  <c r="D953" i="1"/>
  <c r="D952" i="1" s="1"/>
  <c r="E948" i="1"/>
  <c r="E947" i="1" s="1"/>
  <c r="E941" i="1" s="1"/>
  <c r="F948" i="1"/>
  <c r="F947" i="1" s="1"/>
  <c r="F941" i="1" s="1"/>
  <c r="D948" i="1"/>
  <c r="D947" i="1" s="1"/>
  <c r="D941" i="1" s="1"/>
  <c r="E939" i="1"/>
  <c r="E938" i="1" s="1"/>
  <c r="E937" i="1" s="1"/>
  <c r="F939" i="1"/>
  <c r="F938" i="1" s="1"/>
  <c r="F937" i="1" s="1"/>
  <c r="D939" i="1"/>
  <c r="D938" i="1" s="1"/>
  <c r="D937" i="1" s="1"/>
  <c r="E933" i="1"/>
  <c r="E932" i="1" s="1"/>
  <c r="F933" i="1"/>
  <c r="F932" i="1" s="1"/>
  <c r="E930" i="1"/>
  <c r="E929" i="1" s="1"/>
  <c r="F930" i="1"/>
  <c r="F929" i="1" s="1"/>
  <c r="E927" i="1"/>
  <c r="E926" i="1" s="1"/>
  <c r="F927" i="1"/>
  <c r="F926" i="1" s="1"/>
  <c r="D933" i="1"/>
  <c r="D932" i="1" s="1"/>
  <c r="D930" i="1"/>
  <c r="D929" i="1" s="1"/>
  <c r="D927" i="1"/>
  <c r="D926" i="1" s="1"/>
  <c r="E923" i="1"/>
  <c r="E922" i="1" s="1"/>
  <c r="F923" i="1"/>
  <c r="F922" i="1" s="1"/>
  <c r="E920" i="1"/>
  <c r="E919" i="1" s="1"/>
  <c r="F920" i="1"/>
  <c r="F919" i="1" s="1"/>
  <c r="D923" i="1"/>
  <c r="D922" i="1" s="1"/>
  <c r="D920" i="1"/>
  <c r="D919" i="1" s="1"/>
  <c r="E912" i="1"/>
  <c r="E911" i="1" s="1"/>
  <c r="F912" i="1"/>
  <c r="F911" i="1" s="1"/>
  <c r="E915" i="1"/>
  <c r="E914" i="1" s="1"/>
  <c r="F915" i="1"/>
  <c r="F914" i="1" s="1"/>
  <c r="D915" i="1"/>
  <c r="D914" i="1" s="1"/>
  <c r="D912" i="1"/>
  <c r="D911" i="1" s="1"/>
  <c r="F907" i="1"/>
  <c r="F906" i="1" s="1"/>
  <c r="E907" i="1"/>
  <c r="E906" i="1" s="1"/>
  <c r="E904" i="1"/>
  <c r="E903" i="1" s="1"/>
  <c r="F904" i="1"/>
  <c r="F903" i="1" s="1"/>
  <c r="D907" i="1"/>
  <c r="D906" i="1" s="1"/>
  <c r="D904" i="1"/>
  <c r="D903" i="1" s="1"/>
  <c r="E899" i="1"/>
  <c r="E898" i="1" s="1"/>
  <c r="E897" i="1" s="1"/>
  <c r="E896" i="1" s="1"/>
  <c r="F899" i="1"/>
  <c r="F898" i="1" s="1"/>
  <c r="F897" i="1" s="1"/>
  <c r="F896" i="1" s="1"/>
  <c r="D899" i="1"/>
  <c r="D898" i="1" s="1"/>
  <c r="D897" i="1" s="1"/>
  <c r="D896" i="1" s="1"/>
  <c r="E894" i="1"/>
  <c r="E893" i="1" s="1"/>
  <c r="F894" i="1"/>
  <c r="F893" i="1" s="1"/>
  <c r="E891" i="1"/>
  <c r="E890" i="1" s="1"/>
  <c r="F891" i="1"/>
  <c r="F890" i="1" s="1"/>
  <c r="D894" i="1"/>
  <c r="D893" i="1" s="1"/>
  <c r="D891" i="1"/>
  <c r="D890" i="1" s="1"/>
  <c r="E888" i="1"/>
  <c r="E887" i="1" s="1"/>
  <c r="F888" i="1"/>
  <c r="F887" i="1" s="1"/>
  <c r="D888" i="1"/>
  <c r="D887" i="1" s="1"/>
  <c r="E880" i="1"/>
  <c r="E879" i="1" s="1"/>
  <c r="F880" i="1"/>
  <c r="F879" i="1" s="1"/>
  <c r="E883" i="1"/>
  <c r="E882" i="1" s="1"/>
  <c r="F883" i="1"/>
  <c r="F882" i="1" s="1"/>
  <c r="D883" i="1"/>
  <c r="D882" i="1" s="1"/>
  <c r="D880" i="1"/>
  <c r="D879" i="1" s="1"/>
  <c r="F252" i="1"/>
  <c r="E252" i="1"/>
  <c r="D252" i="1"/>
  <c r="E212" i="1"/>
  <c r="F212" i="1"/>
  <c r="E210" i="1"/>
  <c r="F210" i="1"/>
  <c r="E208" i="1"/>
  <c r="E207" i="1" s="1"/>
  <c r="F208" i="1"/>
  <c r="F207" i="1" s="1"/>
  <c r="F108" i="1"/>
  <c r="E870" i="1"/>
  <c r="F870" i="1"/>
  <c r="E875" i="1"/>
  <c r="E874" i="1" s="1"/>
  <c r="F875" i="1"/>
  <c r="F874" i="1" s="1"/>
  <c r="D875" i="1"/>
  <c r="D874" i="1" s="1"/>
  <c r="D870" i="1"/>
  <c r="E863" i="1"/>
  <c r="E862" i="1" s="1"/>
  <c r="F863" i="1"/>
  <c r="F862" i="1" s="1"/>
  <c r="E866" i="1"/>
  <c r="E865" i="1" s="1"/>
  <c r="F866" i="1"/>
  <c r="F865" i="1" s="1"/>
  <c r="D866" i="1"/>
  <c r="D865" i="1" s="1"/>
  <c r="D863" i="1"/>
  <c r="D862" i="1" s="1"/>
  <c r="E857" i="1"/>
  <c r="E856" i="1" s="1"/>
  <c r="E855" i="1" s="1"/>
  <c r="F857" i="1"/>
  <c r="F856" i="1" s="1"/>
  <c r="F855" i="1" s="1"/>
  <c r="D857" i="1"/>
  <c r="D856" i="1" s="1"/>
  <c r="D855" i="1" s="1"/>
  <c r="E853" i="1"/>
  <c r="E852" i="1" s="1"/>
  <c r="F853" i="1"/>
  <c r="F852" i="1" s="1"/>
  <c r="D853" i="1"/>
  <c r="D852" i="1" s="1"/>
  <c r="E850" i="1"/>
  <c r="F850" i="1"/>
  <c r="D850" i="1"/>
  <c r="E845" i="1"/>
  <c r="E844" i="1" s="1"/>
  <c r="F845" i="1"/>
  <c r="F844" i="1" s="1"/>
  <c r="D845" i="1"/>
  <c r="D844" i="1" s="1"/>
  <c r="E838" i="1"/>
  <c r="E837" i="1" s="1"/>
  <c r="E836" i="1" s="1"/>
  <c r="F838" i="1"/>
  <c r="F837" i="1" s="1"/>
  <c r="F836" i="1" s="1"/>
  <c r="D838" i="1"/>
  <c r="E834" i="1"/>
  <c r="E833" i="1" s="1"/>
  <c r="E832" i="1" s="1"/>
  <c r="F834" i="1"/>
  <c r="F833" i="1" s="1"/>
  <c r="F832" i="1" s="1"/>
  <c r="D834" i="1"/>
  <c r="D833" i="1" s="1"/>
  <c r="D832" i="1" s="1"/>
  <c r="E818" i="1"/>
  <c r="E817" i="1" s="1"/>
  <c r="E816" i="1" s="1"/>
  <c r="E815" i="1" s="1"/>
  <c r="F818" i="1"/>
  <c r="F817" i="1" s="1"/>
  <c r="F816" i="1" s="1"/>
  <c r="F815" i="1" s="1"/>
  <c r="D818" i="1"/>
  <c r="D817" i="1" s="1"/>
  <c r="D816" i="1" s="1"/>
  <c r="D815" i="1" s="1"/>
  <c r="E813" i="1"/>
  <c r="E812" i="1" s="1"/>
  <c r="E811" i="1" s="1"/>
  <c r="F813" i="1"/>
  <c r="F812" i="1" s="1"/>
  <c r="F811" i="1" s="1"/>
  <c r="D813" i="1"/>
  <c r="D812" i="1" s="1"/>
  <c r="D811" i="1" s="1"/>
  <c r="E798" i="1"/>
  <c r="E797" i="1" s="1"/>
  <c r="F798" i="1"/>
  <c r="F797" i="1" s="1"/>
  <c r="D798" i="1"/>
  <c r="D797" i="1" s="1"/>
  <c r="E771" i="1"/>
  <c r="E770" i="1" s="1"/>
  <c r="E769" i="1" s="1"/>
  <c r="F771" i="1"/>
  <c r="F770" i="1" s="1"/>
  <c r="F769" i="1" s="1"/>
  <c r="D771" i="1"/>
  <c r="D770" i="1" s="1"/>
  <c r="D769" i="1" s="1"/>
  <c r="E765" i="1"/>
  <c r="F765" i="1"/>
  <c r="D765" i="1"/>
  <c r="E761" i="1"/>
  <c r="E760" i="1" s="1"/>
  <c r="F761" i="1"/>
  <c r="F760" i="1" s="1"/>
  <c r="E758" i="1"/>
  <c r="E757" i="1" s="1"/>
  <c r="F758" i="1"/>
  <c r="F757" i="1" s="1"/>
  <c r="D761" i="1"/>
  <c r="D760" i="1" s="1"/>
  <c r="D758" i="1"/>
  <c r="D757" i="1" s="1"/>
  <c r="E750" i="1"/>
  <c r="E749" i="1" s="1"/>
  <c r="F750" i="1"/>
  <c r="F749" i="1" s="1"/>
  <c r="E747" i="1"/>
  <c r="E746" i="1" s="1"/>
  <c r="F747" i="1"/>
  <c r="F746" i="1" s="1"/>
  <c r="D750" i="1"/>
  <c r="D749" i="1" s="1"/>
  <c r="D747" i="1"/>
  <c r="D746" i="1" s="1"/>
  <c r="E743" i="1"/>
  <c r="E742" i="1" s="1"/>
  <c r="F743" i="1"/>
  <c r="F742" i="1" s="1"/>
  <c r="E740" i="1"/>
  <c r="E739" i="1" s="1"/>
  <c r="F740" i="1"/>
  <c r="F739" i="1" s="1"/>
  <c r="E737" i="1"/>
  <c r="E736" i="1" s="1"/>
  <c r="F737" i="1"/>
  <c r="F736" i="1" s="1"/>
  <c r="D743" i="1"/>
  <c r="D742" i="1" s="1"/>
  <c r="D740" i="1"/>
  <c r="D739" i="1" s="1"/>
  <c r="D737" i="1"/>
  <c r="D736" i="1" s="1"/>
  <c r="E728" i="1"/>
  <c r="E727" i="1" s="1"/>
  <c r="F728" i="1"/>
  <c r="F727" i="1" s="1"/>
  <c r="E725" i="1"/>
  <c r="E724" i="1" s="1"/>
  <c r="F725" i="1"/>
  <c r="F724" i="1" s="1"/>
  <c r="E721" i="1"/>
  <c r="E720" i="1" s="1"/>
  <c r="F721" i="1"/>
  <c r="F720" i="1" s="1"/>
  <c r="E718" i="1"/>
  <c r="E707" i="1" s="1"/>
  <c r="F718" i="1"/>
  <c r="F707" i="1" s="1"/>
  <c r="E705" i="1"/>
  <c r="E704" i="1" s="1"/>
  <c r="F705" i="1"/>
  <c r="F704" i="1" s="1"/>
  <c r="E702" i="1"/>
  <c r="E701" i="1" s="1"/>
  <c r="F702" i="1"/>
  <c r="F701" i="1" s="1"/>
  <c r="D728" i="1"/>
  <c r="D727" i="1" s="1"/>
  <c r="D725" i="1"/>
  <c r="D724" i="1" s="1"/>
  <c r="D721" i="1"/>
  <c r="D720" i="1" s="1"/>
  <c r="D718" i="1"/>
  <c r="D707" i="1" s="1"/>
  <c r="D705" i="1"/>
  <c r="D704" i="1" s="1"/>
  <c r="D702" i="1"/>
  <c r="D701" i="1" s="1"/>
  <c r="E691" i="1"/>
  <c r="E687" i="1" s="1"/>
  <c r="F691" i="1"/>
  <c r="F687" i="1" s="1"/>
  <c r="E685" i="1"/>
  <c r="E684" i="1" s="1"/>
  <c r="F685" i="1"/>
  <c r="F684" i="1" s="1"/>
  <c r="D691" i="1"/>
  <c r="D687" i="1" s="1"/>
  <c r="D685" i="1"/>
  <c r="D684" i="1" s="1"/>
  <c r="E682" i="1"/>
  <c r="E681" i="1" s="1"/>
  <c r="F682" i="1"/>
  <c r="F681" i="1" s="1"/>
  <c r="D682" i="1"/>
  <c r="D681" i="1" s="1"/>
  <c r="E679" i="1"/>
  <c r="E678" i="1" s="1"/>
  <c r="F679" i="1"/>
  <c r="F678" i="1" s="1"/>
  <c r="D679" i="1"/>
  <c r="D678" i="1" s="1"/>
  <c r="E676" i="1"/>
  <c r="E675" i="1" s="1"/>
  <c r="F676" i="1"/>
  <c r="F675" i="1" s="1"/>
  <c r="D676" i="1"/>
  <c r="D675" i="1" s="1"/>
  <c r="E673" i="1"/>
  <c r="E672" i="1" s="1"/>
  <c r="F673" i="1"/>
  <c r="F672" i="1" s="1"/>
  <c r="D673" i="1"/>
  <c r="D672" i="1" s="1"/>
  <c r="E668" i="1"/>
  <c r="F668" i="1"/>
  <c r="E662" i="1"/>
  <c r="E661" i="1" s="1"/>
  <c r="E660" i="1" s="1"/>
  <c r="F662" i="1"/>
  <c r="F661" i="1" s="1"/>
  <c r="F660" i="1" s="1"/>
  <c r="D668" i="1"/>
  <c r="D662" i="1"/>
  <c r="D661" i="1" s="1"/>
  <c r="D660" i="1" s="1"/>
  <c r="E651" i="1"/>
  <c r="E648" i="1" s="1"/>
  <c r="F651" i="1"/>
  <c r="F648" i="1" s="1"/>
  <c r="E645" i="1"/>
  <c r="F645" i="1"/>
  <c r="E643" i="1"/>
  <c r="F643" i="1"/>
  <c r="D651" i="1"/>
  <c r="D648" i="1" s="1"/>
  <c r="D645" i="1"/>
  <c r="D643" i="1"/>
  <c r="E624" i="1"/>
  <c r="E623" i="1" s="1"/>
  <c r="F624" i="1"/>
  <c r="F623" i="1" s="1"/>
  <c r="D624" i="1"/>
  <c r="D623" i="1" s="1"/>
  <c r="D618" i="1" s="1"/>
  <c r="D617" i="1" s="1"/>
  <c r="E615" i="1"/>
  <c r="E614" i="1" s="1"/>
  <c r="E613" i="1" s="1"/>
  <c r="E612" i="1" s="1"/>
  <c r="F615" i="1"/>
  <c r="F614" i="1" s="1"/>
  <c r="F613" i="1" s="1"/>
  <c r="F612" i="1" s="1"/>
  <c r="D615" i="1"/>
  <c r="D614" i="1" s="1"/>
  <c r="D613" i="1" s="1"/>
  <c r="D612" i="1" s="1"/>
  <c r="E608" i="1"/>
  <c r="F608" i="1"/>
  <c r="D608" i="1"/>
  <c r="E602" i="1"/>
  <c r="E601" i="1" s="1"/>
  <c r="E600" i="1" s="1"/>
  <c r="E599" i="1" s="1"/>
  <c r="F602" i="1"/>
  <c r="F601" i="1" s="1"/>
  <c r="F600" i="1" s="1"/>
  <c r="F599" i="1" s="1"/>
  <c r="D602" i="1"/>
  <c r="D601" i="1" s="1"/>
  <c r="D600" i="1" s="1"/>
  <c r="D599" i="1" s="1"/>
  <c r="E597" i="1"/>
  <c r="E596" i="1" s="1"/>
  <c r="F597" i="1"/>
  <c r="F596" i="1" s="1"/>
  <c r="E594" i="1"/>
  <c r="E593" i="1" s="1"/>
  <c r="F594" i="1"/>
  <c r="F593" i="1" s="1"/>
  <c r="E590" i="1"/>
  <c r="E589" i="1" s="1"/>
  <c r="F590" i="1"/>
  <c r="F589" i="1" s="1"/>
  <c r="E587" i="1"/>
  <c r="E586" i="1" s="1"/>
  <c r="F587" i="1"/>
  <c r="F586" i="1" s="1"/>
  <c r="E583" i="1"/>
  <c r="F583" i="1"/>
  <c r="E580" i="1"/>
  <c r="F580" i="1"/>
  <c r="D581" i="1"/>
  <c r="D580" i="1" s="1"/>
  <c r="D584" i="1"/>
  <c r="D583" i="1" s="1"/>
  <c r="D587" i="1"/>
  <c r="D586" i="1" s="1"/>
  <c r="D590" i="1"/>
  <c r="D589" i="1" s="1"/>
  <c r="D597" i="1"/>
  <c r="D596" i="1" s="1"/>
  <c r="D594" i="1"/>
  <c r="D593" i="1" s="1"/>
  <c r="E574" i="1"/>
  <c r="E573" i="1" s="1"/>
  <c r="F574" i="1"/>
  <c r="F573" i="1" s="1"/>
  <c r="D574" i="1"/>
  <c r="D573" i="1" s="1"/>
  <c r="E571" i="1"/>
  <c r="E570" i="1" s="1"/>
  <c r="F571" i="1"/>
  <c r="F570" i="1" s="1"/>
  <c r="E568" i="1"/>
  <c r="E567" i="1" s="1"/>
  <c r="F568" i="1"/>
  <c r="F567" i="1" s="1"/>
  <c r="E565" i="1"/>
  <c r="E564" i="1" s="1"/>
  <c r="F565" i="1"/>
  <c r="F564" i="1" s="1"/>
  <c r="D571" i="1"/>
  <c r="D570" i="1" s="1"/>
  <c r="D568" i="1"/>
  <c r="D567" i="1" s="1"/>
  <c r="D565" i="1"/>
  <c r="D564" i="1" s="1"/>
  <c r="E559" i="1"/>
  <c r="E558" i="1" s="1"/>
  <c r="F559" i="1"/>
  <c r="F558" i="1" s="1"/>
  <c r="E556" i="1"/>
  <c r="E555" i="1" s="1"/>
  <c r="F556" i="1"/>
  <c r="F555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5" i="1"/>
  <c r="E534" i="1" s="1"/>
  <c r="F535" i="1"/>
  <c r="F534" i="1" s="1"/>
  <c r="E532" i="1"/>
  <c r="E531" i="1" s="1"/>
  <c r="F532" i="1"/>
  <c r="F531" i="1" s="1"/>
  <c r="E527" i="1"/>
  <c r="E526" i="1" s="1"/>
  <c r="F527" i="1"/>
  <c r="F526" i="1" s="1"/>
  <c r="E524" i="1"/>
  <c r="E523" i="1" s="1"/>
  <c r="F524" i="1"/>
  <c r="F523" i="1" s="1"/>
  <c r="D559" i="1"/>
  <c r="D558" i="1" s="1"/>
  <c r="D556" i="1"/>
  <c r="D555" i="1" s="1"/>
  <c r="D553" i="1"/>
  <c r="D552" i="1" s="1"/>
  <c r="D550" i="1"/>
  <c r="D549" i="1" s="1"/>
  <c r="D547" i="1"/>
  <c r="D546" i="1" s="1"/>
  <c r="D544" i="1"/>
  <c r="D543" i="1" s="1"/>
  <c r="D541" i="1"/>
  <c r="D540" i="1" s="1"/>
  <c r="D538" i="1"/>
  <c r="D537" i="1" s="1"/>
  <c r="D535" i="1"/>
  <c r="D534" i="1" s="1"/>
  <c r="D532" i="1"/>
  <c r="D531" i="1" s="1"/>
  <c r="D527" i="1"/>
  <c r="D526" i="1" s="1"/>
  <c r="D524" i="1"/>
  <c r="D523" i="1" s="1"/>
  <c r="E491" i="1"/>
  <c r="E490" i="1" s="1"/>
  <c r="F491" i="1"/>
  <c r="F490" i="1" s="1"/>
  <c r="E488" i="1"/>
  <c r="E487" i="1" s="1"/>
  <c r="F488" i="1"/>
  <c r="F487" i="1" s="1"/>
  <c r="D491" i="1"/>
  <c r="D490" i="1" s="1"/>
  <c r="D488" i="1"/>
  <c r="D487" i="1" s="1"/>
  <c r="E506" i="1"/>
  <c r="E505" i="1" s="1"/>
  <c r="F506" i="1"/>
  <c r="F505" i="1" s="1"/>
  <c r="E503" i="1"/>
  <c r="E502" i="1" s="1"/>
  <c r="F503" i="1"/>
  <c r="F502" i="1" s="1"/>
  <c r="E500" i="1"/>
  <c r="E499" i="1" s="1"/>
  <c r="F500" i="1"/>
  <c r="F499" i="1" s="1"/>
  <c r="E495" i="1"/>
  <c r="E494" i="1" s="1"/>
  <c r="F495" i="1"/>
  <c r="F494" i="1" s="1"/>
  <c r="D506" i="1"/>
  <c r="D505" i="1" s="1"/>
  <c r="D503" i="1"/>
  <c r="D502" i="1" s="1"/>
  <c r="D500" i="1"/>
  <c r="D499" i="1" s="1"/>
  <c r="D495" i="1"/>
  <c r="D494" i="1" s="1"/>
  <c r="E511" i="1"/>
  <c r="E510" i="1" s="1"/>
  <c r="F511" i="1"/>
  <c r="F510" i="1" s="1"/>
  <c r="E514" i="1"/>
  <c r="E513" i="1" s="1"/>
  <c r="F514" i="1"/>
  <c r="F513" i="1" s="1"/>
  <c r="D514" i="1"/>
  <c r="D513" i="1" s="1"/>
  <c r="D511" i="1"/>
  <c r="D510" i="1" s="1"/>
  <c r="E518" i="1"/>
  <c r="E517" i="1" s="1"/>
  <c r="E516" i="1" s="1"/>
  <c r="F518" i="1"/>
  <c r="F517" i="1" s="1"/>
  <c r="F516" i="1" s="1"/>
  <c r="D518" i="1"/>
  <c r="D517" i="1" s="1"/>
  <c r="D516" i="1" s="1"/>
  <c r="E483" i="1"/>
  <c r="E482" i="1" s="1"/>
  <c r="E481" i="1" s="1"/>
  <c r="F483" i="1"/>
  <c r="F482" i="1" s="1"/>
  <c r="F481" i="1" s="1"/>
  <c r="D483" i="1"/>
  <c r="D482" i="1" s="1"/>
  <c r="D481" i="1" s="1"/>
  <c r="E473" i="1"/>
  <c r="E472" i="1" s="1"/>
  <c r="F473" i="1"/>
  <c r="F472" i="1" s="1"/>
  <c r="E476" i="1"/>
  <c r="E475" i="1" s="1"/>
  <c r="F476" i="1"/>
  <c r="F475" i="1" s="1"/>
  <c r="E479" i="1"/>
  <c r="E478" i="1" s="1"/>
  <c r="F479" i="1"/>
  <c r="F478" i="1" s="1"/>
  <c r="D479" i="1"/>
  <c r="D478" i="1" s="1"/>
  <c r="D476" i="1"/>
  <c r="D475" i="1" s="1"/>
  <c r="D473" i="1"/>
  <c r="D472" i="1" s="1"/>
  <c r="E470" i="1"/>
  <c r="E469" i="1" s="1"/>
  <c r="F470" i="1"/>
  <c r="F469" i="1" s="1"/>
  <c r="D470" i="1"/>
  <c r="D469" i="1" s="1"/>
  <c r="E467" i="1"/>
  <c r="E466" i="1" s="1"/>
  <c r="F467" i="1"/>
  <c r="F466" i="1" s="1"/>
  <c r="D467" i="1"/>
  <c r="D466" i="1" s="1"/>
  <c r="E464" i="1"/>
  <c r="E463" i="1" s="1"/>
  <c r="F464" i="1"/>
  <c r="F463" i="1" s="1"/>
  <c r="D464" i="1"/>
  <c r="D463" i="1" s="1"/>
  <c r="E461" i="1"/>
  <c r="E460" i="1" s="1"/>
  <c r="F461" i="1"/>
  <c r="F460" i="1" s="1"/>
  <c r="D461" i="1"/>
  <c r="D460" i="1" s="1"/>
  <c r="E442" i="1"/>
  <c r="F442" i="1"/>
  <c r="E444" i="1"/>
  <c r="F444" i="1"/>
  <c r="E448" i="1"/>
  <c r="E447" i="1" s="1"/>
  <c r="E446" i="1" s="1"/>
  <c r="F448" i="1"/>
  <c r="F447" i="1" s="1"/>
  <c r="F446" i="1" s="1"/>
  <c r="E452" i="1"/>
  <c r="E451" i="1" s="1"/>
  <c r="E450" i="1" s="1"/>
  <c r="F452" i="1"/>
  <c r="F451" i="1" s="1"/>
  <c r="F450" i="1" s="1"/>
  <c r="D452" i="1"/>
  <c r="D451" i="1" s="1"/>
  <c r="D450" i="1" s="1"/>
  <c r="D448" i="1"/>
  <c r="D447" i="1" s="1"/>
  <c r="D446" i="1" s="1"/>
  <c r="D444" i="1"/>
  <c r="D442" i="1"/>
  <c r="E425" i="1"/>
  <c r="E424" i="1" s="1"/>
  <c r="F425" i="1"/>
  <c r="F424" i="1" s="1"/>
  <c r="E428" i="1"/>
  <c r="E427" i="1" s="1"/>
  <c r="F428" i="1"/>
  <c r="F427" i="1" s="1"/>
  <c r="E431" i="1"/>
  <c r="F431" i="1"/>
  <c r="E433" i="1"/>
  <c r="F433" i="1"/>
  <c r="E436" i="1"/>
  <c r="F436" i="1"/>
  <c r="E438" i="1"/>
  <c r="F438" i="1"/>
  <c r="D438" i="1"/>
  <c r="D436" i="1"/>
  <c r="D433" i="1"/>
  <c r="D431" i="1"/>
  <c r="D428" i="1"/>
  <c r="D427" i="1" s="1"/>
  <c r="D425" i="1"/>
  <c r="D424" i="1" s="1"/>
  <c r="E227" i="1"/>
  <c r="F227" i="1"/>
  <c r="D227" i="1"/>
  <c r="E240" i="1"/>
  <c r="E239" i="1" s="1"/>
  <c r="F240" i="1"/>
  <c r="F239" i="1" s="1"/>
  <c r="D240" i="1"/>
  <c r="D239" i="1" s="1"/>
  <c r="E294" i="1"/>
  <c r="E293" i="1" s="1"/>
  <c r="F294" i="1"/>
  <c r="F293" i="1" s="1"/>
  <c r="D294" i="1"/>
  <c r="D293" i="1" s="1"/>
  <c r="E323" i="1"/>
  <c r="E322" i="1" s="1"/>
  <c r="E321" i="1" s="1"/>
  <c r="F323" i="1"/>
  <c r="F322" i="1" s="1"/>
  <c r="F321" i="1" s="1"/>
  <c r="D323" i="1"/>
  <c r="D322" i="1" s="1"/>
  <c r="D321" i="1" s="1"/>
  <c r="E328" i="1"/>
  <c r="E327" i="1" s="1"/>
  <c r="E326" i="1" s="1"/>
  <c r="F328" i="1"/>
  <c r="F327" i="1" s="1"/>
  <c r="F326" i="1" s="1"/>
  <c r="E332" i="1"/>
  <c r="E331" i="1" s="1"/>
  <c r="E330" i="1" s="1"/>
  <c r="F332" i="1"/>
  <c r="F331" i="1" s="1"/>
  <c r="F330" i="1" s="1"/>
  <c r="E335" i="1"/>
  <c r="E334" i="1" s="1"/>
  <c r="F335" i="1"/>
  <c r="F334" i="1" s="1"/>
  <c r="D335" i="1"/>
  <c r="D334" i="1" s="1"/>
  <c r="D332" i="1"/>
  <c r="D331" i="1" s="1"/>
  <c r="D330" i="1" s="1"/>
  <c r="D328" i="1"/>
  <c r="D327" i="1" s="1"/>
  <c r="D326" i="1" s="1"/>
  <c r="D869" i="1" l="1"/>
  <c r="D868" i="1" s="1"/>
  <c r="F869" i="1"/>
  <c r="F868" i="1" s="1"/>
  <c r="E869" i="1"/>
  <c r="E868" i="1" s="1"/>
  <c r="F1782" i="1"/>
  <c r="E1773" i="1"/>
  <c r="F607" i="1"/>
  <c r="F606" i="1" s="1"/>
  <c r="F605" i="1" s="1"/>
  <c r="E607" i="1"/>
  <c r="E606" i="1" s="1"/>
  <c r="E605" i="1" s="1"/>
  <c r="D764" i="1"/>
  <c r="D763" i="1" s="1"/>
  <c r="D837" i="1"/>
  <c r="D836" i="1" s="1"/>
  <c r="F764" i="1"/>
  <c r="F763" i="1" s="1"/>
  <c r="E764" i="1"/>
  <c r="E763" i="1" s="1"/>
  <c r="D671" i="1"/>
  <c r="D670" i="1" s="1"/>
  <c r="F671" i="1"/>
  <c r="F670" i="1" s="1"/>
  <c r="E671" i="1"/>
  <c r="E670" i="1" s="1"/>
  <c r="D723" i="1"/>
  <c r="D607" i="1"/>
  <c r="D606" i="1" s="1"/>
  <c r="D605" i="1" s="1"/>
  <c r="F1773" i="1"/>
  <c r="D486" i="1"/>
  <c r="F486" i="1"/>
  <c r="E486" i="1"/>
  <c r="E1090" i="1"/>
  <c r="D665" i="1"/>
  <c r="D664" i="1" s="1"/>
  <c r="D659" i="1" s="1"/>
  <c r="D1090" i="1"/>
  <c r="E665" i="1"/>
  <c r="E664" i="1" s="1"/>
  <c r="E659" i="1" s="1"/>
  <c r="F665" i="1"/>
  <c r="F664" i="1" s="1"/>
  <c r="F659" i="1" s="1"/>
  <c r="F1090" i="1"/>
  <c r="E1055" i="1"/>
  <c r="E1053" i="1" s="1"/>
  <c r="E1052" i="1" s="1"/>
  <c r="E1124" i="1"/>
  <c r="E1123" i="1" s="1"/>
  <c r="E1122" i="1" s="1"/>
  <c r="F435" i="1"/>
  <c r="F1493" i="1"/>
  <c r="F1186" i="1"/>
  <c r="E1171" i="1"/>
  <c r="E1818" i="1"/>
  <c r="F1171" i="1"/>
  <c r="E1434" i="1"/>
  <c r="E642" i="1"/>
  <c r="E641" i="1" s="1"/>
  <c r="E640" i="1" s="1"/>
  <c r="E435" i="1"/>
  <c r="F861" i="1"/>
  <c r="D1434" i="1"/>
  <c r="F1434" i="1"/>
  <c r="D1493" i="1"/>
  <c r="E1147" i="1"/>
  <c r="D1310" i="1"/>
  <c r="D1309" i="1" s="1"/>
  <c r="D1308" i="1" s="1"/>
  <c r="E1310" i="1"/>
  <c r="E1309" i="1" s="1"/>
  <c r="E1308" i="1" s="1"/>
  <c r="D441" i="1"/>
  <c r="D440" i="1" s="1"/>
  <c r="F509" i="1"/>
  <c r="F508" i="1" s="1"/>
  <c r="E878" i="1"/>
  <c r="E877" i="1" s="1"/>
  <c r="F1310" i="1"/>
  <c r="F1309" i="1" s="1"/>
  <c r="F1308" i="1" s="1"/>
  <c r="F1179" i="1"/>
  <c r="D936" i="1"/>
  <c r="F441" i="1"/>
  <c r="F440" i="1" s="1"/>
  <c r="E441" i="1"/>
  <c r="E440" i="1" s="1"/>
  <c r="E1114" i="1"/>
  <c r="E1100" i="1" s="1"/>
  <c r="E1186" i="1"/>
  <c r="F1193" i="1"/>
  <c r="D642" i="1"/>
  <c r="D641" i="1" s="1"/>
  <c r="D640" i="1" s="1"/>
  <c r="D1270" i="1"/>
  <c r="D1415" i="1"/>
  <c r="E1691" i="1"/>
  <c r="E1674" i="1" s="1"/>
  <c r="F878" i="1"/>
  <c r="F877" i="1" s="1"/>
  <c r="F936" i="1"/>
  <c r="F1114" i="1"/>
  <c r="F1100" i="1" s="1"/>
  <c r="E1287" i="1"/>
  <c r="E1292" i="1"/>
  <c r="E1385" i="1"/>
  <c r="F430" i="1"/>
  <c r="D459" i="1"/>
  <c r="D458" i="1" s="1"/>
  <c r="F700" i="1"/>
  <c r="E1142" i="1"/>
  <c r="D1193" i="1"/>
  <c r="F1210" i="1"/>
  <c r="F1287" i="1"/>
  <c r="E1473" i="1"/>
  <c r="E1472" i="1" s="1"/>
  <c r="E1471" i="1" s="1"/>
  <c r="E1465" i="1" s="1"/>
  <c r="D1825" i="1"/>
  <c r="D1691" i="1"/>
  <c r="D1674" i="1" s="1"/>
  <c r="E430" i="1"/>
  <c r="F459" i="1"/>
  <c r="F458" i="1" s="1"/>
  <c r="D1297" i="1"/>
  <c r="F1825" i="1"/>
  <c r="D522" i="1"/>
  <c r="E1825" i="1"/>
  <c r="D577" i="1"/>
  <c r="D735" i="1"/>
  <c r="E745" i="1"/>
  <c r="D752" i="1"/>
  <c r="E752" i="1"/>
  <c r="D902" i="1"/>
  <c r="D901" i="1" s="1"/>
  <c r="F1142" i="1"/>
  <c r="F1365" i="1"/>
  <c r="F1473" i="1"/>
  <c r="F1472" i="1" s="1"/>
  <c r="F1471" i="1" s="1"/>
  <c r="F1465" i="1" s="1"/>
  <c r="E1807" i="1"/>
  <c r="F1691" i="1"/>
  <c r="F1674" i="1" s="1"/>
  <c r="D1186" i="1"/>
  <c r="D1171" i="1"/>
  <c r="E577" i="1"/>
  <c r="F618" i="1"/>
  <c r="F617" i="1" s="1"/>
  <c r="F735" i="1"/>
  <c r="E735" i="1"/>
  <c r="F1317" i="1"/>
  <c r="F1316" i="1" s="1"/>
  <c r="F1427" i="1"/>
  <c r="E1415" i="1"/>
  <c r="E459" i="1"/>
  <c r="E458" i="1" s="1"/>
  <c r="E618" i="1"/>
  <c r="E617" i="1" s="1"/>
  <c r="E700" i="1"/>
  <c r="F752" i="1"/>
  <c r="E1493" i="1"/>
  <c r="E509" i="1"/>
  <c r="E508" i="1" s="1"/>
  <c r="F1385" i="1"/>
  <c r="E861" i="1"/>
  <c r="F910" i="1"/>
  <c r="F909" i="1" s="1"/>
  <c r="F969" i="1"/>
  <c r="E910" i="1"/>
  <c r="E909" i="1" s="1"/>
  <c r="D1317" i="1"/>
  <c r="D1316" i="1" s="1"/>
  <c r="D700" i="1"/>
  <c r="E936" i="1"/>
  <c r="E969" i="1"/>
  <c r="E1157" i="1"/>
  <c r="E1317" i="1"/>
  <c r="E1316" i="1" s="1"/>
  <c r="E1378" i="1"/>
  <c r="E1365" i="1" s="1"/>
  <c r="E592" i="1"/>
  <c r="D745" i="1"/>
  <c r="F1147" i="1"/>
  <c r="D1157" i="1"/>
  <c r="D1427" i="1"/>
  <c r="F1415" i="1"/>
  <c r="E918" i="1"/>
  <c r="F1157" i="1"/>
  <c r="D1287" i="1"/>
  <c r="D1378" i="1"/>
  <c r="D1365" i="1" s="1"/>
  <c r="E1427" i="1"/>
  <c r="F1297" i="1"/>
  <c r="D1473" i="1"/>
  <c r="D1472" i="1" s="1"/>
  <c r="D1471" i="1" s="1"/>
  <c r="D1465" i="1" s="1"/>
  <c r="F1055" i="1"/>
  <c r="F1053" i="1" s="1"/>
  <c r="F1052" i="1" s="1"/>
  <c r="D1114" i="1"/>
  <c r="D1100" i="1" s="1"/>
  <c r="E1179" i="1"/>
  <c r="E1193" i="1"/>
  <c r="E1210" i="1"/>
  <c r="E1297" i="1"/>
  <c r="F1818" i="1"/>
  <c r="F1807" i="1"/>
  <c r="D1818" i="1"/>
  <c r="D1807" i="1"/>
  <c r="E1279" i="1"/>
  <c r="E1278" i="1" s="1"/>
  <c r="D1292" i="1"/>
  <c r="E1334" i="1"/>
  <c r="E1328" i="1" s="1"/>
  <c r="D1385" i="1"/>
  <c r="F1334" i="1"/>
  <c r="F1328" i="1" s="1"/>
  <c r="D1334" i="1"/>
  <c r="D1328" i="1" s="1"/>
  <c r="E1270" i="1"/>
  <c r="F1270" i="1"/>
  <c r="F1279" i="1"/>
  <c r="F1278" i="1" s="1"/>
  <c r="D1279" i="1"/>
  <c r="D1278" i="1" s="1"/>
  <c r="F1292" i="1"/>
  <c r="E1260" i="1"/>
  <c r="F1260" i="1"/>
  <c r="D1260" i="1"/>
  <c r="F1232" i="1"/>
  <c r="F1231" i="1" s="1"/>
  <c r="E1232" i="1"/>
  <c r="E1231" i="1" s="1"/>
  <c r="D1232" i="1"/>
  <c r="D1231" i="1" s="1"/>
  <c r="D1210" i="1"/>
  <c r="D1179" i="1"/>
  <c r="D1147" i="1"/>
  <c r="D1142" i="1"/>
  <c r="F1131" i="1"/>
  <c r="E1131" i="1"/>
  <c r="D1131" i="1"/>
  <c r="F1124" i="1"/>
  <c r="F1123" i="1" s="1"/>
  <c r="F1122" i="1" s="1"/>
  <c r="D1124" i="1"/>
  <c r="D1123" i="1" s="1"/>
  <c r="D1122" i="1" s="1"/>
  <c r="E1076" i="1"/>
  <c r="E1075" i="1" s="1"/>
  <c r="F1076" i="1"/>
  <c r="F1075" i="1" s="1"/>
  <c r="D1076" i="1"/>
  <c r="D1075" i="1" s="1"/>
  <c r="D1055" i="1"/>
  <c r="E1033" i="1"/>
  <c r="E1032" i="1" s="1"/>
  <c r="F1033" i="1"/>
  <c r="F1032" i="1" s="1"/>
  <c r="D1033" i="1"/>
  <c r="D1032" i="1" s="1"/>
  <c r="E1022" i="1"/>
  <c r="E1021" i="1" s="1"/>
  <c r="F1022" i="1"/>
  <c r="F1021" i="1" s="1"/>
  <c r="D1022" i="1"/>
  <c r="D1021" i="1" s="1"/>
  <c r="D969" i="1"/>
  <c r="E951" i="1"/>
  <c r="F951" i="1"/>
  <c r="D951" i="1"/>
  <c r="E925" i="1"/>
  <c r="F925" i="1"/>
  <c r="D925" i="1"/>
  <c r="F918" i="1"/>
  <c r="D918" i="1"/>
  <c r="D910" i="1"/>
  <c r="D909" i="1" s="1"/>
  <c r="F902" i="1"/>
  <c r="F901" i="1" s="1"/>
  <c r="E902" i="1"/>
  <c r="E901" i="1" s="1"/>
  <c r="F886" i="1"/>
  <c r="F885" i="1" s="1"/>
  <c r="E886" i="1"/>
  <c r="E885" i="1" s="1"/>
  <c r="D886" i="1"/>
  <c r="D885" i="1" s="1"/>
  <c r="D878" i="1"/>
  <c r="D877" i="1" s="1"/>
  <c r="D861" i="1"/>
  <c r="F745" i="1"/>
  <c r="E723" i="1"/>
  <c r="F723" i="1"/>
  <c r="F642" i="1"/>
  <c r="F641" i="1" s="1"/>
  <c r="F640" i="1" s="1"/>
  <c r="F592" i="1"/>
  <c r="F577" i="1"/>
  <c r="D592" i="1"/>
  <c r="E563" i="1"/>
  <c r="F563" i="1"/>
  <c r="D563" i="1"/>
  <c r="E522" i="1"/>
  <c r="F522" i="1"/>
  <c r="F493" i="1"/>
  <c r="E493" i="1"/>
  <c r="D493" i="1"/>
  <c r="D509" i="1"/>
  <c r="D508" i="1" s="1"/>
  <c r="D435" i="1"/>
  <c r="D430" i="1"/>
  <c r="E338" i="1"/>
  <c r="E337" i="1" s="1"/>
  <c r="E325" i="1" s="1"/>
  <c r="F338" i="1"/>
  <c r="F337" i="1" s="1"/>
  <c r="F325" i="1" s="1"/>
  <c r="D338" i="1"/>
  <c r="E416" i="1"/>
  <c r="E415" i="1" s="1"/>
  <c r="F416" i="1"/>
  <c r="F415" i="1" s="1"/>
  <c r="E413" i="1"/>
  <c r="E412" i="1" s="1"/>
  <c r="F413" i="1"/>
  <c r="F412" i="1" s="1"/>
  <c r="E410" i="1"/>
  <c r="E409" i="1" s="1"/>
  <c r="F410" i="1"/>
  <c r="F409" i="1" s="1"/>
  <c r="D416" i="1"/>
  <c r="D415" i="1" s="1"/>
  <c r="D413" i="1"/>
  <c r="D412" i="1" s="1"/>
  <c r="D410" i="1"/>
  <c r="D409" i="1" s="1"/>
  <c r="E397" i="1"/>
  <c r="E396" i="1" s="1"/>
  <c r="F397" i="1"/>
  <c r="F396" i="1" s="1"/>
  <c r="E403" i="1"/>
  <c r="F403" i="1"/>
  <c r="D405" i="1"/>
  <c r="D403" i="1"/>
  <c r="E405" i="1"/>
  <c r="F405" i="1"/>
  <c r="D397" i="1"/>
  <c r="D396" i="1" s="1"/>
  <c r="E390" i="1"/>
  <c r="F390" i="1"/>
  <c r="E392" i="1"/>
  <c r="F392" i="1"/>
  <c r="E394" i="1"/>
  <c r="F394" i="1"/>
  <c r="D394" i="1"/>
  <c r="D392" i="1"/>
  <c r="D390" i="1"/>
  <c r="E385" i="1"/>
  <c r="E384" i="1" s="1"/>
  <c r="E383" i="1" s="1"/>
  <c r="E382" i="1" s="1"/>
  <c r="F385" i="1"/>
  <c r="F384" i="1" s="1"/>
  <c r="F383" i="1" s="1"/>
  <c r="F382" i="1" s="1"/>
  <c r="D385" i="1"/>
  <c r="D384" i="1" s="1"/>
  <c r="D383" i="1" s="1"/>
  <c r="D382" i="1" s="1"/>
  <c r="E344" i="1"/>
  <c r="E343" i="1" s="1"/>
  <c r="F344" i="1"/>
  <c r="F343" i="1" s="1"/>
  <c r="E348" i="1"/>
  <c r="E347" i="1" s="1"/>
  <c r="E346" i="1" s="1"/>
  <c r="F348" i="1"/>
  <c r="F347" i="1" s="1"/>
  <c r="F346" i="1" s="1"/>
  <c r="E367" i="1"/>
  <c r="E366" i="1" s="1"/>
  <c r="E363" i="1" s="1"/>
  <c r="F367" i="1"/>
  <c r="F366" i="1" s="1"/>
  <c r="F363" i="1" s="1"/>
  <c r="E370" i="1"/>
  <c r="E369" i="1" s="1"/>
  <c r="F370" i="1"/>
  <c r="F369" i="1" s="1"/>
  <c r="D370" i="1"/>
  <c r="D369" i="1" s="1"/>
  <c r="D367" i="1"/>
  <c r="D366" i="1" s="1"/>
  <c r="D363" i="1" s="1"/>
  <c r="D347" i="1"/>
  <c r="D346" i="1" s="1"/>
  <c r="D344" i="1"/>
  <c r="D343" i="1" s="1"/>
  <c r="E316" i="1"/>
  <c r="E315" i="1" s="1"/>
  <c r="F316" i="1"/>
  <c r="F315" i="1" s="1"/>
  <c r="E307" i="1"/>
  <c r="E306" i="1" s="1"/>
  <c r="F307" i="1"/>
  <c r="F306" i="1" s="1"/>
  <c r="E301" i="1"/>
  <c r="E300" i="1" s="1"/>
  <c r="F301" i="1"/>
  <c r="F300" i="1" s="1"/>
  <c r="D316" i="1"/>
  <c r="D315" i="1" s="1"/>
  <c r="D307" i="1"/>
  <c r="D306" i="1" s="1"/>
  <c r="D301" i="1"/>
  <c r="D300" i="1" s="1"/>
  <c r="E291" i="1"/>
  <c r="E290" i="1" s="1"/>
  <c r="F291" i="1"/>
  <c r="F290" i="1" s="1"/>
  <c r="E285" i="1"/>
  <c r="E284" i="1" s="1"/>
  <c r="F285" i="1"/>
  <c r="F284" i="1" s="1"/>
  <c r="E279" i="1"/>
  <c r="E278" i="1" s="1"/>
  <c r="F279" i="1"/>
  <c r="F278" i="1" s="1"/>
  <c r="E273" i="1"/>
  <c r="E270" i="1" s="1"/>
  <c r="F273" i="1"/>
  <c r="F270" i="1" s="1"/>
  <c r="E265" i="1"/>
  <c r="E264" i="1" s="1"/>
  <c r="F265" i="1"/>
  <c r="F264" i="1" s="1"/>
  <c r="E257" i="1"/>
  <c r="F257" i="1"/>
  <c r="E255" i="1"/>
  <c r="F255" i="1"/>
  <c r="E251" i="1"/>
  <c r="F251" i="1"/>
  <c r="D291" i="1"/>
  <c r="D290" i="1" s="1"/>
  <c r="D285" i="1"/>
  <c r="D284" i="1" s="1"/>
  <c r="D279" i="1"/>
  <c r="D278" i="1" s="1"/>
  <c r="D270" i="1"/>
  <c r="D265" i="1"/>
  <c r="D264" i="1" s="1"/>
  <c r="D257" i="1"/>
  <c r="D255" i="1"/>
  <c r="D251" i="1"/>
  <c r="E237" i="1"/>
  <c r="E234" i="1" s="1"/>
  <c r="F237" i="1"/>
  <c r="F234" i="1" s="1"/>
  <c r="D212" i="1"/>
  <c r="D210" i="1"/>
  <c r="E860" i="1" l="1"/>
  <c r="D860" i="1"/>
  <c r="F860" i="1"/>
  <c r="D296" i="1"/>
  <c r="F1167" i="1"/>
  <c r="F1166" i="1" s="1"/>
  <c r="F296" i="1"/>
  <c r="E296" i="1"/>
  <c r="D734" i="1"/>
  <c r="F734" i="1"/>
  <c r="E734" i="1"/>
  <c r="D604" i="1"/>
  <c r="D485" i="1"/>
  <c r="E485" i="1"/>
  <c r="F423" i="1"/>
  <c r="F422" i="1" s="1"/>
  <c r="F485" i="1"/>
  <c r="E423" i="1"/>
  <c r="E422" i="1" s="1"/>
  <c r="D408" i="1"/>
  <c r="D407" i="1" s="1"/>
  <c r="D1259" i="1"/>
  <c r="E1141" i="1"/>
  <c r="E1130" i="1" s="1"/>
  <c r="E1800" i="1"/>
  <c r="E1857" i="1" s="1"/>
  <c r="D399" i="1"/>
  <c r="E1364" i="1"/>
  <c r="E1286" i="1"/>
  <c r="E1277" i="1" s="1"/>
  <c r="D576" i="1"/>
  <c r="E950" i="1"/>
  <c r="E935" i="1" s="1"/>
  <c r="F399" i="1"/>
  <c r="E399" i="1"/>
  <c r="D254" i="1"/>
  <c r="D250" i="1" s="1"/>
  <c r="E1089" i="1"/>
  <c r="E1051" i="1" s="1"/>
  <c r="F1286" i="1"/>
  <c r="F1277" i="1" s="1"/>
  <c r="F1141" i="1"/>
  <c r="F1130" i="1" s="1"/>
  <c r="D1089" i="1"/>
  <c r="D1364" i="1"/>
  <c r="D521" i="1"/>
  <c r="F576" i="1"/>
  <c r="F699" i="1"/>
  <c r="F658" i="1" s="1"/>
  <c r="D1398" i="1"/>
  <c r="F521" i="1"/>
  <c r="D1800" i="1"/>
  <c r="D1857" i="1" s="1"/>
  <c r="E1167" i="1"/>
  <c r="E1166" i="1" s="1"/>
  <c r="D1286" i="1"/>
  <c r="F1364" i="1"/>
  <c r="E254" i="1"/>
  <c r="E250" i="1" s="1"/>
  <c r="E521" i="1"/>
  <c r="E1259" i="1"/>
  <c r="F1800" i="1"/>
  <c r="F1857" i="1" s="1"/>
  <c r="E699" i="1"/>
  <c r="E658" i="1" s="1"/>
  <c r="F950" i="1"/>
  <c r="F935" i="1" s="1"/>
  <c r="E389" i="1"/>
  <c r="D917" i="1"/>
  <c r="E917" i="1"/>
  <c r="E859" i="1" s="1"/>
  <c r="D1141" i="1"/>
  <c r="D1130" i="1" s="1"/>
  <c r="E576" i="1"/>
  <c r="D1167" i="1"/>
  <c r="D1166" i="1" s="1"/>
  <c r="E604" i="1"/>
  <c r="E408" i="1"/>
  <c r="E407" i="1" s="1"/>
  <c r="F604" i="1"/>
  <c r="F408" i="1"/>
  <c r="F407" i="1" s="1"/>
  <c r="D423" i="1"/>
  <c r="D950" i="1"/>
  <c r="F1089" i="1"/>
  <c r="F1051" i="1" s="1"/>
  <c r="D699" i="1"/>
  <c r="D658" i="1" s="1"/>
  <c r="D1315" i="1"/>
  <c r="D1053" i="1"/>
  <c r="D1052" i="1" s="1"/>
  <c r="F1259" i="1"/>
  <c r="F1315" i="1"/>
  <c r="E1315" i="1"/>
  <c r="F1398" i="1"/>
  <c r="E1398" i="1"/>
  <c r="F917" i="1"/>
  <c r="F859" i="1" s="1"/>
  <c r="F389" i="1"/>
  <c r="D389" i="1"/>
  <c r="F254" i="1"/>
  <c r="F250" i="1" s="1"/>
  <c r="E245" i="1"/>
  <c r="E244" i="1" s="1"/>
  <c r="E230" i="1" s="1"/>
  <c r="F245" i="1"/>
  <c r="F244" i="1" s="1"/>
  <c r="F230" i="1" s="1"/>
  <c r="D245" i="1"/>
  <c r="D244" i="1" s="1"/>
  <c r="D237" i="1"/>
  <c r="D234" i="1" s="1"/>
  <c r="E224" i="1"/>
  <c r="E223" i="1" s="1"/>
  <c r="F224" i="1"/>
  <c r="F223" i="1" s="1"/>
  <c r="E220" i="1"/>
  <c r="E219" i="1" s="1"/>
  <c r="F220" i="1"/>
  <c r="F219" i="1" s="1"/>
  <c r="D224" i="1"/>
  <c r="D223" i="1" s="1"/>
  <c r="D220" i="1"/>
  <c r="D219" i="1" s="1"/>
  <c r="E215" i="1"/>
  <c r="E214" i="1" s="1"/>
  <c r="F215" i="1"/>
  <c r="F214" i="1" s="1"/>
  <c r="D215" i="1"/>
  <c r="D214" i="1" s="1"/>
  <c r="D208" i="1"/>
  <c r="D207" i="1" s="1"/>
  <c r="E191" i="1"/>
  <c r="E190" i="1" s="1"/>
  <c r="F191" i="1"/>
  <c r="F190" i="1" s="1"/>
  <c r="E201" i="1"/>
  <c r="F201" i="1"/>
  <c r="E203" i="1"/>
  <c r="F203" i="1"/>
  <c r="E205" i="1"/>
  <c r="F205" i="1"/>
  <c r="D205" i="1"/>
  <c r="D203" i="1"/>
  <c r="D201" i="1"/>
  <c r="D191" i="1"/>
  <c r="D190" i="1" s="1"/>
  <c r="D186" i="1"/>
  <c r="D185" i="1" s="1"/>
  <c r="D182" i="1"/>
  <c r="D181" i="1" s="1"/>
  <c r="D178" i="1"/>
  <c r="D177" i="1" s="1"/>
  <c r="D174" i="1"/>
  <c r="D173" i="1" s="1"/>
  <c r="D859" i="1" l="1"/>
  <c r="D1051" i="1"/>
  <c r="F1129" i="1"/>
  <c r="D230" i="1"/>
  <c r="D229" i="1" s="1"/>
  <c r="F1230" i="1"/>
  <c r="E1230" i="1"/>
  <c r="D422" i="1"/>
  <c r="D421" i="1" s="1"/>
  <c r="E421" i="1"/>
  <c r="F421" i="1"/>
  <c r="D388" i="1"/>
  <c r="D387" i="1" s="1"/>
  <c r="E1129" i="1"/>
  <c r="E1363" i="1"/>
  <c r="D1277" i="1"/>
  <c r="D1230" i="1" s="1"/>
  <c r="D520" i="1"/>
  <c r="D1363" i="1"/>
  <c r="E388" i="1"/>
  <c r="E387" i="1" s="1"/>
  <c r="F1363" i="1"/>
  <c r="F520" i="1"/>
  <c r="E520" i="1"/>
  <c r="F388" i="1"/>
  <c r="F387" i="1" s="1"/>
  <c r="E200" i="1"/>
  <c r="E172" i="1" s="1"/>
  <c r="D1129" i="1"/>
  <c r="F200" i="1"/>
  <c r="F172" i="1" s="1"/>
  <c r="D218" i="1"/>
  <c r="F229" i="1"/>
  <c r="E229" i="1"/>
  <c r="F218" i="1"/>
  <c r="E218" i="1"/>
  <c r="D200" i="1"/>
  <c r="D172" i="1" s="1"/>
  <c r="E149" i="1"/>
  <c r="F149" i="1"/>
  <c r="E151" i="1"/>
  <c r="F151" i="1"/>
  <c r="E153" i="1"/>
  <c r="F153" i="1"/>
  <c r="E156" i="1"/>
  <c r="E155" i="1" s="1"/>
  <c r="F156" i="1"/>
  <c r="F155" i="1" s="1"/>
  <c r="D156" i="1"/>
  <c r="D155" i="1" s="1"/>
  <c r="D153" i="1"/>
  <c r="D151" i="1"/>
  <c r="D149" i="1"/>
  <c r="F107" i="1"/>
  <c r="E163" i="1" l="1"/>
  <c r="D163" i="1"/>
  <c r="F163" i="1"/>
  <c r="D148" i="1"/>
  <c r="D147" i="1" s="1"/>
  <c r="D146" i="1" s="1"/>
  <c r="E148" i="1"/>
  <c r="F148" i="1"/>
  <c r="E88" i="1"/>
  <c r="F88" i="1"/>
  <c r="D88" i="1"/>
  <c r="E79" i="1"/>
  <c r="F79" i="1"/>
  <c r="D79" i="1"/>
  <c r="E67" i="1"/>
  <c r="E66" i="1" s="1"/>
  <c r="F67" i="1"/>
  <c r="F66" i="1" s="1"/>
  <c r="D67" i="1"/>
  <c r="D66" i="1" s="1"/>
  <c r="E140" i="1"/>
  <c r="E139" i="1" s="1"/>
  <c r="F140" i="1"/>
  <c r="F139" i="1" s="1"/>
  <c r="E137" i="1"/>
  <c r="F137" i="1"/>
  <c r="E78" i="1" l="1"/>
  <c r="D78" i="1"/>
  <c r="F78" i="1"/>
  <c r="F147" i="1"/>
  <c r="F146" i="1" s="1"/>
  <c r="E147" i="1"/>
  <c r="E146" i="1" s="1"/>
  <c r="E135" i="1"/>
  <c r="E134" i="1" s="1"/>
  <c r="E133" i="1" s="1"/>
  <c r="E131" i="1" s="1"/>
  <c r="E130" i="1" s="1"/>
  <c r="E129" i="1" s="1"/>
  <c r="F135" i="1"/>
  <c r="F134" i="1" s="1"/>
  <c r="F133" i="1" s="1"/>
  <c r="E126" i="1"/>
  <c r="E125" i="1" s="1"/>
  <c r="F126" i="1"/>
  <c r="F125" i="1" s="1"/>
  <c r="E114" i="1"/>
  <c r="E113" i="1" s="1"/>
  <c r="F114" i="1"/>
  <c r="F113" i="1" s="1"/>
  <c r="E111" i="1"/>
  <c r="E110" i="1" s="1"/>
  <c r="F111" i="1"/>
  <c r="F110" i="1" s="1"/>
  <c r="E108" i="1"/>
  <c r="E107" i="1" s="1"/>
  <c r="E76" i="1"/>
  <c r="E75" i="1" s="1"/>
  <c r="F76" i="1"/>
  <c r="F75" i="1" s="1"/>
  <c r="E73" i="1"/>
  <c r="E72" i="1" s="1"/>
  <c r="F73" i="1"/>
  <c r="F72" i="1" s="1"/>
  <c r="E70" i="1"/>
  <c r="E69" i="1" s="1"/>
  <c r="F70" i="1"/>
  <c r="F69" i="1" s="1"/>
  <c r="E64" i="1"/>
  <c r="E63" i="1" s="1"/>
  <c r="F64" i="1"/>
  <c r="F63" i="1" s="1"/>
  <c r="E59" i="1"/>
  <c r="E162" i="1" s="1"/>
  <c r="F59" i="1"/>
  <c r="F162" i="1" s="1"/>
  <c r="E55" i="1"/>
  <c r="E54" i="1" s="1"/>
  <c r="F55" i="1"/>
  <c r="F54" i="1" s="1"/>
  <c r="E46" i="1"/>
  <c r="F46" i="1"/>
  <c r="D140" i="1"/>
  <c r="D139" i="1" s="1"/>
  <c r="D137" i="1"/>
  <c r="D135" i="1"/>
  <c r="D126" i="1"/>
  <c r="D125" i="1" s="1"/>
  <c r="D114" i="1"/>
  <c r="D113" i="1" s="1"/>
  <c r="D111" i="1"/>
  <c r="D110" i="1" s="1"/>
  <c r="D108" i="1"/>
  <c r="D107" i="1" s="1"/>
  <c r="D76" i="1"/>
  <c r="D75" i="1" s="1"/>
  <c r="D73" i="1"/>
  <c r="D72" i="1" s="1"/>
  <c r="D70" i="1"/>
  <c r="D69" i="1" s="1"/>
  <c r="D64" i="1"/>
  <c r="D63" i="1" s="1"/>
  <c r="D59" i="1"/>
  <c r="D162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106" i="1" l="1"/>
  <c r="D101" i="1" s="1"/>
  <c r="F131" i="1"/>
  <c r="F130" i="1" s="1"/>
  <c r="F129" i="1" s="1"/>
  <c r="F128" i="1" s="1"/>
  <c r="D134" i="1"/>
  <c r="D133" i="1" s="1"/>
  <c r="F106" i="1"/>
  <c r="F101" i="1" s="1"/>
  <c r="E106" i="1"/>
  <c r="E101" i="1" s="1"/>
  <c r="E128" i="1"/>
  <c r="D62" i="1"/>
  <c r="D61" i="1" s="1"/>
  <c r="F62" i="1"/>
  <c r="F61" i="1" s="1"/>
  <c r="E62" i="1"/>
  <c r="E61" i="1" s="1"/>
  <c r="E29" i="1"/>
  <c r="F29" i="1"/>
  <c r="D33" i="1"/>
  <c r="D29" i="1" s="1"/>
  <c r="E44" i="1" l="1"/>
  <c r="F44" i="1"/>
  <c r="D131" i="1"/>
  <c r="D130" i="1" s="1"/>
  <c r="D129" i="1" s="1"/>
  <c r="D128" i="1" s="1"/>
  <c r="D44" i="1" s="1"/>
  <c r="E809" i="1"/>
  <c r="E808" i="1" s="1"/>
  <c r="E807" i="1" s="1"/>
  <c r="E795" i="1" s="1"/>
  <c r="F809" i="1"/>
  <c r="F808" i="1" s="1"/>
  <c r="F807" i="1" s="1"/>
  <c r="F795" i="1" s="1"/>
  <c r="D809" i="1"/>
  <c r="D808" i="1" s="1"/>
  <c r="D807" i="1" s="1"/>
  <c r="D795" i="1" s="1"/>
  <c r="E829" i="1"/>
  <c r="E828" i="1" s="1"/>
  <c r="E827" i="1" s="1"/>
  <c r="E826" i="1" s="1"/>
  <c r="F829" i="1"/>
  <c r="F828" i="1" s="1"/>
  <c r="F827" i="1" s="1"/>
  <c r="F826" i="1" s="1"/>
  <c r="D829" i="1"/>
  <c r="D828" i="1" s="1"/>
  <c r="D827" i="1" s="1"/>
  <c r="D826" i="1" s="1"/>
  <c r="E831" i="1"/>
  <c r="F831" i="1"/>
  <c r="D831" i="1"/>
  <c r="E848" i="1"/>
  <c r="F848" i="1"/>
  <c r="D848" i="1"/>
  <c r="D847" i="1" l="1"/>
  <c r="D843" i="1" s="1"/>
  <c r="D842" i="1" s="1"/>
  <c r="D733" i="1" s="1"/>
  <c r="D1799" i="1" s="1"/>
  <c r="D1858" i="1" s="1"/>
  <c r="F847" i="1"/>
  <c r="F843" i="1" s="1"/>
  <c r="F842" i="1" s="1"/>
  <c r="F733" i="1" s="1"/>
  <c r="F1799" i="1" s="1"/>
  <c r="F1858" i="1" s="1"/>
  <c r="E847" i="1"/>
  <c r="E843" i="1" s="1"/>
  <c r="E842" i="1" s="1"/>
  <c r="E733" i="1" s="1"/>
  <c r="E1799" i="1" s="1"/>
  <c r="E1858" i="1" s="1"/>
</calcChain>
</file>

<file path=xl/sharedStrings.xml><?xml version="1.0" encoding="utf-8"?>
<sst xmlns="http://schemas.openxmlformats.org/spreadsheetml/2006/main" count="3665" uniqueCount="1652">
  <si>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</si>
  <si>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</si>
  <si>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</si>
  <si>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</si>
  <si>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</si>
  <si>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</si>
  <si>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</si>
  <si>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</si>
  <si>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</si>
  <si>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</si>
  <si>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</si>
  <si>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</si>
  <si>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</si>
  <si>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</si>
  <si>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</si>
  <si>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</si>
  <si>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</si>
  <si>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</si>
  <si>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</si>
  <si>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</si>
  <si>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</si>
  <si>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</si>
  <si>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</si>
  <si>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</si>
  <si>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</si>
  <si>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</si>
  <si>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</si>
  <si>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</si>
  <si>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</si>
  <si>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</si>
  <si>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</si>
  <si>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</si>
  <si>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</si>
  <si>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</si>
  <si>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</si>
  <si>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</si>
  <si>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</si>
  <si>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</si>
  <si>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</si>
  <si>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</si>
  <si>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</si>
  <si>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</si>
  <si>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</si>
  <si>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</si>
  <si>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</si>
  <si>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</si>
  <si>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</si>
  <si>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</si>
  <si>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</si>
  <si>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</si>
  <si>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</si>
  <si>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</si>
  <si>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</si>
  <si>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</si>
  <si>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</si>
  <si>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</si>
  <si>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</si>
  <si>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</si>
  <si>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</si>
  <si>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</si>
  <si>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</si>
  <si>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</si>
  <si>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</si>
  <si>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</si>
  <si>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</si>
  <si>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</si>
  <si>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</si>
  <si>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</si>
  <si>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</si>
  <si>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</si>
  <si>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</si>
  <si>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</si>
  <si>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</si>
  <si>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</si>
  <si>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</si>
  <si>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</si>
  <si>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</si>
  <si>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</si>
  <si>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</si>
  <si>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</si>
  <si>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</si>
  <si>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</si>
  <si>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</si>
  <si>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</si>
  <si>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</si>
  <si>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</si>
  <si>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</si>
  <si>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</si>
  <si>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</si>
  <si>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</si>
  <si>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</si>
  <si>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</si>
  <si>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</si>
  <si>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</si>
  <si>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</si>
  <si>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</si>
  <si>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</si>
  <si>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</si>
  <si>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</si>
  <si>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</si>
  <si>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</si>
  <si>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</si>
  <si>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</si>
  <si>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</si>
  <si>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</si>
  <si>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</si>
  <si>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</si>
  <si>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</si>
  <si>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</si>
  <si>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</si>
  <si>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</si>
  <si>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</si>
  <si>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</si>
  <si>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</si>
  <si>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</si>
  <si>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</si>
  <si>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</si>
  <si>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</si>
  <si>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</si>
  <si>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</si>
  <si>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</si>
  <si>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</si>
  <si>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</si>
  <si>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</si>
  <si>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</si>
  <si>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</si>
  <si>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</si>
  <si>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</si>
  <si>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</si>
  <si>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</si>
  <si>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</si>
  <si>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</si>
  <si>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</si>
  <si>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</si>
  <si>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</si>
  <si>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</si>
  <si>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</si>
  <si>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</si>
  <si>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</si>
  <si>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</si>
  <si>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</si>
  <si>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</si>
  <si>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</si>
  <si>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</si>
  <si>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</si>
  <si>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</si>
  <si>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</si>
  <si>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</si>
  <si>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</si>
  <si>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</si>
  <si>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</si>
  <si>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</si>
  <si>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</si>
  <si>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</si>
  <si>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</si>
  <si>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</si>
  <si>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</si>
  <si>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</si>
  <si>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</si>
  <si>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</si>
  <si>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</si>
  <si>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</si>
  <si>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</si>
  <si>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</si>
  <si>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</si>
  <si>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</si>
  <si>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</si>
  <si>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</si>
  <si>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</si>
  <si>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</si>
  <si>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</si>
  <si>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</si>
  <si>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</si>
  <si>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</si>
  <si>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</si>
  <si>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</si>
  <si>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</si>
  <si>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</si>
  <si>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</si>
  <si>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</si>
  <si>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</si>
  <si>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</si>
  <si>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</si>
  <si>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</si>
  <si>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</si>
  <si>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</si>
  <si>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</si>
  <si>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</si>
  <si>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</si>
  <si>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</si>
  <si>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</si>
  <si>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</si>
  <si>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</si>
  <si>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</si>
  <si>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</si>
  <si>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</si>
  <si>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</si>
  <si>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</si>
  <si>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</si>
  <si>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</si>
  <si>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</si>
  <si>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</si>
  <si>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</si>
  <si>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</si>
  <si>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</si>
  <si>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</si>
  <si>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</si>
  <si>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</si>
  <si>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</si>
  <si>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</si>
  <si>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</si>
  <si>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</si>
  <si>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</si>
  <si>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</si>
  <si>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</si>
  <si>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</si>
  <si>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</si>
  <si>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</si>
  <si>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</si>
  <si>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</si>
  <si>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</si>
  <si>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</si>
  <si>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</si>
  <si>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</si>
  <si>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</si>
  <si>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</si>
  <si>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</si>
  <si>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</si>
  <si>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</si>
  <si>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</si>
  <si>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</si>
  <si>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</si>
  <si>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</si>
  <si>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</si>
  <si>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</si>
  <si>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</si>
  <si>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</si>
  <si>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</si>
  <si>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</si>
  <si>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</si>
  <si>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</si>
  <si>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</si>
  <si>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</si>
  <si>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</si>
  <si>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</si>
  <si>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</si>
  <si>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</si>
  <si>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</si>
  <si>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</si>
  <si>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</si>
  <si>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</si>
  <si>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</si>
  <si>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</si>
  <si>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</si>
  <si>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</si>
  <si>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</si>
  <si>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</si>
  <si>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</si>
  <si>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</si>
  <si>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</si>
  <si>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</si>
  <si>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</si>
  <si>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</si>
  <si>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</si>
  <si>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</si>
  <si>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</si>
  <si>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</si>
  <si>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</si>
  <si>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</si>
  <si>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</si>
  <si>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</si>
  <si>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</si>
  <si>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</si>
  <si>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</si>
  <si>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</si>
  <si>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</si>
  <si>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</si>
  <si>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</si>
  <si>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</si>
  <si>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</si>
  <si>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</si>
  <si>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</si>
  <si>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</si>
  <si>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</si>
  <si>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</si>
  <si>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</si>
  <si>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</si>
  <si>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</si>
  <si>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</si>
  <si>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</si>
  <si>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</si>
  <si>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</si>
  <si>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</si>
  <si>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</si>
  <si>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</si>
  <si>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</si>
  <si>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</si>
  <si>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</si>
  <si>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</si>
  <si>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</si>
  <si>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</si>
  <si>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</si>
  <si>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</si>
  <si>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</si>
  <si>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</si>
  <si>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</si>
  <si>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</si>
  <si>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</si>
  <si>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</si>
  <si>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</si>
  <si>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</si>
  <si>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</si>
  <si>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</si>
  <si>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</si>
  <si>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</si>
  <si>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</si>
  <si>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</si>
  <si>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</si>
  <si>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</si>
  <si>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</si>
  <si>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</si>
  <si>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</si>
  <si>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</si>
  <si>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</si>
  <si>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</si>
  <si>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</si>
  <si>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</si>
  <si>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</si>
  <si>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</si>
  <si>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</si>
  <si>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</si>
  <si>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</si>
  <si>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</si>
  <si>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</si>
  <si>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</si>
  <si>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</si>
  <si>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</si>
  <si>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</si>
  <si>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</si>
  <si>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</si>
  <si>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</si>
  <si>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</si>
  <si>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</si>
  <si>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</si>
  <si>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</si>
  <si>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</si>
  <si>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</si>
  <si>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</si>
  <si>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</si>
  <si>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</si>
  <si>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</si>
  <si>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</si>
  <si>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</si>
  <si>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</si>
  <si>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</si>
  <si>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</si>
  <si>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</si>
  <si>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</si>
  <si>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</si>
  <si>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</si>
  <si>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</si>
  <si>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</si>
  <si>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</si>
  <si>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</si>
  <si>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</si>
  <si>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</si>
  <si>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</si>
  <si>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</si>
  <si>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</si>
  <si>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</si>
  <si>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</si>
  <si>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</si>
  <si>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</si>
  <si>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</si>
  <si>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</si>
  <si>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</si>
  <si>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</si>
  <si>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</si>
  <si>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</si>
  <si>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</si>
  <si>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</si>
  <si>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</si>
  <si>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</si>
  <si>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</si>
  <si>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</si>
  <si>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</si>
  <si>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</si>
  <si>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</si>
  <si>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</si>
  <si>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</si>
  <si>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</si>
  <si>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</si>
  <si>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</si>
  <si>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</si>
  <si>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</si>
  <si>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</si>
  <si>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</si>
  <si>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</si>
  <si>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</si>
  <si>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</si>
  <si>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</si>
  <si>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</si>
  <si>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</si>
  <si>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</si>
  <si>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</si>
  <si>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</si>
  <si>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</si>
  <si>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</si>
  <si>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</si>
  <si>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</si>
  <si>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</si>
  <si>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</si>
  <si>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</si>
  <si>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</si>
  <si>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</si>
  <si>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</si>
  <si>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</si>
  <si>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</si>
  <si>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</si>
  <si>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</si>
  <si>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</si>
  <si>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</si>
  <si>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</si>
  <si>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</si>
  <si>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</si>
  <si>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</si>
  <si>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</si>
  <si>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</si>
  <si>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</si>
  <si>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</si>
  <si>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</si>
  <si>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</si>
  <si>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</si>
  <si>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</si>
  <si>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</si>
  <si>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</si>
  <si>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</si>
  <si>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</si>
  <si>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</si>
  <si>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</si>
  <si>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</si>
  <si>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</si>
  <si>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</si>
  <si>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</si>
  <si>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</si>
  <si>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</si>
  <si>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</si>
  <si>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</si>
  <si>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</si>
  <si>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</si>
  <si>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</si>
  <si>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</si>
  <si>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</si>
  <si>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</si>
  <si>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</si>
  <si>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</si>
  <si>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</si>
  <si>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</si>
  <si>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</si>
  <si>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</si>
  <si>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</si>
  <si>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</si>
  <si>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</si>
  <si>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</si>
  <si>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</si>
  <si>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</si>
  <si>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</si>
  <si>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</si>
  <si>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</si>
  <si>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</si>
  <si>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</si>
  <si>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</si>
  <si>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</si>
  <si>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</si>
  <si>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</si>
  <si>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</si>
  <si>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</si>
  <si>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</si>
  <si>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</si>
  <si>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</si>
  <si>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</si>
  <si>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</si>
  <si>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</si>
  <si>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</si>
  <si>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</si>
  <si>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</si>
  <si>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</si>
  <si>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</si>
  <si>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</si>
  <si>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</si>
  <si>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</si>
  <si>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</si>
  <si>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</si>
  <si>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</si>
  <si>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</si>
  <si>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</si>
  <si>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</si>
  <si>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</si>
  <si>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</si>
  <si>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</si>
  <si>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</si>
  <si>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</si>
  <si>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</si>
  <si>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</si>
  <si>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</si>
  <si>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</si>
  <si>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</si>
  <si>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</si>
  <si>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</si>
  <si>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</si>
  <si>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</si>
  <si>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</si>
  <si>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</si>
  <si>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</si>
  <si>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</si>
  <si>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</si>
  <si>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</si>
  <si>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</si>
  <si>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</si>
  <si>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</si>
  <si>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</si>
  <si>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</si>
  <si>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</si>
  <si>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</si>
  <si>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</si>
  <si>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</si>
  <si>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</si>
  <si>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</si>
  <si>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</si>
  <si>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</si>
  <si>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</si>
  <si>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</si>
  <si>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</si>
  <si>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</si>
  <si>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</si>
  <si>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</si>
  <si>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</si>
  <si>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</si>
  <si>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</si>
  <si>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</si>
  <si>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</si>
  <si>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</si>
  <si>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</si>
  <si>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</si>
  <si>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</si>
  <si>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</si>
  <si>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</si>
  <si>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</si>
  <si>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</si>
  <si>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</si>
  <si>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</si>
  <si>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</si>
  <si>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</si>
  <si>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</si>
  <si>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</si>
  <si>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</si>
  <si>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</si>
  <si>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</si>
  <si>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</si>
  <si>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</si>
  <si>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</si>
  <si>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</si>
  <si>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</si>
  <si>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</si>
  <si>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</si>
  <si>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</si>
  <si>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</si>
  <si>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</si>
  <si>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</si>
  <si>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</si>
  <si>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</si>
  <si>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</si>
  <si>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</si>
  <si>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</si>
  <si>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</si>
  <si>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</si>
  <si>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</si>
  <si>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</si>
  <si>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</si>
  <si>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</si>
  <si>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</si>
  <si>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</si>
  <si>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</si>
  <si>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</si>
  <si>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</si>
  <si>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</si>
  <si>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</si>
  <si>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</si>
  <si>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</si>
  <si>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</si>
  <si>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</si>
  <si>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</si>
  <si>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</si>
  <si>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</si>
  <si>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</si>
  <si>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</si>
  <si>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</si>
  <si>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</si>
  <si>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</si>
  <si>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</si>
  <si>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</si>
  <si>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</si>
  <si>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</si>
  <si>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</si>
  <si>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</si>
  <si>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</si>
  <si>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</si>
  <si>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</si>
  <si>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</si>
  <si>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</si>
  <si>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</si>
  <si>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</si>
  <si>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</si>
  <si>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</si>
  <si>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</si>
  <si>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</si>
  <si>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</si>
  <si>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</si>
  <si>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</si>
  <si>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</si>
  <si>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</si>
  <si>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</si>
  <si>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</si>
  <si>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</si>
  <si>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</si>
  <si>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</si>
  <si>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</si>
  <si>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</si>
  <si>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</si>
  <si>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</si>
  <si>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</si>
  <si>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</si>
  <si>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</si>
  <si>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</si>
  <si>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</si>
  <si>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</si>
  <si>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</si>
  <si>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</si>
  <si>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</si>
  <si>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</si>
  <si>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</si>
  <si>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</si>
  <si>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</si>
  <si>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</si>
  <si>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</si>
  <si>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</si>
  <si>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</si>
  <si>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</si>
  <si>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</si>
  <si>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</si>
  <si>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</si>
  <si>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</si>
  <si>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</si>
  <si>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</si>
  <si>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</si>
  <si>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</si>
  <si>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</si>
  <si>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</si>
  <si>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</si>
  <si>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</si>
  <si>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</si>
  <si>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</si>
  <si>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</si>
  <si>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</si>
  <si>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</si>
  <si>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</si>
  <si>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</si>
  <si>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</si>
  <si>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</si>
  <si>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</si>
  <si>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</si>
  <si>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</si>
  <si>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</si>
  <si>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</si>
  <si>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</si>
  <si>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</si>
  <si>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</si>
  <si>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</si>
  <si>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</si>
  <si>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</si>
  <si>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</si>
  <si>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</si>
  <si>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</si>
  <si>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</si>
  <si>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</si>
  <si>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</si>
  <si>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</si>
  <si>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</si>
  <si>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</si>
  <si>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</si>
  <si>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</si>
  <si>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</si>
  <si>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</si>
  <si>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</si>
  <si>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</si>
  <si>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</si>
  <si>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</si>
  <si>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</si>
  <si>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</si>
  <si>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</si>
  <si>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</si>
  <si>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</si>
  <si>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</si>
  <si>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</si>
  <si>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</si>
  <si>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</si>
  <si>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</si>
  <si>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</si>
  <si>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</si>
  <si>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</si>
  <si>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</si>
  <si>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</si>
  <si>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</si>
  <si>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</si>
  <si>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</si>
  <si>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</si>
  <si>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</si>
  <si>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</si>
  <si>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</si>
  <si>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</si>
  <si>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</si>
  <si>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</si>
  <si>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</si>
  <si>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</si>
  <si>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</si>
  <si>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</si>
  <si>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</si>
  <si>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</si>
  <si>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</si>
  <si>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</si>
  <si>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</si>
  <si>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</si>
  <si>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</si>
  <si>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</si>
  <si>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</si>
  <si>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</si>
  <si>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</si>
  <si>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</si>
  <si>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</si>
  <si>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</si>
  <si>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</si>
  <si>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</si>
  <si>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</si>
  <si>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</si>
  <si>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</si>
  <si>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</si>
  <si>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</si>
  <si>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</si>
  <si>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</si>
  <si>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</si>
  <si>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</si>
  <si>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</si>
  <si>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</si>
  <si>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</si>
  <si>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</si>
  <si>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</si>
  <si>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</si>
  <si>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</si>
  <si>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</si>
  <si>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</si>
  <si>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</si>
  <si>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</si>
  <si>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</si>
  <si>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</si>
  <si>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</si>
  <si>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</si>
  <si>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</si>
  <si>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</si>
  <si>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</si>
  <si>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</si>
  <si>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</si>
  <si>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</si>
  <si>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</si>
  <si>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</si>
  <si>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</si>
  <si>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</si>
  <si>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</si>
  <si>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</si>
  <si>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</si>
  <si>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</si>
  <si>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</si>
  <si>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</si>
  <si>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</si>
  <si>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</si>
  <si>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</si>
  <si>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</si>
  <si>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</si>
  <si>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</si>
  <si>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</si>
  <si>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</si>
  <si>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</si>
  <si>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</si>
  <si>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</si>
  <si>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</si>
  <si>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</si>
  <si>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</si>
  <si>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</si>
  <si>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</si>
  <si>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</si>
  <si>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</si>
  <si>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</si>
  <si>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</si>
  <si>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</si>
  <si>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</si>
  <si>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</si>
  <si>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</si>
  <si>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</si>
  <si>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</si>
  <si>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</si>
  <si>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</si>
  <si>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</si>
  <si>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</si>
  <si>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</si>
  <si>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</si>
  <si>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</si>
  <si>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</si>
  <si>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</si>
  <si>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</si>
  <si>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</si>
  <si>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</si>
  <si>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</si>
  <si>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</si>
  <si>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</si>
  <si>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</si>
  <si>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</si>
  <si>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</si>
  <si>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</si>
  <si>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</si>
  <si>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</si>
  <si>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</si>
  <si>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</si>
  <si>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</si>
  <si>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</si>
  <si>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</si>
  <si>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</si>
  <si>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</si>
  <si>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</si>
  <si>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</si>
  <si>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</si>
  <si>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</si>
  <si>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</si>
  <si>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</si>
  <si>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</si>
  <si>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</si>
  <si>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</si>
  <si>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</si>
  <si>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</si>
  <si>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</si>
  <si>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</si>
  <si>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</si>
  <si>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</si>
  <si>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</si>
  <si>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</si>
  <si>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</si>
  <si>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</si>
  <si>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</si>
  <si>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</si>
  <si>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</si>
  <si>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</si>
  <si>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</si>
  <si>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</si>
  <si>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</si>
  <si>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</si>
  <si>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</si>
  <si>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</si>
  <si>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</si>
  <si>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</si>
  <si>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</si>
  <si>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</si>
  <si>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</si>
  <si>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</si>
  <si>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</si>
  <si>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</si>
  <si>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</si>
  <si>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</si>
  <si>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</si>
  <si>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</si>
  <si>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</si>
  <si>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</si>
  <si>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</si>
  <si>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</si>
  <si>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</si>
  <si>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</si>
  <si>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</si>
  <si>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</si>
  <si>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</si>
  <si>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</si>
  <si>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</si>
  <si>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</si>
  <si>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</si>
  <si>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</si>
  <si>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</si>
  <si>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</si>
  <si>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</si>
  <si>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</si>
  <si>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</si>
  <si>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</si>
  <si>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</si>
  <si>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</si>
  <si>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</si>
  <si>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</si>
  <si>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</si>
  <si>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</si>
  <si>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</si>
  <si>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</si>
  <si>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</si>
  <si>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</si>
  <si>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</si>
  <si>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</si>
  <si>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</si>
  <si>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</si>
  <si>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</si>
  <si>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</si>
  <si>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</si>
  <si>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</si>
  <si>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</si>
  <si>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</si>
  <si>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</si>
  <si>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</si>
  <si>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</si>
  <si>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</si>
  <si>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</si>
  <si>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</si>
  <si>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</si>
  <si>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</si>
  <si>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</si>
  <si>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</si>
  <si>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</si>
  <si>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</si>
  <si>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</si>
  <si>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</si>
  <si>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</si>
  <si>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</si>
  <si>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</si>
  <si>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</si>
  <si>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</si>
  <si>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</si>
  <si>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</si>
  <si>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</si>
  <si>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</si>
  <si>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</si>
  <si>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</si>
  <si>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</si>
  <si>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</si>
  <si>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</si>
  <si>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</si>
  <si>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</si>
  <si>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</si>
  <si>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</si>
  <si>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</si>
  <si>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</si>
  <si>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</si>
  <si>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</si>
  <si>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</si>
  <si>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</si>
  <si>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</si>
  <si>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</si>
  <si>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</si>
  <si>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</si>
  <si>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</si>
  <si>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</si>
  <si>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</si>
  <si>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</si>
  <si>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</si>
  <si>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</si>
  <si>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</si>
  <si>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</si>
  <si>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</si>
  <si>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</si>
  <si>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</si>
  <si>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</si>
  <si>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</si>
  <si>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</si>
  <si>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</si>
  <si>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</si>
  <si>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</si>
  <si>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</si>
  <si>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</si>
  <si>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</si>
  <si>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</si>
  <si>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</si>
  <si>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</si>
  <si>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</si>
  <si>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</si>
  <si>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</si>
  <si>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</si>
  <si>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</si>
  <si>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</si>
  <si>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</si>
  <si>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</si>
  <si>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</si>
  <si>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</si>
  <si>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</si>
  <si>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</si>
  <si>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</si>
  <si>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</si>
  <si>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</si>
  <si>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</si>
  <si>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</si>
  <si>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</si>
  <si>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</si>
  <si>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</si>
  <si>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</si>
  <si>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</si>
  <si>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</si>
  <si>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</si>
  <si>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</si>
  <si>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</si>
  <si>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</si>
  <si>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</si>
  <si>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</si>
  <si>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</si>
  <si>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</si>
  <si>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</si>
  <si>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</si>
  <si>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</si>
  <si>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</si>
  <si>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</si>
  <si>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</si>
  <si>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</si>
  <si>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</si>
  <si>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</si>
  <si>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</si>
  <si>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</si>
  <si>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</si>
  <si>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</si>
  <si>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</si>
  <si>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</si>
  <si>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</si>
  <si>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</si>
  <si>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</si>
  <si>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</si>
  <si>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</si>
  <si>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</si>
  <si>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</si>
  <si>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</si>
  <si>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</si>
  <si>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</si>
  <si>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</si>
  <si>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</si>
  <si>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</si>
  <si>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</si>
  <si>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</si>
  <si>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</si>
  <si>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</si>
  <si>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</si>
  <si>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</si>
  <si>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</si>
  <si>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</si>
  <si>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</si>
  <si>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</si>
  <si>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</si>
  <si>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</si>
  <si>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</si>
  <si>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</si>
  <si>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</si>
  <si>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</si>
  <si>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</si>
  <si>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</si>
  <si>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</si>
  <si>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</si>
  <si>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</si>
  <si>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</si>
  <si>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</si>
  <si>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</si>
  <si>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</si>
  <si>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</si>
  <si>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</si>
  <si>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</si>
  <si>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</si>
  <si>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</si>
  <si>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</si>
  <si>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</si>
  <si>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</si>
  <si>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</si>
  <si>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</si>
  <si>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</si>
  <si>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</si>
  <si>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</si>
  <si>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</si>
  <si>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</si>
  <si>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</si>
  <si>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</si>
  <si>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</si>
  <si>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</si>
  <si>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</si>
  <si>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</si>
  <si>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</si>
  <si>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</si>
  <si>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</si>
  <si>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</si>
  <si>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</si>
  <si>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</si>
  <si>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</si>
  <si>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</si>
  <si>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</si>
  <si>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</si>
  <si>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</si>
  <si>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</si>
  <si>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</si>
  <si>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</si>
  <si>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</si>
  <si>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</si>
  <si>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</si>
  <si>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</si>
  <si>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</si>
  <si>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</si>
  <si>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</si>
  <si>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</si>
  <si>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</si>
  <si>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</si>
  <si>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</si>
  <si>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</si>
  <si>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</si>
  <si>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</si>
  <si>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</si>
  <si>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</si>
  <si>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</si>
  <si>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</si>
  <si>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</si>
  <si>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</si>
  <si>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</si>
  <si>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</si>
  <si>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</si>
  <si>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</si>
  <si>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</si>
  <si>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</si>
  <si>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</si>
  <si>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</si>
  <si>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</si>
  <si>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</si>
  <si>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</si>
  <si>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</si>
  <si>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</si>
  <si>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</si>
  <si>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</si>
  <si>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</si>
  <si>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</si>
  <si>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</si>
  <si>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</si>
  <si>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</si>
  <si>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</si>
  <si>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</si>
  <si>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</si>
  <si>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</si>
  <si>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</si>
  <si>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</si>
  <si>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</si>
  <si>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</si>
  <si>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</si>
  <si>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</si>
  <si>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</si>
  <si>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</si>
  <si>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</si>
  <si>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</si>
  <si>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</si>
  <si>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</si>
  <si>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</si>
  <si>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</si>
  <si>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</si>
  <si>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</si>
  <si>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</si>
  <si>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</si>
  <si>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</si>
  <si>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</si>
  <si>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</si>
  <si>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</si>
  <si>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</si>
  <si>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</si>
  <si>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</si>
  <si>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</si>
  <si>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</si>
  <si>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</si>
  <si>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</si>
  <si>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</si>
  <si>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</si>
  <si>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</si>
  <si>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</si>
  <si>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</si>
  <si>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</si>
  <si>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</si>
  <si>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</si>
  <si>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</si>
  <si>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</si>
  <si>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</si>
  <si>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</si>
  <si>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</si>
  <si>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</si>
  <si>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</si>
  <si>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</si>
  <si>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</si>
  <si>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</si>
  <si>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</si>
  <si>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</si>
  <si>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</si>
  <si>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</si>
  <si>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</si>
  <si>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</si>
  <si>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</si>
  <si>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</si>
  <si>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</si>
  <si>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</si>
  <si>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</si>
  <si>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</si>
  <si>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</si>
  <si>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</si>
  <si>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</si>
  <si>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</si>
  <si>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</si>
  <si>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</si>
  <si>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</si>
  <si>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</si>
  <si>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</si>
  <si>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</si>
  <si>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</si>
  <si>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</si>
  <si>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</si>
  <si>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</si>
  <si>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</si>
  <si>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</si>
  <si>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</si>
  <si>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</si>
  <si>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</si>
  <si>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</si>
  <si>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</si>
  <si>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</si>
  <si>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</si>
  <si>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</si>
  <si>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</si>
  <si>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</si>
  <si>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</si>
  <si>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</si>
  <si>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</si>
  <si>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</si>
  <si>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</si>
  <si>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</si>
  <si>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</si>
  <si>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</si>
  <si>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</si>
  <si>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</si>
  <si>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</si>
  <si>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</si>
  <si>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</si>
  <si>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</si>
  <si>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</si>
  <si>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</si>
  <si>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</si>
  <si>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</si>
  <si>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</si>
  <si>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</si>
  <si>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</si>
  <si>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</si>
  <si>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</si>
  <si>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</si>
  <si>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</si>
  <si>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</si>
  <si>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</si>
  <si>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</si>
  <si>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</si>
  <si>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</si>
  <si>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</si>
  <si>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</si>
  <si>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</si>
  <si>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</si>
  <si>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</si>
  <si>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</si>
  <si>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</si>
  <si>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</si>
  <si>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</si>
  <si>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</si>
  <si>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</si>
  <si>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</si>
  <si>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</si>
  <si>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</si>
  <si>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</si>
  <si>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</si>
  <si>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</si>
  <si>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</si>
  <si>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</si>
  <si>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</si>
  <si>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</si>
  <si>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</si>
  <si>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</si>
  <si>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</si>
  <si>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</si>
  <si>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</si>
  <si>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</si>
  <si>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</si>
  <si>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</si>
  <si>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</si>
  <si>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</si>
  <si>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</si>
  <si>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</si>
  <si>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</si>
  <si>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</si>
  <si>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</si>
  <si>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</si>
  <si>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</si>
  <si>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</si>
  <si>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</si>
  <si>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</si>
  <si>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</si>
  <si>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</si>
  <si>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</si>
  <si>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</si>
  <si>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</si>
  <si>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</si>
  <si>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</si>
  <si>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</si>
  <si>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</si>
  <si>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</si>
  <si>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</si>
  <si>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</si>
  <si>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</si>
  <si>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</si>
  <si>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</si>
  <si>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</si>
  <si>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</si>
  <si>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</si>
  <si>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</si>
  <si>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</si>
  <si>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</si>
  <si>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</si>
  <si>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</si>
  <si>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</si>
  <si>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</si>
  <si>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</si>
  <si>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</si>
  <si>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</si>
  <si>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</si>
  <si>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</si>
  <si>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</si>
  <si>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</si>
  <si>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</si>
  <si>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</si>
  <si>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</si>
  <si>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</si>
  <si>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</si>
  <si>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</si>
  <si>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</si>
  <si>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</si>
  <si>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</si>
  <si>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</si>
  <si>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</si>
  <si>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</si>
  <si>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</si>
  <si>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</si>
  <si>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</si>
  <si>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</si>
  <si>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</si>
  <si>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</si>
  <si>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</si>
  <si>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</si>
  <si>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</si>
  <si>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</si>
  <si>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</si>
  <si>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</si>
  <si>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</si>
  <si>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</si>
  <si>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</si>
  <si>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</si>
  <si>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</si>
  <si>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</si>
  <si>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</si>
  <si>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</si>
  <si>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</si>
  <si>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</si>
  <si>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</si>
  <si>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</si>
  <si>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</si>
  <si>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</si>
  <si>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</si>
  <si>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</si>
  <si>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</si>
  <si>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</si>
  <si>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</si>
  <si>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</si>
  <si>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</si>
  <si>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</si>
  <si>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</si>
  <si>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</si>
  <si>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</si>
  <si>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</si>
  <si>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</si>
  <si>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</si>
  <si>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</si>
  <si>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</si>
  <si>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</si>
  <si>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</si>
  <si>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</si>
  <si>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</si>
  <si>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</si>
  <si>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</si>
  <si>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</si>
  <si>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</si>
  <si>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</si>
  <si>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</si>
  <si>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</si>
  <si>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</si>
  <si>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</si>
  <si>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</si>
  <si>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</si>
  <si>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</si>
  <si>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</si>
  <si>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</si>
  <si>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</si>
  <si>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</si>
  <si>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</si>
  <si>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</si>
  <si>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</si>
  <si>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</si>
  <si>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</si>
  <si>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</si>
  <si>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</si>
  <si>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</si>
  <si>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</si>
  <si>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</si>
  <si>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</si>
  <si>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</si>
  <si>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</si>
  <si>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</si>
  <si>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</si>
  <si>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</si>
  <si>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</si>
  <si>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</si>
  <si>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</si>
  <si>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</si>
  <si>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</si>
  <si>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</si>
  <si>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</si>
  <si>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</si>
  <si>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</si>
  <si>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</si>
  <si>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</si>
  <si>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</si>
  <si>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</si>
  <si>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</si>
  <si>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</si>
  <si>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</si>
  <si>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</si>
  <si>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</si>
  <si>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</si>
  <si>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</si>
  <si>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</si>
  <si>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</si>
  <si>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</si>
  <si>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</si>
  <si>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</si>
  <si>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</si>
  <si>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</si>
  <si>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</si>
  <si>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</si>
  <si>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</si>
  <si>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</si>
  <si>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</si>
  <si>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</si>
  <si>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</si>
  <si>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</si>
  <si>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</si>
  <si>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</si>
  <si>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</si>
  <si>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</si>
  <si>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</si>
  <si>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</si>
  <si>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</si>
  <si>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</si>
  <si>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</si>
  <si>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</si>
  <si>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</si>
  <si>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</si>
  <si>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</si>
  <si>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</si>
  <si>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</si>
  <si>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</si>
  <si>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</si>
  <si>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</si>
  <si>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</si>
  <si>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</si>
  <si>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</si>
  <si>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</si>
  <si>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</si>
  <si>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</si>
  <si>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</si>
  <si>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</si>
  <si>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</si>
  <si>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</si>
  <si>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</si>
  <si>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</si>
  <si>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</si>
  <si>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</si>
  <si>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</si>
  <si>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</si>
  <si>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</si>
  <si>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</si>
  <si>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</si>
  <si>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</si>
  <si>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</si>
  <si>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</si>
  <si>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</si>
  <si>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</si>
  <si>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</si>
  <si>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Основное мероприятие «Проведение капитального ремонта объектов дошкольного образования»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</si>
  <si>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</si>
  <si>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</si>
  <si>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</si>
  <si>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</si>
  <si>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</si>
  <si>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</si>
  <si>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</si>
  <si>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</si>
  <si>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</si>
  <si>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</si>
  <si>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</si>
  <si>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</si>
  <si>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</si>
  <si>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</si>
  <si>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</si>
  <si>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</si>
  <si>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</si>
  <si>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</si>
  <si>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</si>
  <si>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</si>
  <si>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</si>
  <si>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</si>
  <si>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</si>
  <si>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</si>
  <si>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</si>
  <si>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</si>
  <si>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</si>
  <si>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</si>
  <si>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</si>
  <si>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</si>
  <si>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</si>
  <si>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</si>
  <si>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</si>
  <si>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</si>
  <si>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</si>
  <si>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</si>
  <si>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</si>
  <si>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</si>
  <si>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</si>
  <si>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</si>
  <si>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</si>
  <si>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</si>
  <si>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</si>
  <si>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</si>
  <si>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</si>
  <si>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</si>
  <si>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</si>
  <si>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</si>
  <si>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</si>
  <si>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</si>
  <si>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</si>
  <si>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</si>
  <si>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</si>
  <si>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</si>
  <si>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</si>
  <si>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</si>
  <si>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</si>
  <si>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</si>
  <si>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</si>
  <si>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</si>
  <si>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</si>
  <si>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</si>
  <si>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</si>
  <si>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</si>
  <si>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</si>
  <si>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</si>
  <si>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</si>
  <si>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</si>
  <si>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</si>
  <si>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</si>
  <si>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</si>
  <si>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</si>
  <si>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</si>
  <si>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</si>
  <si>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</si>
  <si>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</si>
  <si>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</si>
  <si>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</si>
  <si>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</si>
  <si>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</si>
  <si>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</si>
  <si>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</si>
  <si>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</si>
  <si>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</si>
  <si>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</si>
  <si>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</si>
  <si>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</si>
  <si>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</si>
  <si>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</si>
  <si>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</si>
  <si>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</si>
  <si>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</si>
  <si>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</si>
  <si>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</si>
  <si>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</si>
  <si>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</si>
  <si>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</si>
  <si>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10 1 02 S0330</t>
  </si>
  <si>
    <t>нет формулы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</si>
  <si>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</si>
  <si>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</si>
  <si>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</si>
  <si>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</si>
  <si>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</si>
  <si>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</si>
  <si>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</si>
  <si>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</si>
  <si>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</si>
  <si>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</si>
  <si>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</si>
  <si>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</si>
  <si>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</si>
  <si>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</si>
  <si>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</si>
  <si>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</si>
  <si>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</si>
  <si>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</si>
  <si>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</si>
  <si>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</si>
  <si>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</si>
  <si>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</si>
  <si>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</si>
  <si>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17 1 01 72630</t>
  </si>
  <si>
    <t>03 2 E1 S2760</t>
  </si>
  <si>
    <t>118483</t>
  </si>
  <si>
    <t>125171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</si>
  <si>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</si>
  <si>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</si>
  <si>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</si>
  <si>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</si>
  <si>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</si>
  <si>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«Развитие архивного дела в Московской области»</t>
  </si>
  <si>
    <t>03 3 03 00390</t>
  </si>
  <si>
    <t>08 2 01 01020</t>
  </si>
  <si>
    <t>Создание центров образования естественно-научной и технологической направленности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</si>
  <si>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</si>
  <si>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</si>
  <si>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</si>
  <si>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</si>
  <si>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</si>
  <si>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мбт</t>
  </si>
  <si>
    <t xml:space="preserve">местный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</si>
  <si>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</si>
  <si>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№ 65/1  от 17  декабря 2020 года "О бюджете </t>
  </si>
  <si>
    <t>Приложение №5</t>
  </si>
  <si>
    <t xml:space="preserve">№  от 30  декабря 2020 года  "О внесении изменений в 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</si>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</sst>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66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1" xfId="0" applyFont="1" applyBorder="1"/>
    <xf numFmtId="49" fontId="21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1" fillId="9" borderId="1" xfId="1" applyFont="1" applyFill="1" applyBorder="1" applyAlignment="1" applyProtection="1">
      <alignment horizontal="left" vertical="center" wrapText="1"/>
      <protection locked="0" hidden="1"/>
    </xf>
    <xf numFmtId="49" fontId="21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18" xfId="0" applyFont="1" applyBorder="1" applyAlignment="1">
      <alignment horizontal="right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70"/>
  <sheetViews>
    <sheetView tabSelected="1" topLeftCell="A286" zoomScaleNormal="100" zoomScaleSheetLayoutView="70" workbookViewId="0">
      <selection activeCell="A300" sqref="A300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65" t="s">
        <v>1515</v>
      </c>
      <c r="C1" s="165"/>
      <c r="D1" s="165"/>
      <c r="E1" s="165"/>
      <c r="F1" s="165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1502</v>
      </c>
      <c r="C3" s="99"/>
      <c r="D3" s="99"/>
    </row>
    <row r="4" spans="2:7" ht="15.75" hidden="1" customHeight="1" x14ac:dyDescent="0.25">
      <c r="B4" s="99" t="s">
        <v>1595</v>
      </c>
      <c r="C4" s="99"/>
      <c r="D4" s="99"/>
    </row>
    <row r="5" spans="2:7" ht="15.75" hidden="1" customHeight="1" x14ac:dyDescent="0.25">
      <c r="B5" s="165" t="s">
        <v>1516</v>
      </c>
      <c r="C5" s="165"/>
      <c r="D5" s="165"/>
      <c r="E5" s="165"/>
      <c r="F5" s="165"/>
      <c r="G5" s="165"/>
    </row>
    <row r="6" spans="2:7" ht="15.75" hidden="1" customHeight="1" x14ac:dyDescent="0.25">
      <c r="B6" s="165" t="s">
        <v>1517</v>
      </c>
      <c r="C6" s="165"/>
      <c r="D6" s="165"/>
      <c r="E6" s="165"/>
      <c r="F6" s="165"/>
      <c r="G6" s="165"/>
    </row>
    <row r="7" spans="2:7" ht="15.75" hidden="1" customHeight="1" x14ac:dyDescent="0.25">
      <c r="B7" s="99" t="s">
        <v>1518</v>
      </c>
      <c r="C7" s="99"/>
      <c r="D7" s="99"/>
    </row>
    <row r="8" spans="2:7" ht="15.75" hidden="1" customHeight="1" x14ac:dyDescent="0.25">
      <c r="B8" s="99" t="s">
        <v>1519</v>
      </c>
      <c r="C8" s="99"/>
      <c r="D8" s="99"/>
    </row>
    <row r="9" spans="2:7" ht="15.75" customHeight="1" x14ac:dyDescent="0.25">
      <c r="B9" s="162" t="s">
        <v>1646</v>
      </c>
      <c r="C9" s="162"/>
      <c r="D9" s="162"/>
      <c r="E9" s="162"/>
      <c r="F9" s="162"/>
    </row>
    <row r="10" spans="2:7" ht="15.75" customHeight="1" x14ac:dyDescent="0.25">
      <c r="B10" s="162" t="s">
        <v>1502</v>
      </c>
      <c r="C10" s="162"/>
      <c r="D10" s="162"/>
      <c r="E10" s="162"/>
      <c r="F10" s="162"/>
    </row>
    <row r="11" spans="2:7" ht="15.75" customHeight="1" x14ac:dyDescent="0.25">
      <c r="B11" s="162" t="s">
        <v>1503</v>
      </c>
      <c r="C11" s="162"/>
      <c r="D11" s="162"/>
      <c r="E11" s="162"/>
      <c r="F11" s="162"/>
    </row>
    <row r="12" spans="2:7" ht="15.75" customHeight="1" x14ac:dyDescent="0.25">
      <c r="B12" s="162" t="s">
        <v>1647</v>
      </c>
      <c r="C12" s="162"/>
      <c r="D12" s="162"/>
      <c r="E12" s="162"/>
      <c r="F12" s="162"/>
    </row>
    <row r="13" spans="2:7" ht="15.75" customHeight="1" x14ac:dyDescent="0.25">
      <c r="B13" s="162" t="s">
        <v>1648</v>
      </c>
      <c r="C13" s="162"/>
      <c r="D13" s="162"/>
      <c r="E13" s="162"/>
      <c r="F13" s="162"/>
    </row>
    <row r="14" spans="2:7" ht="15.75" customHeight="1" x14ac:dyDescent="0.25">
      <c r="B14" s="162" t="s">
        <v>1649</v>
      </c>
      <c r="C14" s="162"/>
      <c r="D14" s="162"/>
      <c r="E14" s="162"/>
      <c r="F14" s="162"/>
    </row>
    <row r="15" spans="2:7" ht="15.75" customHeight="1" x14ac:dyDescent="0.25">
      <c r="B15" s="162" t="s">
        <v>1650</v>
      </c>
      <c r="C15" s="162"/>
      <c r="D15" s="162"/>
      <c r="E15" s="162"/>
      <c r="F15" s="162"/>
    </row>
    <row r="16" spans="2:7" ht="15.75" customHeight="1" x14ac:dyDescent="0.25">
      <c r="B16" s="163" t="s">
        <v>1651</v>
      </c>
      <c r="C16" s="163"/>
      <c r="D16" s="163"/>
      <c r="E16" s="163"/>
      <c r="F16" s="163"/>
    </row>
    <row r="17" spans="1:6" ht="15.75" customHeight="1" x14ac:dyDescent="0.25">
      <c r="B17" s="160"/>
      <c r="C17" s="160"/>
      <c r="D17" s="160"/>
      <c r="E17" s="161"/>
      <c r="F17" s="161"/>
    </row>
    <row r="18" spans="1:6" ht="15.75" customHeight="1" x14ac:dyDescent="0.25">
      <c r="B18" s="162" t="s">
        <v>1505</v>
      </c>
      <c r="C18" s="162"/>
      <c r="D18" s="162"/>
      <c r="E18" s="162"/>
      <c r="F18" s="162"/>
    </row>
    <row r="19" spans="1:6" ht="15.75" customHeight="1" x14ac:dyDescent="0.25">
      <c r="B19" s="160"/>
      <c r="C19" s="160"/>
      <c r="D19" s="160"/>
      <c r="E19" s="161"/>
      <c r="F19" s="161"/>
    </row>
    <row r="20" spans="1:6" ht="15.75" customHeight="1" x14ac:dyDescent="0.25">
      <c r="B20" s="162" t="s">
        <v>1502</v>
      </c>
      <c r="C20" s="162"/>
      <c r="D20" s="162"/>
      <c r="E20" s="162"/>
      <c r="F20" s="162"/>
    </row>
    <row r="21" spans="1:6" ht="15.75" customHeight="1" x14ac:dyDescent="0.25">
      <c r="B21" s="162" t="s">
        <v>1503</v>
      </c>
      <c r="C21" s="162"/>
      <c r="D21" s="162"/>
      <c r="E21" s="162"/>
      <c r="F21" s="162"/>
    </row>
    <row r="22" spans="1:6" ht="15.75" customHeight="1" x14ac:dyDescent="0.25">
      <c r="B22" s="162" t="s">
        <v>1645</v>
      </c>
      <c r="C22" s="162"/>
      <c r="D22" s="162"/>
      <c r="E22" s="162"/>
      <c r="F22" s="162"/>
    </row>
    <row r="23" spans="1:6" ht="15.75" customHeight="1" x14ac:dyDescent="0.25">
      <c r="B23" s="162" t="s">
        <v>1504</v>
      </c>
      <c r="C23" s="162"/>
      <c r="D23" s="162"/>
      <c r="E23" s="162"/>
      <c r="F23" s="162"/>
    </row>
    <row r="24" spans="1:6" ht="15.75" x14ac:dyDescent="0.25">
      <c r="B24" s="162" t="s">
        <v>1601</v>
      </c>
      <c r="C24" s="162"/>
      <c r="D24" s="162"/>
      <c r="E24" s="162"/>
      <c r="F24" s="162"/>
    </row>
    <row r="25" spans="1:6" ht="15.75" x14ac:dyDescent="0.25">
      <c r="B25" s="163" t="s">
        <v>1602</v>
      </c>
      <c r="C25" s="163"/>
      <c r="D25" s="163"/>
      <c r="E25" s="163"/>
      <c r="F25" s="163"/>
    </row>
    <row r="26" spans="1:6" ht="83.25" customHeight="1" x14ac:dyDescent="0.25">
      <c r="A26" s="164" t="s">
        <v>1604</v>
      </c>
      <c r="B26" s="164"/>
      <c r="C26" s="164"/>
      <c r="D26" s="164"/>
      <c r="E26" s="164"/>
      <c r="F26" s="164"/>
    </row>
    <row r="27" spans="1:6" ht="54" customHeight="1" x14ac:dyDescent="0.25">
      <c r="A27" s="2" t="s">
        <v>1397</v>
      </c>
      <c r="B27" s="2" t="s">
        <v>1398</v>
      </c>
      <c r="C27" s="72" t="s">
        <v>1399</v>
      </c>
      <c r="D27" s="73" t="s">
        <v>1400</v>
      </c>
      <c r="E27" s="73" t="s">
        <v>1401</v>
      </c>
      <c r="F27" s="73" t="s">
        <v>1603</v>
      </c>
    </row>
    <row r="28" spans="1:6" ht="20.25" customHeight="1" x14ac:dyDescent="0.25">
      <c r="A28" s="2" t="s">
        <v>1395</v>
      </c>
      <c r="B28" s="2" t="s">
        <v>1396</v>
      </c>
      <c r="C28" s="57">
        <v>3</v>
      </c>
      <c r="D28" s="84">
        <v>4</v>
      </c>
      <c r="E28" s="85">
        <v>4</v>
      </c>
      <c r="F28" s="86">
        <v>5</v>
      </c>
    </row>
    <row r="29" spans="1:6" ht="35.25" customHeight="1" x14ac:dyDescent="0.25">
      <c r="A29" s="12" t="s">
        <v>0</v>
      </c>
      <c r="B29" s="10" t="s">
        <v>1</v>
      </c>
      <c r="C29" s="56"/>
      <c r="D29" s="102">
        <f>D30+D33+D39</f>
        <v>168</v>
      </c>
      <c r="E29" s="102">
        <f>E30+E33+E39</f>
        <v>168</v>
      </c>
      <c r="F29" s="102">
        <f>F30+F33+F39</f>
        <v>168</v>
      </c>
    </row>
    <row r="30" spans="1:6" ht="31.5" hidden="1" x14ac:dyDescent="0.25">
      <c r="A30" s="13" t="s">
        <v>2</v>
      </c>
      <c r="B30" s="3" t="s">
        <v>3</v>
      </c>
      <c r="C30" s="55"/>
      <c r="D30" s="102">
        <f>D31</f>
        <v>0</v>
      </c>
      <c r="E30" s="102">
        <f t="shared" ref="E30:F31" si="0">E31</f>
        <v>0</v>
      </c>
      <c r="F30" s="102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5"/>
      <c r="D31" s="102">
        <f>D32</f>
        <v>0</v>
      </c>
      <c r="E31" s="102">
        <f t="shared" si="0"/>
        <v>0</v>
      </c>
      <c r="F31" s="102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5"/>
      <c r="D32" s="102"/>
      <c r="E32" s="102"/>
      <c r="F32" s="102"/>
    </row>
    <row r="33" spans="1:6" ht="33.75" hidden="1" customHeight="1" x14ac:dyDescent="0.25">
      <c r="A33" s="13" t="s">
        <v>8</v>
      </c>
      <c r="B33" s="3" t="s">
        <v>9</v>
      </c>
      <c r="C33" s="55"/>
      <c r="D33" s="102">
        <f>D34</f>
        <v>0</v>
      </c>
      <c r="E33" s="102">
        <f t="shared" ref="E33:F33" si="1">E34</f>
        <v>0</v>
      </c>
      <c r="F33" s="102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5"/>
      <c r="D34" s="102">
        <f>D35+D38</f>
        <v>0</v>
      </c>
      <c r="E34" s="102">
        <f t="shared" ref="E34:F34" si="2">E35+E38</f>
        <v>0</v>
      </c>
      <c r="F34" s="102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8"/>
      <c r="D35" s="102">
        <f>D36+D37</f>
        <v>0</v>
      </c>
      <c r="E35" s="102">
        <f t="shared" ref="E35:F35" si="3">E36+E37</f>
        <v>0</v>
      </c>
      <c r="F35" s="102">
        <f t="shared" si="3"/>
        <v>0</v>
      </c>
    </row>
    <row r="36" spans="1:6" ht="27" hidden="1" customHeight="1" x14ac:dyDescent="0.25">
      <c r="A36" s="16" t="s">
        <v>1402</v>
      </c>
      <c r="B36" s="2" t="s">
        <v>13</v>
      </c>
      <c r="C36" s="58">
        <v>300</v>
      </c>
      <c r="D36" s="102"/>
      <c r="E36" s="102"/>
      <c r="F36" s="102"/>
    </row>
    <row r="37" spans="1:6" ht="35.25" hidden="1" customHeight="1" x14ac:dyDescent="0.25">
      <c r="A37" s="16" t="s">
        <v>1403</v>
      </c>
      <c r="B37" s="2" t="s">
        <v>13</v>
      </c>
      <c r="C37" s="58">
        <v>320</v>
      </c>
      <c r="D37" s="102"/>
      <c r="E37" s="102"/>
      <c r="F37" s="102"/>
    </row>
    <row r="38" spans="1:6" ht="35.25" hidden="1" customHeight="1" x14ac:dyDescent="0.25">
      <c r="A38" s="16" t="s">
        <v>14</v>
      </c>
      <c r="B38" s="2" t="s">
        <v>15</v>
      </c>
      <c r="C38" s="58"/>
      <c r="D38" s="102"/>
      <c r="E38" s="102"/>
      <c r="F38" s="102"/>
    </row>
    <row r="39" spans="1:6" ht="35.25" customHeight="1" x14ac:dyDescent="0.25">
      <c r="A39" s="38" t="s">
        <v>16</v>
      </c>
      <c r="B39" s="32" t="s">
        <v>17</v>
      </c>
      <c r="C39" s="58"/>
      <c r="D39" s="102">
        <f>D40</f>
        <v>168</v>
      </c>
      <c r="E39" s="102">
        <f t="shared" ref="E39:F42" si="4">E40</f>
        <v>168</v>
      </c>
      <c r="F39" s="102">
        <f t="shared" si="4"/>
        <v>168</v>
      </c>
    </row>
    <row r="40" spans="1:6" ht="42.75" customHeight="1" x14ac:dyDescent="0.25">
      <c r="A40" s="37" t="s">
        <v>18</v>
      </c>
      <c r="B40" s="34" t="s">
        <v>19</v>
      </c>
      <c r="C40" s="58"/>
      <c r="D40" s="102">
        <f>D41</f>
        <v>168</v>
      </c>
      <c r="E40" s="102">
        <f t="shared" si="4"/>
        <v>168</v>
      </c>
      <c r="F40" s="102">
        <f t="shared" si="4"/>
        <v>168</v>
      </c>
    </row>
    <row r="41" spans="1:6" ht="79.5" customHeight="1" x14ac:dyDescent="0.25">
      <c r="A41" s="19" t="s">
        <v>6</v>
      </c>
      <c r="B41" s="20" t="s">
        <v>20</v>
      </c>
      <c r="C41" s="58"/>
      <c r="D41" s="102">
        <f>D42</f>
        <v>168</v>
      </c>
      <c r="E41" s="102">
        <f t="shared" si="4"/>
        <v>168</v>
      </c>
      <c r="F41" s="102">
        <f t="shared" si="4"/>
        <v>168</v>
      </c>
    </row>
    <row r="42" spans="1:6" ht="34.5" customHeight="1" x14ac:dyDescent="0.25">
      <c r="A42" s="16" t="s">
        <v>1402</v>
      </c>
      <c r="B42" s="20" t="s">
        <v>20</v>
      </c>
      <c r="C42" s="58">
        <v>300</v>
      </c>
      <c r="D42" s="102">
        <f>D43</f>
        <v>168</v>
      </c>
      <c r="E42" s="102">
        <f t="shared" si="4"/>
        <v>168</v>
      </c>
      <c r="F42" s="102">
        <f t="shared" si="4"/>
        <v>168</v>
      </c>
    </row>
    <row r="43" spans="1:6" ht="31.5" x14ac:dyDescent="0.25">
      <c r="A43" s="16" t="s">
        <v>1403</v>
      </c>
      <c r="B43" s="20" t="s">
        <v>20</v>
      </c>
      <c r="C43" s="58">
        <v>320</v>
      </c>
      <c r="D43" s="102">
        <v>168</v>
      </c>
      <c r="E43" s="102">
        <v>168</v>
      </c>
      <c r="F43" s="102">
        <v>168</v>
      </c>
    </row>
    <row r="44" spans="1:6" ht="22.5" customHeight="1" x14ac:dyDescent="0.25">
      <c r="A44" s="12" t="s">
        <v>21</v>
      </c>
      <c r="B44" s="10" t="s">
        <v>22</v>
      </c>
      <c r="C44" s="55"/>
      <c r="D44" s="102">
        <f>D45+D54+D61+D78+D101+D128+D146+D158</f>
        <v>243927</v>
      </c>
      <c r="E44" s="102">
        <f>E45+E54+E61+E78+E101+E128+E146+E158</f>
        <v>204479</v>
      </c>
      <c r="F44" s="102">
        <f>F45+F54+F61+F78+F101+F128+F146+F158</f>
        <v>279494</v>
      </c>
    </row>
    <row r="45" spans="1:6" ht="47.25" hidden="1" x14ac:dyDescent="0.25">
      <c r="A45" s="13" t="s">
        <v>1475</v>
      </c>
      <c r="B45" s="3" t="s">
        <v>23</v>
      </c>
      <c r="C45" s="55"/>
      <c r="D45" s="102">
        <f>D48</f>
        <v>0</v>
      </c>
      <c r="E45" s="102">
        <f t="shared" ref="E45:F45" si="5">E48</f>
        <v>0</v>
      </c>
      <c r="F45" s="102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5"/>
      <c r="D46" s="102">
        <f>D47</f>
        <v>0</v>
      </c>
      <c r="E46" s="102">
        <f t="shared" ref="E46:F46" si="6">E47</f>
        <v>0</v>
      </c>
      <c r="F46" s="102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5"/>
      <c r="D47" s="102"/>
      <c r="E47" s="102"/>
      <c r="F47" s="102"/>
    </row>
    <row r="48" spans="1:6" ht="45.75" hidden="1" customHeight="1" x14ac:dyDescent="0.25">
      <c r="A48" s="7" t="s">
        <v>1476</v>
      </c>
      <c r="B48" s="1" t="s">
        <v>28</v>
      </c>
      <c r="C48" s="55"/>
      <c r="D48" s="102">
        <f>D51</f>
        <v>0</v>
      </c>
      <c r="E48" s="102">
        <f t="shared" ref="E48:F48" si="7">E51</f>
        <v>0</v>
      </c>
      <c r="F48" s="102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5"/>
      <c r="D49" s="102"/>
      <c r="E49" s="102"/>
      <c r="F49" s="102"/>
    </row>
    <row r="50" spans="1:8" ht="47.25" hidden="1" x14ac:dyDescent="0.25">
      <c r="A50" s="16" t="s">
        <v>31</v>
      </c>
      <c r="B50" s="2" t="s">
        <v>32</v>
      </c>
      <c r="C50" s="55"/>
      <c r="D50" s="102"/>
      <c r="E50" s="102"/>
      <c r="F50" s="102"/>
    </row>
    <row r="51" spans="1:8" ht="47.25" hidden="1" x14ac:dyDescent="0.25">
      <c r="A51" s="21" t="s">
        <v>33</v>
      </c>
      <c r="B51" s="20" t="s">
        <v>34</v>
      </c>
      <c r="C51" s="55"/>
      <c r="D51" s="102">
        <f>D52</f>
        <v>0</v>
      </c>
      <c r="E51" s="102">
        <f t="shared" ref="E51:F52" si="8">E52</f>
        <v>0</v>
      </c>
      <c r="F51" s="102">
        <f t="shared" si="8"/>
        <v>0</v>
      </c>
    </row>
    <row r="52" spans="1:8" ht="26.25" hidden="1" customHeight="1" x14ac:dyDescent="0.25">
      <c r="A52" s="60" t="s">
        <v>1411</v>
      </c>
      <c r="B52" s="20" t="s">
        <v>34</v>
      </c>
      <c r="C52" s="55">
        <v>200</v>
      </c>
      <c r="D52" s="102">
        <f>D53</f>
        <v>0</v>
      </c>
      <c r="E52" s="102">
        <f t="shared" si="8"/>
        <v>0</v>
      </c>
      <c r="F52" s="102">
        <f t="shared" si="8"/>
        <v>0</v>
      </c>
    </row>
    <row r="53" spans="1:8" ht="43.5" hidden="1" customHeight="1" x14ac:dyDescent="0.25">
      <c r="A53" s="60" t="s">
        <v>1412</v>
      </c>
      <c r="B53" s="20" t="s">
        <v>34</v>
      </c>
      <c r="C53" s="55">
        <v>240</v>
      </c>
      <c r="D53" s="102"/>
      <c r="E53" s="102">
        <v>0</v>
      </c>
      <c r="F53" s="102">
        <v>0</v>
      </c>
      <c r="H53" s="126"/>
    </row>
    <row r="54" spans="1:8" ht="28.5" hidden="1" customHeight="1" x14ac:dyDescent="0.25">
      <c r="A54" s="13" t="s">
        <v>35</v>
      </c>
      <c r="B54" s="3" t="s">
        <v>36</v>
      </c>
      <c r="C54" s="55"/>
      <c r="D54" s="102">
        <f>D55</f>
        <v>0</v>
      </c>
      <c r="E54" s="102">
        <f t="shared" ref="E54:F54" si="9">E55</f>
        <v>0</v>
      </c>
      <c r="F54" s="102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5"/>
      <c r="D55" s="102">
        <f>D56+D57+D58</f>
        <v>0</v>
      </c>
      <c r="E55" s="102">
        <f t="shared" ref="E55:F55" si="10">E56+E57+E58</f>
        <v>0</v>
      </c>
      <c r="F55" s="102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5"/>
      <c r="D56" s="102"/>
      <c r="E56" s="102"/>
      <c r="F56" s="102"/>
    </row>
    <row r="57" spans="1:8" ht="31.5" hidden="1" x14ac:dyDescent="0.25">
      <c r="A57" s="28" t="s">
        <v>41</v>
      </c>
      <c r="B57" s="20" t="s">
        <v>42</v>
      </c>
      <c r="C57" s="55"/>
      <c r="D57" s="102"/>
      <c r="E57" s="102"/>
      <c r="F57" s="102"/>
    </row>
    <row r="58" spans="1:8" ht="15.75" hidden="1" x14ac:dyDescent="0.25">
      <c r="A58" s="21" t="s">
        <v>43</v>
      </c>
      <c r="B58" s="20" t="s">
        <v>44</v>
      </c>
      <c r="C58" s="55"/>
      <c r="D58" s="102"/>
      <c r="E58" s="102"/>
      <c r="F58" s="102"/>
    </row>
    <row r="59" spans="1:8" ht="31.5" hidden="1" x14ac:dyDescent="0.25">
      <c r="A59" s="7" t="s">
        <v>45</v>
      </c>
      <c r="B59" s="1" t="s">
        <v>46</v>
      </c>
      <c r="C59" s="55"/>
      <c r="D59" s="102">
        <f>D60</f>
        <v>0</v>
      </c>
      <c r="E59" s="102">
        <f t="shared" ref="E59:F59" si="11">E60</f>
        <v>0</v>
      </c>
      <c r="F59" s="102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5"/>
      <c r="D60" s="102"/>
      <c r="E60" s="102"/>
      <c r="F60" s="102"/>
    </row>
    <row r="61" spans="1:8" ht="33" customHeight="1" x14ac:dyDescent="0.25">
      <c r="A61" s="13" t="s">
        <v>1628</v>
      </c>
      <c r="B61" s="3" t="s">
        <v>49</v>
      </c>
      <c r="C61" s="55"/>
      <c r="D61" s="102">
        <f>D62</f>
        <v>27080</v>
      </c>
      <c r="E61" s="102">
        <f t="shared" ref="E61:F61" si="12">E62</f>
        <v>28100</v>
      </c>
      <c r="F61" s="102">
        <f t="shared" si="12"/>
        <v>27100</v>
      </c>
    </row>
    <row r="62" spans="1:8" ht="45.75" customHeight="1" x14ac:dyDescent="0.25">
      <c r="A62" s="7" t="s">
        <v>50</v>
      </c>
      <c r="B62" s="1" t="s">
        <v>51</v>
      </c>
      <c r="C62" s="55"/>
      <c r="D62" s="102">
        <f>D63+D69+D72+D75+D66</f>
        <v>27080</v>
      </c>
      <c r="E62" s="102">
        <f>E63+E69+E72+E75+E66</f>
        <v>28100</v>
      </c>
      <c r="F62" s="102">
        <f>F63+F69+F72+F75+F66</f>
        <v>27100</v>
      </c>
    </row>
    <row r="63" spans="1:8" ht="27.75" hidden="1" customHeight="1" x14ac:dyDescent="0.25">
      <c r="A63" s="22" t="s">
        <v>52</v>
      </c>
      <c r="B63" s="20" t="s">
        <v>53</v>
      </c>
      <c r="C63" s="55"/>
      <c r="D63" s="102">
        <f>D64</f>
        <v>0</v>
      </c>
      <c r="E63" s="102">
        <f t="shared" ref="E63:F64" si="13">E64</f>
        <v>0</v>
      </c>
      <c r="F63" s="102">
        <f t="shared" si="13"/>
        <v>0</v>
      </c>
    </row>
    <row r="64" spans="1:8" ht="27.75" hidden="1" customHeight="1" x14ac:dyDescent="0.25">
      <c r="A64" s="16" t="s">
        <v>1407</v>
      </c>
      <c r="B64" s="20" t="s">
        <v>53</v>
      </c>
      <c r="C64" s="55">
        <v>600</v>
      </c>
      <c r="D64" s="102">
        <f>D65</f>
        <v>0</v>
      </c>
      <c r="E64" s="102">
        <f t="shared" si="13"/>
        <v>0</v>
      </c>
      <c r="F64" s="102">
        <f t="shared" si="13"/>
        <v>0</v>
      </c>
    </row>
    <row r="65" spans="1:8" ht="27.75" hidden="1" customHeight="1" x14ac:dyDescent="0.25">
      <c r="A65" s="16" t="s">
        <v>1408</v>
      </c>
      <c r="B65" s="20" t="s">
        <v>53</v>
      </c>
      <c r="C65" s="55">
        <v>610</v>
      </c>
      <c r="D65" s="102">
        <v>0</v>
      </c>
      <c r="E65" s="102">
        <v>0</v>
      </c>
      <c r="F65" s="102">
        <v>0</v>
      </c>
      <c r="G65" s="105"/>
      <c r="H65" s="105"/>
    </row>
    <row r="66" spans="1:8" ht="22.5" hidden="1" customHeight="1" x14ac:dyDescent="0.25">
      <c r="A66" s="68" t="s">
        <v>1477</v>
      </c>
      <c r="B66" s="110" t="s">
        <v>1458</v>
      </c>
      <c r="C66" s="111"/>
      <c r="D66" s="102">
        <f>D67</f>
        <v>0</v>
      </c>
      <c r="E66" s="102">
        <f>E67</f>
        <v>0</v>
      </c>
      <c r="F66" s="102">
        <f>F67</f>
        <v>0</v>
      </c>
    </row>
    <row r="67" spans="1:8" ht="42" hidden="1" customHeight="1" x14ac:dyDescent="0.25">
      <c r="A67" s="16" t="s">
        <v>1407</v>
      </c>
      <c r="B67" s="2" t="s">
        <v>1458</v>
      </c>
      <c r="C67" s="55">
        <v>600</v>
      </c>
      <c r="D67" s="102">
        <f>D68</f>
        <v>0</v>
      </c>
      <c r="E67" s="102">
        <f t="shared" ref="E67:F67" si="14">E68</f>
        <v>0</v>
      </c>
      <c r="F67" s="102">
        <f t="shared" si="14"/>
        <v>0</v>
      </c>
    </row>
    <row r="68" spans="1:8" ht="22.5" hidden="1" customHeight="1" x14ac:dyDescent="0.25">
      <c r="A68" s="16" t="s">
        <v>1408</v>
      </c>
      <c r="B68" s="2" t="s">
        <v>1458</v>
      </c>
      <c r="C68" s="55">
        <v>610</v>
      </c>
      <c r="D68" s="102"/>
      <c r="E68" s="102"/>
      <c r="F68" s="102"/>
    </row>
    <row r="69" spans="1:8" ht="42" customHeight="1" x14ac:dyDescent="0.25">
      <c r="A69" s="61" t="s">
        <v>54</v>
      </c>
      <c r="B69" s="20" t="s">
        <v>55</v>
      </c>
      <c r="C69" s="55"/>
      <c r="D69" s="102">
        <f>D70</f>
        <v>26980</v>
      </c>
      <c r="E69" s="102">
        <f t="shared" ref="E69:F70" si="15">E70</f>
        <v>27000</v>
      </c>
      <c r="F69" s="102">
        <f t="shared" si="15"/>
        <v>27000</v>
      </c>
    </row>
    <row r="70" spans="1:8" ht="37.5" customHeight="1" x14ac:dyDescent="0.25">
      <c r="A70" s="16" t="s">
        <v>1407</v>
      </c>
      <c r="B70" s="20" t="s">
        <v>55</v>
      </c>
      <c r="C70" s="55">
        <v>600</v>
      </c>
      <c r="D70" s="102">
        <f>D71</f>
        <v>26980</v>
      </c>
      <c r="E70" s="102">
        <f t="shared" si="15"/>
        <v>27000</v>
      </c>
      <c r="F70" s="102">
        <f t="shared" si="15"/>
        <v>27000</v>
      </c>
    </row>
    <row r="71" spans="1:8" ht="24.75" customHeight="1" x14ac:dyDescent="0.25">
      <c r="A71" s="16" t="s">
        <v>1408</v>
      </c>
      <c r="B71" s="20" t="s">
        <v>55</v>
      </c>
      <c r="C71" s="55">
        <v>610</v>
      </c>
      <c r="D71" s="102">
        <v>26980</v>
      </c>
      <c r="E71" s="102">
        <v>27000</v>
      </c>
      <c r="F71" s="102">
        <v>27000</v>
      </c>
    </row>
    <row r="72" spans="1:8" ht="38.25" customHeight="1" x14ac:dyDescent="0.25">
      <c r="A72" s="28" t="s">
        <v>56</v>
      </c>
      <c r="B72" s="20" t="s">
        <v>57</v>
      </c>
      <c r="C72" s="55"/>
      <c r="D72" s="102">
        <f>D73</f>
        <v>0</v>
      </c>
      <c r="E72" s="102">
        <f t="shared" ref="E72:F73" si="16">E73</f>
        <v>1000</v>
      </c>
      <c r="F72" s="102">
        <f t="shared" si="16"/>
        <v>0</v>
      </c>
    </row>
    <row r="73" spans="1:8" ht="42" customHeight="1" x14ac:dyDescent="0.25">
      <c r="A73" s="16" t="s">
        <v>1407</v>
      </c>
      <c r="B73" s="20" t="s">
        <v>57</v>
      </c>
      <c r="C73" s="55">
        <v>600</v>
      </c>
      <c r="D73" s="102">
        <f>D74</f>
        <v>0</v>
      </c>
      <c r="E73" s="102">
        <f t="shared" si="16"/>
        <v>1000</v>
      </c>
      <c r="F73" s="102">
        <f t="shared" si="16"/>
        <v>0</v>
      </c>
    </row>
    <row r="74" spans="1:8" ht="24.75" customHeight="1" x14ac:dyDescent="0.25">
      <c r="A74" s="16" t="s">
        <v>1408</v>
      </c>
      <c r="B74" s="20" t="s">
        <v>57</v>
      </c>
      <c r="C74" s="55">
        <v>610</v>
      </c>
      <c r="D74" s="102"/>
      <c r="E74" s="102">
        <v>1000</v>
      </c>
      <c r="F74" s="131"/>
      <c r="H74" s="126"/>
    </row>
    <row r="75" spans="1:8" ht="42" customHeight="1" x14ac:dyDescent="0.25">
      <c r="A75" s="26" t="s">
        <v>58</v>
      </c>
      <c r="B75" s="20" t="s">
        <v>59</v>
      </c>
      <c r="C75" s="55"/>
      <c r="D75" s="102">
        <f>D76</f>
        <v>100</v>
      </c>
      <c r="E75" s="102">
        <f t="shared" ref="E75:F76" si="17">E76</f>
        <v>100</v>
      </c>
      <c r="F75" s="102">
        <f t="shared" si="17"/>
        <v>100</v>
      </c>
    </row>
    <row r="76" spans="1:8" ht="33" customHeight="1" x14ac:dyDescent="0.25">
      <c r="A76" s="16" t="s">
        <v>1407</v>
      </c>
      <c r="B76" s="20" t="s">
        <v>59</v>
      </c>
      <c r="C76" s="55">
        <v>600</v>
      </c>
      <c r="D76" s="102">
        <f>D77</f>
        <v>100</v>
      </c>
      <c r="E76" s="102">
        <f t="shared" si="17"/>
        <v>100</v>
      </c>
      <c r="F76" s="102">
        <f t="shared" si="17"/>
        <v>100</v>
      </c>
    </row>
    <row r="77" spans="1:8" ht="55.5" customHeight="1" x14ac:dyDescent="0.25">
      <c r="A77" s="16" t="s">
        <v>1408</v>
      </c>
      <c r="B77" s="20" t="s">
        <v>59</v>
      </c>
      <c r="C77" s="55">
        <v>610</v>
      </c>
      <c r="D77" s="102">
        <v>100</v>
      </c>
      <c r="E77" s="102">
        <v>100</v>
      </c>
      <c r="F77" s="102">
        <v>100</v>
      </c>
    </row>
    <row r="78" spans="1:8" ht="55.5" customHeight="1" x14ac:dyDescent="0.25">
      <c r="A78" s="13" t="s">
        <v>1629</v>
      </c>
      <c r="B78" s="3" t="s">
        <v>60</v>
      </c>
      <c r="C78" s="55"/>
      <c r="D78" s="102">
        <f>D79+D87+D88+D94+D90</f>
        <v>146924</v>
      </c>
      <c r="E78" s="102">
        <f t="shared" ref="E78:F78" si="18">E79+E87+E88+E94+E90</f>
        <v>154529</v>
      </c>
      <c r="F78" s="102">
        <f t="shared" si="18"/>
        <v>154000</v>
      </c>
    </row>
    <row r="79" spans="1:8" ht="55.5" hidden="1" customHeight="1" x14ac:dyDescent="0.25">
      <c r="A79" s="7" t="s">
        <v>61</v>
      </c>
      <c r="B79" s="1" t="s">
        <v>62</v>
      </c>
      <c r="C79" s="55"/>
      <c r="D79" s="102">
        <f>D80+D81+D82+D83+D84+D85+D86</f>
        <v>0</v>
      </c>
      <c r="E79" s="102">
        <f t="shared" ref="E79:F79" si="19">E80+E81+E82+E83+E84+E85+E86</f>
        <v>0</v>
      </c>
      <c r="F79" s="102">
        <f t="shared" si="19"/>
        <v>0</v>
      </c>
    </row>
    <row r="80" spans="1:8" ht="55.5" hidden="1" customHeight="1" x14ac:dyDescent="0.25">
      <c r="A80" s="16" t="s">
        <v>63</v>
      </c>
      <c r="B80" s="2" t="s">
        <v>64</v>
      </c>
      <c r="C80" s="55"/>
      <c r="D80" s="102"/>
      <c r="E80" s="102"/>
      <c r="F80" s="102"/>
    </row>
    <row r="81" spans="1:6" ht="55.5" hidden="1" customHeight="1" x14ac:dyDescent="0.25">
      <c r="A81" s="16" t="s">
        <v>65</v>
      </c>
      <c r="B81" s="2" t="s">
        <v>66</v>
      </c>
      <c r="C81" s="55"/>
      <c r="D81" s="102"/>
      <c r="E81" s="102"/>
      <c r="F81" s="102"/>
    </row>
    <row r="82" spans="1:6" ht="55.5" hidden="1" customHeight="1" x14ac:dyDescent="0.25">
      <c r="A82" s="16" t="s">
        <v>67</v>
      </c>
      <c r="B82" s="2" t="s">
        <v>68</v>
      </c>
      <c r="C82" s="55"/>
      <c r="D82" s="102"/>
      <c r="E82" s="102"/>
      <c r="F82" s="102"/>
    </row>
    <row r="83" spans="1:6" ht="55.5" hidden="1" customHeight="1" x14ac:dyDescent="0.25">
      <c r="A83" s="16" t="s">
        <v>69</v>
      </c>
      <c r="B83" s="2" t="s">
        <v>70</v>
      </c>
      <c r="C83" s="55"/>
      <c r="D83" s="102"/>
      <c r="E83" s="102"/>
      <c r="F83" s="102"/>
    </row>
    <row r="84" spans="1:6" ht="55.5" hidden="1" customHeight="1" x14ac:dyDescent="0.25">
      <c r="A84" s="26" t="s">
        <v>71</v>
      </c>
      <c r="B84" s="20" t="s">
        <v>72</v>
      </c>
      <c r="C84" s="55"/>
      <c r="D84" s="102"/>
      <c r="E84" s="102"/>
      <c r="F84" s="102"/>
    </row>
    <row r="85" spans="1:6" ht="55.5" hidden="1" customHeight="1" x14ac:dyDescent="0.25">
      <c r="A85" s="26" t="s">
        <v>73</v>
      </c>
      <c r="B85" s="20" t="s">
        <v>74</v>
      </c>
      <c r="C85" s="55"/>
      <c r="D85" s="102"/>
      <c r="E85" s="102"/>
      <c r="F85" s="102"/>
    </row>
    <row r="86" spans="1:6" ht="55.5" hidden="1" customHeight="1" x14ac:dyDescent="0.25">
      <c r="A86" s="26" t="s">
        <v>75</v>
      </c>
      <c r="B86" s="20" t="s">
        <v>76</v>
      </c>
      <c r="C86" s="55"/>
      <c r="D86" s="102"/>
      <c r="E86" s="102"/>
      <c r="F86" s="102"/>
    </row>
    <row r="87" spans="1:6" ht="55.5" hidden="1" customHeight="1" x14ac:dyDescent="0.25">
      <c r="A87" s="7" t="s">
        <v>77</v>
      </c>
      <c r="B87" s="1" t="s">
        <v>78</v>
      </c>
      <c r="C87" s="55"/>
      <c r="D87" s="102"/>
      <c r="E87" s="102"/>
      <c r="F87" s="102"/>
    </row>
    <row r="88" spans="1:6" ht="55.5" hidden="1" customHeight="1" x14ac:dyDescent="0.25">
      <c r="A88" s="37" t="s">
        <v>79</v>
      </c>
      <c r="B88" s="34" t="s">
        <v>80</v>
      </c>
      <c r="C88" s="55"/>
      <c r="D88" s="102">
        <f>D89</f>
        <v>0</v>
      </c>
      <c r="E88" s="102">
        <f t="shared" ref="E88:F88" si="20">E89</f>
        <v>0</v>
      </c>
      <c r="F88" s="102">
        <f t="shared" si="20"/>
        <v>0</v>
      </c>
    </row>
    <row r="89" spans="1:6" ht="55.5" hidden="1" customHeight="1" x14ac:dyDescent="0.25">
      <c r="A89" s="26" t="s">
        <v>81</v>
      </c>
      <c r="B89" s="20" t="s">
        <v>82</v>
      </c>
      <c r="C89" s="55"/>
      <c r="D89" s="102"/>
      <c r="E89" s="102"/>
      <c r="F89" s="102"/>
    </row>
    <row r="90" spans="1:6" ht="55.5" hidden="1" customHeight="1" x14ac:dyDescent="0.25">
      <c r="A90" s="134" t="s">
        <v>1533</v>
      </c>
      <c r="B90" s="20" t="s">
        <v>78</v>
      </c>
      <c r="C90" s="55"/>
      <c r="D90" s="102">
        <f>D91</f>
        <v>0</v>
      </c>
      <c r="E90" s="102">
        <f t="shared" ref="E90:F90" si="21">E91</f>
        <v>0</v>
      </c>
      <c r="F90" s="102">
        <f t="shared" si="21"/>
        <v>0</v>
      </c>
    </row>
    <row r="91" spans="1:6" ht="55.5" hidden="1" customHeight="1" x14ac:dyDescent="0.25">
      <c r="A91" s="145" t="s">
        <v>1534</v>
      </c>
      <c r="B91" s="20" t="s">
        <v>1532</v>
      </c>
      <c r="C91" s="55"/>
      <c r="D91" s="102">
        <f>D92</f>
        <v>0</v>
      </c>
      <c r="E91" s="102"/>
      <c r="F91" s="102"/>
    </row>
    <row r="92" spans="1:6" ht="55.5" hidden="1" customHeight="1" x14ac:dyDescent="0.25">
      <c r="A92" s="16" t="s">
        <v>1407</v>
      </c>
      <c r="B92" s="20" t="s">
        <v>1532</v>
      </c>
      <c r="C92" s="55">
        <v>600</v>
      </c>
      <c r="D92" s="102">
        <f>D93</f>
        <v>0</v>
      </c>
      <c r="E92" s="102"/>
      <c r="F92" s="102"/>
    </row>
    <row r="93" spans="1:6" ht="55.5" hidden="1" customHeight="1" x14ac:dyDescent="0.25">
      <c r="A93" s="16" t="s">
        <v>1408</v>
      </c>
      <c r="B93" s="20" t="s">
        <v>1532</v>
      </c>
      <c r="C93" s="55">
        <v>610</v>
      </c>
      <c r="D93" s="102"/>
      <c r="E93" s="102"/>
      <c r="F93" s="102"/>
    </row>
    <row r="94" spans="1:6" ht="55.5" customHeight="1" x14ac:dyDescent="0.25">
      <c r="A94" s="118" t="s">
        <v>1480</v>
      </c>
      <c r="B94" s="1" t="s">
        <v>1479</v>
      </c>
      <c r="C94" s="55"/>
      <c r="D94" s="102">
        <f>D95+D98</f>
        <v>146924</v>
      </c>
      <c r="E94" s="102">
        <f t="shared" ref="E94:F94" si="22">E95+E98</f>
        <v>154529</v>
      </c>
      <c r="F94" s="102">
        <f t="shared" si="22"/>
        <v>154000</v>
      </c>
    </row>
    <row r="95" spans="1:6" ht="55.5" customHeight="1" x14ac:dyDescent="0.25">
      <c r="A95" s="26" t="s">
        <v>1482</v>
      </c>
      <c r="B95" s="20" t="s">
        <v>1481</v>
      </c>
      <c r="C95" s="55"/>
      <c r="D95" s="102">
        <f t="shared" ref="D95:F96" si="23">D96</f>
        <v>145724</v>
      </c>
      <c r="E95" s="102">
        <f t="shared" si="23"/>
        <v>152529</v>
      </c>
      <c r="F95" s="102">
        <f t="shared" si="23"/>
        <v>152000</v>
      </c>
    </row>
    <row r="96" spans="1:6" ht="55.5" customHeight="1" x14ac:dyDescent="0.25">
      <c r="A96" s="16" t="s">
        <v>1407</v>
      </c>
      <c r="B96" s="20" t="s">
        <v>1481</v>
      </c>
      <c r="C96" s="55">
        <v>600</v>
      </c>
      <c r="D96" s="102">
        <f t="shared" si="23"/>
        <v>145724</v>
      </c>
      <c r="E96" s="102">
        <f t="shared" si="23"/>
        <v>152529</v>
      </c>
      <c r="F96" s="102">
        <f t="shared" si="23"/>
        <v>152000</v>
      </c>
    </row>
    <row r="97" spans="1:8" ht="55.5" customHeight="1" x14ac:dyDescent="0.25">
      <c r="A97" s="16" t="s">
        <v>1408</v>
      </c>
      <c r="B97" s="20" t="s">
        <v>1481</v>
      </c>
      <c r="C97" s="55">
        <v>610</v>
      </c>
      <c r="D97" s="102">
        <v>145724</v>
      </c>
      <c r="E97" s="102">
        <v>152529</v>
      </c>
      <c r="F97" s="102">
        <v>152000</v>
      </c>
      <c r="H97" s="126"/>
    </row>
    <row r="98" spans="1:8" ht="42.75" customHeight="1" x14ac:dyDescent="0.25">
      <c r="A98" s="68" t="s">
        <v>75</v>
      </c>
      <c r="B98" s="20" t="s">
        <v>1483</v>
      </c>
      <c r="C98" s="55"/>
      <c r="D98" s="102">
        <f t="shared" ref="D98:F99" si="24">D99</f>
        <v>1200</v>
      </c>
      <c r="E98" s="102">
        <f t="shared" si="24"/>
        <v>2000</v>
      </c>
      <c r="F98" s="102">
        <f t="shared" si="24"/>
        <v>2000</v>
      </c>
    </row>
    <row r="99" spans="1:8" ht="55.5" customHeight="1" x14ac:dyDescent="0.25">
      <c r="A99" s="16" t="s">
        <v>1407</v>
      </c>
      <c r="B99" s="20" t="s">
        <v>1483</v>
      </c>
      <c r="C99" s="55">
        <v>600</v>
      </c>
      <c r="D99" s="102">
        <f t="shared" si="24"/>
        <v>1200</v>
      </c>
      <c r="E99" s="102">
        <f t="shared" si="24"/>
        <v>2000</v>
      </c>
      <c r="F99" s="102">
        <f t="shared" si="24"/>
        <v>2000</v>
      </c>
    </row>
    <row r="100" spans="1:8" ht="55.5" customHeight="1" x14ac:dyDescent="0.25">
      <c r="A100" s="16" t="s">
        <v>1408</v>
      </c>
      <c r="B100" s="20" t="s">
        <v>1483</v>
      </c>
      <c r="C100" s="55">
        <v>610</v>
      </c>
      <c r="D100" s="102">
        <v>1200</v>
      </c>
      <c r="E100" s="102">
        <v>2000</v>
      </c>
      <c r="F100" s="102">
        <v>2000</v>
      </c>
      <c r="H100" s="126"/>
    </row>
    <row r="101" spans="1:8" ht="55.5" customHeight="1" x14ac:dyDescent="0.25">
      <c r="A101" s="13" t="s">
        <v>1485</v>
      </c>
      <c r="B101" s="3" t="s">
        <v>83</v>
      </c>
      <c r="C101" s="55"/>
      <c r="D101" s="102">
        <f>D106+D102</f>
        <v>58011</v>
      </c>
      <c r="E101" s="102">
        <f t="shared" ref="E101:F101" si="25">E106+E102</f>
        <v>10000</v>
      </c>
      <c r="F101" s="102">
        <f t="shared" si="25"/>
        <v>86541</v>
      </c>
    </row>
    <row r="102" spans="1:8" ht="55.5" customHeight="1" x14ac:dyDescent="0.25">
      <c r="A102" s="35" t="s">
        <v>1632</v>
      </c>
      <c r="B102" s="3" t="s">
        <v>1630</v>
      </c>
      <c r="C102" s="55"/>
      <c r="D102" s="102">
        <f t="shared" ref="D102:F104" si="26">D103</f>
        <v>8587</v>
      </c>
      <c r="E102" s="102">
        <f t="shared" si="26"/>
        <v>10000</v>
      </c>
      <c r="F102" s="102">
        <f t="shared" si="26"/>
        <v>0</v>
      </c>
    </row>
    <row r="103" spans="1:8" ht="55.5" customHeight="1" x14ac:dyDescent="0.25">
      <c r="A103" s="35" t="s">
        <v>1484</v>
      </c>
      <c r="B103" s="3" t="s">
        <v>1631</v>
      </c>
      <c r="C103" s="55"/>
      <c r="D103" s="102">
        <f t="shared" si="26"/>
        <v>8587</v>
      </c>
      <c r="E103" s="102">
        <f t="shared" si="26"/>
        <v>10000</v>
      </c>
      <c r="F103" s="102">
        <f t="shared" si="26"/>
        <v>0</v>
      </c>
    </row>
    <row r="104" spans="1:8" ht="43.5" customHeight="1" x14ac:dyDescent="0.25">
      <c r="A104" s="16" t="s">
        <v>1407</v>
      </c>
      <c r="B104" s="3" t="s">
        <v>1631</v>
      </c>
      <c r="C104" s="55">
        <v>600</v>
      </c>
      <c r="D104" s="102">
        <f t="shared" si="26"/>
        <v>8587</v>
      </c>
      <c r="E104" s="102">
        <f t="shared" si="26"/>
        <v>10000</v>
      </c>
      <c r="F104" s="102">
        <f t="shared" si="26"/>
        <v>0</v>
      </c>
    </row>
    <row r="105" spans="1:8" ht="42.75" customHeight="1" x14ac:dyDescent="0.25">
      <c r="A105" s="16" t="s">
        <v>1408</v>
      </c>
      <c r="B105" s="3" t="s">
        <v>1631</v>
      </c>
      <c r="C105" s="55">
        <v>610</v>
      </c>
      <c r="D105" s="102">
        <v>8587</v>
      </c>
      <c r="E105" s="102">
        <v>10000</v>
      </c>
      <c r="F105" s="158">
        <v>0</v>
      </c>
      <c r="H105">
        <v>-10000</v>
      </c>
    </row>
    <row r="106" spans="1:8" ht="33" customHeight="1" x14ac:dyDescent="0.25">
      <c r="A106" s="17" t="s">
        <v>84</v>
      </c>
      <c r="B106" s="1" t="s">
        <v>85</v>
      </c>
      <c r="C106" s="55"/>
      <c r="D106" s="102">
        <f>D107+D110+D113+D125+D116+D117+D118+D119+D120+D121+D122+D123+D124</f>
        <v>49424</v>
      </c>
      <c r="E106" s="102">
        <f t="shared" ref="E106:F106" si="27">E107+E110+E113+E125+E116+E117+E118+E119+E120+E121+E122+E123+E124</f>
        <v>0</v>
      </c>
      <c r="F106" s="102">
        <f t="shared" si="27"/>
        <v>86541</v>
      </c>
    </row>
    <row r="107" spans="1:8" ht="31.5" hidden="1" x14ac:dyDescent="0.25">
      <c r="A107" s="26" t="s">
        <v>86</v>
      </c>
      <c r="B107" s="20" t="s">
        <v>87</v>
      </c>
      <c r="C107" s="55"/>
      <c r="D107" s="102">
        <f>D108</f>
        <v>0</v>
      </c>
      <c r="E107" s="102">
        <f t="shared" ref="E107:F107" si="28">E108</f>
        <v>0</v>
      </c>
      <c r="F107" s="102">
        <f t="shared" si="28"/>
        <v>0</v>
      </c>
    </row>
    <row r="108" spans="1:8" ht="30" hidden="1" customHeight="1" x14ac:dyDescent="0.25">
      <c r="A108" s="16" t="s">
        <v>1407</v>
      </c>
      <c r="B108" s="20" t="s">
        <v>87</v>
      </c>
      <c r="C108" s="55">
        <v>600</v>
      </c>
      <c r="D108" s="102">
        <f>D109</f>
        <v>0</v>
      </c>
      <c r="E108" s="102">
        <f>E109</f>
        <v>0</v>
      </c>
      <c r="F108" s="102">
        <f>F109</f>
        <v>0</v>
      </c>
    </row>
    <row r="109" spans="1:8" ht="30" hidden="1" customHeight="1" x14ac:dyDescent="0.25">
      <c r="A109" s="16" t="s">
        <v>1408</v>
      </c>
      <c r="B109" s="20" t="s">
        <v>87</v>
      </c>
      <c r="C109" s="55">
        <v>610</v>
      </c>
      <c r="D109" s="102"/>
      <c r="E109" s="102"/>
      <c r="F109" s="102"/>
    </row>
    <row r="110" spans="1:8" ht="31.5" hidden="1" x14ac:dyDescent="0.25">
      <c r="A110" s="26" t="s">
        <v>71</v>
      </c>
      <c r="B110" s="20" t="s">
        <v>88</v>
      </c>
      <c r="C110" s="55"/>
      <c r="D110" s="102">
        <f>D111</f>
        <v>0</v>
      </c>
      <c r="E110" s="102">
        <f t="shared" ref="E110:F111" si="29">E111</f>
        <v>0</v>
      </c>
      <c r="F110" s="102">
        <f t="shared" si="29"/>
        <v>0</v>
      </c>
    </row>
    <row r="111" spans="1:8" ht="32.25" hidden="1" customHeight="1" x14ac:dyDescent="0.25">
      <c r="A111" s="16" t="s">
        <v>1407</v>
      </c>
      <c r="B111" s="20" t="s">
        <v>88</v>
      </c>
      <c r="C111" s="55">
        <v>600</v>
      </c>
      <c r="D111" s="102">
        <f>D112</f>
        <v>0</v>
      </c>
      <c r="E111" s="102">
        <f t="shared" si="29"/>
        <v>0</v>
      </c>
      <c r="F111" s="102">
        <f t="shared" si="29"/>
        <v>0</v>
      </c>
    </row>
    <row r="112" spans="1:8" ht="26.25" hidden="1" customHeight="1" x14ac:dyDescent="0.25">
      <c r="A112" s="16" t="s">
        <v>1408</v>
      </c>
      <c r="B112" s="20" t="s">
        <v>88</v>
      </c>
      <c r="C112" s="55">
        <v>610</v>
      </c>
      <c r="D112" s="102"/>
      <c r="E112" s="102"/>
      <c r="F112" s="102"/>
    </row>
    <row r="113" spans="1:9" ht="47.25" x14ac:dyDescent="0.25">
      <c r="A113" s="22" t="s">
        <v>89</v>
      </c>
      <c r="B113" s="20" t="s">
        <v>90</v>
      </c>
      <c r="C113" s="55"/>
      <c r="D113" s="102">
        <f>D114</f>
        <v>49424</v>
      </c>
      <c r="E113" s="102">
        <f t="shared" ref="E113:F114" si="30">E114</f>
        <v>0</v>
      </c>
      <c r="F113" s="102">
        <f t="shared" si="30"/>
        <v>86541</v>
      </c>
    </row>
    <row r="114" spans="1:9" ht="34.5" customHeight="1" x14ac:dyDescent="0.25">
      <c r="A114" s="16" t="s">
        <v>1407</v>
      </c>
      <c r="B114" s="20" t="s">
        <v>90</v>
      </c>
      <c r="C114" s="55">
        <v>600</v>
      </c>
      <c r="D114" s="102">
        <f>D115</f>
        <v>49424</v>
      </c>
      <c r="E114" s="102">
        <f t="shared" si="30"/>
        <v>0</v>
      </c>
      <c r="F114" s="102">
        <f t="shared" si="30"/>
        <v>86541</v>
      </c>
    </row>
    <row r="115" spans="1:9" ht="33" customHeight="1" x14ac:dyDescent="0.25">
      <c r="A115" s="16" t="s">
        <v>1408</v>
      </c>
      <c r="B115" s="20" t="s">
        <v>90</v>
      </c>
      <c r="C115" s="55">
        <v>610</v>
      </c>
      <c r="D115" s="102">
        <v>49424</v>
      </c>
      <c r="E115" s="102"/>
      <c r="F115" s="102">
        <v>86541</v>
      </c>
      <c r="G115" s="107"/>
      <c r="H115" s="106"/>
      <c r="I115" s="106"/>
    </row>
    <row r="116" spans="1:9" ht="43.5" hidden="1" customHeight="1" x14ac:dyDescent="0.25">
      <c r="A116" s="16" t="s">
        <v>91</v>
      </c>
      <c r="B116" s="2" t="s">
        <v>92</v>
      </c>
      <c r="C116" s="55"/>
      <c r="D116" s="102"/>
      <c r="E116" s="102"/>
      <c r="F116" s="102"/>
    </row>
    <row r="117" spans="1:9" ht="53.25" hidden="1" customHeight="1" x14ac:dyDescent="0.25">
      <c r="A117" s="16" t="s">
        <v>93</v>
      </c>
      <c r="B117" s="2" t="s">
        <v>94</v>
      </c>
      <c r="C117" s="55"/>
      <c r="D117" s="102"/>
      <c r="E117" s="102"/>
      <c r="F117" s="102"/>
    </row>
    <row r="118" spans="1:9" ht="78.75" hidden="1" x14ac:dyDescent="0.25">
      <c r="A118" s="16" t="s">
        <v>95</v>
      </c>
      <c r="B118" s="2" t="s">
        <v>96</v>
      </c>
      <c r="C118" s="55"/>
      <c r="D118" s="102"/>
      <c r="E118" s="102"/>
      <c r="F118" s="102"/>
    </row>
    <row r="119" spans="1:9" ht="31.5" hidden="1" customHeight="1" x14ac:dyDescent="0.25">
      <c r="A119" s="16" t="s">
        <v>97</v>
      </c>
      <c r="B119" s="2" t="s">
        <v>98</v>
      </c>
      <c r="C119" s="55"/>
      <c r="D119" s="102"/>
      <c r="E119" s="102"/>
      <c r="F119" s="102"/>
    </row>
    <row r="120" spans="1:9" ht="47.25" hidden="1" x14ac:dyDescent="0.25">
      <c r="A120" s="16" t="s">
        <v>99</v>
      </c>
      <c r="B120" s="2" t="s">
        <v>100</v>
      </c>
      <c r="C120" s="55"/>
      <c r="D120" s="102"/>
      <c r="E120" s="102"/>
      <c r="F120" s="102"/>
    </row>
    <row r="121" spans="1:9" ht="25.5" hidden="1" customHeight="1" x14ac:dyDescent="0.25">
      <c r="A121" s="16" t="s">
        <v>101</v>
      </c>
      <c r="B121" s="2" t="s">
        <v>102</v>
      </c>
      <c r="C121" s="55"/>
      <c r="D121" s="102"/>
      <c r="E121" s="102"/>
      <c r="F121" s="102"/>
    </row>
    <row r="122" spans="1:9" ht="30.75" hidden="1" customHeight="1" x14ac:dyDescent="0.25">
      <c r="A122" s="16" t="s">
        <v>103</v>
      </c>
      <c r="B122" s="2" t="s">
        <v>104</v>
      </c>
      <c r="C122" s="55"/>
      <c r="D122" s="102"/>
      <c r="E122" s="102"/>
      <c r="F122" s="102"/>
    </row>
    <row r="123" spans="1:9" ht="47.25" hidden="1" x14ac:dyDescent="0.25">
      <c r="A123" s="16" t="s">
        <v>105</v>
      </c>
      <c r="B123" s="2" t="s">
        <v>106</v>
      </c>
      <c r="C123" s="55"/>
      <c r="D123" s="102"/>
      <c r="E123" s="102"/>
      <c r="F123" s="102"/>
    </row>
    <row r="124" spans="1:9" ht="45" hidden="1" customHeight="1" x14ac:dyDescent="0.25">
      <c r="A124" s="16" t="s">
        <v>107</v>
      </c>
      <c r="B124" s="2" t="s">
        <v>108</v>
      </c>
      <c r="C124" s="55"/>
      <c r="D124" s="102"/>
      <c r="E124" s="102"/>
      <c r="F124" s="102"/>
    </row>
    <row r="125" spans="1:9" ht="86.25" hidden="1" customHeight="1" x14ac:dyDescent="0.25">
      <c r="A125" s="68" t="s">
        <v>95</v>
      </c>
      <c r="B125" s="20" t="s">
        <v>96</v>
      </c>
      <c r="C125" s="55"/>
      <c r="D125" s="102">
        <f>D126</f>
        <v>0</v>
      </c>
      <c r="E125" s="102">
        <f t="shared" ref="E125:F126" si="31">E126</f>
        <v>0</v>
      </c>
      <c r="F125" s="102">
        <f t="shared" si="31"/>
        <v>0</v>
      </c>
    </row>
    <row r="126" spans="1:9" ht="35.25" hidden="1" customHeight="1" x14ac:dyDescent="0.25">
      <c r="A126" s="16" t="s">
        <v>1407</v>
      </c>
      <c r="B126" s="20" t="s">
        <v>96</v>
      </c>
      <c r="C126" s="55">
        <v>600</v>
      </c>
      <c r="D126" s="102">
        <f>D127</f>
        <v>0</v>
      </c>
      <c r="E126" s="102">
        <f t="shared" si="31"/>
        <v>0</v>
      </c>
      <c r="F126" s="102">
        <f t="shared" si="31"/>
        <v>0</v>
      </c>
    </row>
    <row r="127" spans="1:9" ht="36" hidden="1" customHeight="1" x14ac:dyDescent="0.25">
      <c r="A127" s="16" t="s">
        <v>1408</v>
      </c>
      <c r="B127" s="20" t="s">
        <v>90</v>
      </c>
      <c r="C127" s="55">
        <v>610</v>
      </c>
      <c r="D127" s="102">
        <v>0</v>
      </c>
      <c r="E127" s="102">
        <v>0</v>
      </c>
      <c r="F127" s="102">
        <v>0</v>
      </c>
    </row>
    <row r="128" spans="1:9" ht="32.25" customHeight="1" x14ac:dyDescent="0.25">
      <c r="A128" s="13" t="s">
        <v>1633</v>
      </c>
      <c r="B128" s="3" t="s">
        <v>109</v>
      </c>
      <c r="C128" s="55"/>
      <c r="D128" s="102">
        <f>D129+D133</f>
        <v>2612</v>
      </c>
      <c r="E128" s="102">
        <f t="shared" ref="E128:F128" si="32">E129+E133</f>
        <v>2580</v>
      </c>
      <c r="F128" s="102">
        <f t="shared" si="32"/>
        <v>2583</v>
      </c>
    </row>
    <row r="129" spans="1:6" ht="32.25" hidden="1" customHeight="1" x14ac:dyDescent="0.25">
      <c r="A129" s="17" t="s">
        <v>110</v>
      </c>
      <c r="B129" s="1" t="s">
        <v>111</v>
      </c>
      <c r="C129" s="55"/>
      <c r="D129" s="102">
        <f>D130</f>
        <v>0</v>
      </c>
      <c r="E129" s="102">
        <f t="shared" ref="E129:F130" si="33">E130</f>
        <v>0</v>
      </c>
      <c r="F129" s="102">
        <f t="shared" si="33"/>
        <v>0</v>
      </c>
    </row>
    <row r="130" spans="1:6" ht="32.25" hidden="1" customHeight="1" x14ac:dyDescent="0.25">
      <c r="A130" s="25" t="s">
        <v>112</v>
      </c>
      <c r="B130" s="20" t="s">
        <v>113</v>
      </c>
      <c r="C130" s="55"/>
      <c r="D130" s="102">
        <f>D131</f>
        <v>0</v>
      </c>
      <c r="E130" s="102">
        <f t="shared" si="33"/>
        <v>0</v>
      </c>
      <c r="F130" s="102">
        <f t="shared" si="33"/>
        <v>0</v>
      </c>
    </row>
    <row r="131" spans="1:6" ht="32.25" hidden="1" customHeight="1" x14ac:dyDescent="0.25">
      <c r="A131" s="16" t="s">
        <v>1407</v>
      </c>
      <c r="B131" s="20" t="s">
        <v>113</v>
      </c>
      <c r="C131" s="55">
        <v>600</v>
      </c>
      <c r="D131" s="102">
        <f>D132</f>
        <v>0</v>
      </c>
      <c r="E131" s="102">
        <f t="shared" ref="E131:F131" si="34">E132</f>
        <v>0</v>
      </c>
      <c r="F131" s="102">
        <f t="shared" si="34"/>
        <v>0</v>
      </c>
    </row>
    <row r="132" spans="1:6" ht="32.25" hidden="1" customHeight="1" x14ac:dyDescent="0.25">
      <c r="A132" s="16" t="s">
        <v>1408</v>
      </c>
      <c r="B132" s="20" t="s">
        <v>113</v>
      </c>
      <c r="C132" s="55">
        <v>610</v>
      </c>
      <c r="D132" s="102">
        <v>0</v>
      </c>
      <c r="E132" s="102">
        <v>0</v>
      </c>
      <c r="F132" s="102">
        <v>0</v>
      </c>
    </row>
    <row r="133" spans="1:6" ht="55.5" customHeight="1" x14ac:dyDescent="0.25">
      <c r="A133" s="17" t="s">
        <v>114</v>
      </c>
      <c r="B133" s="1" t="s">
        <v>115</v>
      </c>
      <c r="C133" s="55"/>
      <c r="D133" s="102">
        <f>D134+D139+D142+D143+D144+D145</f>
        <v>2612</v>
      </c>
      <c r="E133" s="102">
        <f t="shared" ref="E133:F133" si="35">E134+E139+E142+E143+E144+E145</f>
        <v>2580</v>
      </c>
      <c r="F133" s="102">
        <f t="shared" si="35"/>
        <v>2583</v>
      </c>
    </row>
    <row r="134" spans="1:6" ht="70.5" customHeight="1" x14ac:dyDescent="0.25">
      <c r="A134" s="22" t="s">
        <v>116</v>
      </c>
      <c r="B134" s="20" t="s">
        <v>117</v>
      </c>
      <c r="C134" s="55"/>
      <c r="D134" s="102">
        <f>D135+D137</f>
        <v>2612</v>
      </c>
      <c r="E134" s="102">
        <f t="shared" ref="E134:F134" si="36">E135+E137</f>
        <v>2580</v>
      </c>
      <c r="F134" s="102">
        <f t="shared" si="36"/>
        <v>2583</v>
      </c>
    </row>
    <row r="135" spans="1:6" ht="36" customHeight="1" x14ac:dyDescent="0.25">
      <c r="A135" s="60" t="s">
        <v>1409</v>
      </c>
      <c r="B135" s="20" t="s">
        <v>117</v>
      </c>
      <c r="C135" s="55">
        <v>100</v>
      </c>
      <c r="D135" s="102">
        <f>D136</f>
        <v>2449</v>
      </c>
      <c r="E135" s="102">
        <f t="shared" ref="E135:F135" si="37">E136</f>
        <v>2449</v>
      </c>
      <c r="F135" s="102">
        <f t="shared" si="37"/>
        <v>2449</v>
      </c>
    </row>
    <row r="136" spans="1:6" ht="35.25" customHeight="1" x14ac:dyDescent="0.25">
      <c r="A136" s="60" t="s">
        <v>1410</v>
      </c>
      <c r="B136" s="20" t="s">
        <v>117</v>
      </c>
      <c r="C136" s="55">
        <v>120</v>
      </c>
      <c r="D136" s="102">
        <v>2449</v>
      </c>
      <c r="E136" s="102">
        <v>2449</v>
      </c>
      <c r="F136" s="102">
        <v>2449</v>
      </c>
    </row>
    <row r="137" spans="1:6" ht="38.25" customHeight="1" x14ac:dyDescent="0.25">
      <c r="A137" s="60" t="s">
        <v>1411</v>
      </c>
      <c r="B137" s="20" t="s">
        <v>117</v>
      </c>
      <c r="C137" s="55">
        <v>200</v>
      </c>
      <c r="D137" s="102">
        <f>D138</f>
        <v>163</v>
      </c>
      <c r="E137" s="102">
        <f t="shared" ref="E137:F137" si="38">E138</f>
        <v>131</v>
      </c>
      <c r="F137" s="102">
        <f t="shared" si="38"/>
        <v>134</v>
      </c>
    </row>
    <row r="138" spans="1:6" ht="33.75" customHeight="1" x14ac:dyDescent="0.25">
      <c r="A138" s="60" t="s">
        <v>1412</v>
      </c>
      <c r="B138" s="20" t="s">
        <v>117</v>
      </c>
      <c r="C138" s="55">
        <v>240</v>
      </c>
      <c r="D138" s="102">
        <v>163</v>
      </c>
      <c r="E138" s="102">
        <v>131</v>
      </c>
      <c r="F138" s="102">
        <v>134</v>
      </c>
    </row>
    <row r="139" spans="1:6" ht="73.5" hidden="1" customHeight="1" x14ac:dyDescent="0.25">
      <c r="A139" s="22" t="s">
        <v>118</v>
      </c>
      <c r="B139" s="20" t="s">
        <v>119</v>
      </c>
      <c r="C139" s="58"/>
      <c r="D139" s="102">
        <f>D140</f>
        <v>0</v>
      </c>
      <c r="E139" s="102">
        <f t="shared" ref="E139:F140" si="39">E140</f>
        <v>0</v>
      </c>
      <c r="F139" s="102">
        <f t="shared" si="39"/>
        <v>0</v>
      </c>
    </row>
    <row r="140" spans="1:6" ht="34.5" hidden="1" customHeight="1" x14ac:dyDescent="0.25">
      <c r="A140" s="60" t="s">
        <v>1411</v>
      </c>
      <c r="B140" s="20" t="s">
        <v>119</v>
      </c>
      <c r="C140" s="58">
        <v>200</v>
      </c>
      <c r="D140" s="102">
        <f>D141</f>
        <v>0</v>
      </c>
      <c r="E140" s="102">
        <f t="shared" si="39"/>
        <v>0</v>
      </c>
      <c r="F140" s="102">
        <f t="shared" si="39"/>
        <v>0</v>
      </c>
    </row>
    <row r="141" spans="1:6" ht="31.5" hidden="1" customHeight="1" x14ac:dyDescent="0.25">
      <c r="A141" s="60" t="s">
        <v>1412</v>
      </c>
      <c r="B141" s="20" t="s">
        <v>119</v>
      </c>
      <c r="C141" s="58">
        <v>240</v>
      </c>
      <c r="D141" s="102">
        <v>0</v>
      </c>
      <c r="E141" s="102">
        <v>0</v>
      </c>
      <c r="F141" s="102">
        <v>0</v>
      </c>
    </row>
    <row r="142" spans="1:6" ht="47.25" hidden="1" x14ac:dyDescent="0.25">
      <c r="A142" s="16" t="s">
        <v>120</v>
      </c>
      <c r="B142" s="2" t="s">
        <v>121</v>
      </c>
      <c r="C142" s="55"/>
      <c r="D142" s="102"/>
      <c r="E142" s="102"/>
      <c r="F142" s="102"/>
    </row>
    <row r="143" spans="1:6" ht="47.25" hidden="1" x14ac:dyDescent="0.25">
      <c r="A143" s="16" t="s">
        <v>122</v>
      </c>
      <c r="B143" s="2" t="s">
        <v>123</v>
      </c>
      <c r="C143" s="55"/>
      <c r="D143" s="102"/>
      <c r="E143" s="102"/>
      <c r="F143" s="102"/>
    </row>
    <row r="144" spans="1:6" ht="47.25" hidden="1" x14ac:dyDescent="0.25">
      <c r="A144" s="16" t="s">
        <v>124</v>
      </c>
      <c r="B144" s="2" t="s">
        <v>125</v>
      </c>
      <c r="C144" s="55"/>
      <c r="D144" s="102"/>
      <c r="E144" s="102"/>
      <c r="F144" s="102"/>
    </row>
    <row r="145" spans="1:6" ht="47.25" hidden="1" x14ac:dyDescent="0.25">
      <c r="A145" s="16" t="s">
        <v>126</v>
      </c>
      <c r="B145" s="2" t="s">
        <v>127</v>
      </c>
      <c r="C145" s="55"/>
      <c r="D145" s="102"/>
      <c r="E145" s="102"/>
      <c r="F145" s="102"/>
    </row>
    <row r="146" spans="1:6" ht="36" customHeight="1" x14ac:dyDescent="0.25">
      <c r="A146" s="13" t="s">
        <v>128</v>
      </c>
      <c r="B146" s="3" t="s">
        <v>129</v>
      </c>
      <c r="C146" s="55"/>
      <c r="D146" s="102">
        <f>D147</f>
        <v>9300</v>
      </c>
      <c r="E146" s="102">
        <f t="shared" ref="E146:F146" si="40">E147</f>
        <v>9270</v>
      </c>
      <c r="F146" s="102">
        <f t="shared" si="40"/>
        <v>9270</v>
      </c>
    </row>
    <row r="147" spans="1:6" ht="44.25" customHeight="1" x14ac:dyDescent="0.25">
      <c r="A147" s="7" t="s">
        <v>130</v>
      </c>
      <c r="B147" s="1" t="s">
        <v>131</v>
      </c>
      <c r="C147" s="55"/>
      <c r="D147" s="102">
        <f>D148+D155</f>
        <v>9300</v>
      </c>
      <c r="E147" s="102">
        <f t="shared" ref="E147:F147" si="41">E148+E155</f>
        <v>9270</v>
      </c>
      <c r="F147" s="102">
        <f t="shared" si="41"/>
        <v>9270</v>
      </c>
    </row>
    <row r="148" spans="1:6" ht="39" customHeight="1" x14ac:dyDescent="0.25">
      <c r="A148" s="22" t="s">
        <v>132</v>
      </c>
      <c r="B148" s="20" t="s">
        <v>133</v>
      </c>
      <c r="C148" s="55"/>
      <c r="D148" s="102">
        <f>D149+D151+D153</f>
        <v>9170</v>
      </c>
      <c r="E148" s="102">
        <f t="shared" ref="E148:F148" si="42">E149+E151+E153</f>
        <v>9170</v>
      </c>
      <c r="F148" s="102">
        <f t="shared" si="42"/>
        <v>9170</v>
      </c>
    </row>
    <row r="149" spans="1:6" ht="34.5" customHeight="1" x14ac:dyDescent="0.25">
      <c r="A149" s="60" t="s">
        <v>1409</v>
      </c>
      <c r="B149" s="20" t="s">
        <v>133</v>
      </c>
      <c r="C149" s="55">
        <v>100</v>
      </c>
      <c r="D149" s="102">
        <f>D150</f>
        <v>8815</v>
      </c>
      <c r="E149" s="102">
        <f t="shared" ref="E149:F149" si="43">E150</f>
        <v>8815</v>
      </c>
      <c r="F149" s="102">
        <f t="shared" si="43"/>
        <v>8815</v>
      </c>
    </row>
    <row r="150" spans="1:6" ht="27.75" customHeight="1" x14ac:dyDescent="0.25">
      <c r="A150" s="60" t="s">
        <v>1410</v>
      </c>
      <c r="B150" s="20" t="s">
        <v>133</v>
      </c>
      <c r="C150" s="55">
        <v>120</v>
      </c>
      <c r="D150" s="102">
        <v>8815</v>
      </c>
      <c r="E150" s="102">
        <v>8815</v>
      </c>
      <c r="F150" s="102">
        <v>8815</v>
      </c>
    </row>
    <row r="151" spans="1:6" ht="26.25" customHeight="1" x14ac:dyDescent="0.25">
      <c r="A151" s="60" t="s">
        <v>1411</v>
      </c>
      <c r="B151" s="20" t="s">
        <v>133</v>
      </c>
      <c r="C151" s="55">
        <v>200</v>
      </c>
      <c r="D151" s="102">
        <f>D152</f>
        <v>351</v>
      </c>
      <c r="E151" s="102">
        <f t="shared" ref="E151:F151" si="44">E152</f>
        <v>351</v>
      </c>
      <c r="F151" s="102">
        <f t="shared" si="44"/>
        <v>351</v>
      </c>
    </row>
    <row r="152" spans="1:6" ht="38.25" customHeight="1" x14ac:dyDescent="0.25">
      <c r="A152" s="60" t="s">
        <v>1412</v>
      </c>
      <c r="B152" s="20" t="s">
        <v>133</v>
      </c>
      <c r="C152" s="55">
        <v>240</v>
      </c>
      <c r="D152" s="102">
        <v>351</v>
      </c>
      <c r="E152" s="102">
        <v>351</v>
      </c>
      <c r="F152" s="102">
        <v>351</v>
      </c>
    </row>
    <row r="153" spans="1:6" ht="26.25" customHeight="1" x14ac:dyDescent="0.25">
      <c r="A153" s="60" t="s">
        <v>1415</v>
      </c>
      <c r="B153" s="20" t="s">
        <v>133</v>
      </c>
      <c r="C153" s="55">
        <v>800</v>
      </c>
      <c r="D153" s="102">
        <f>D154</f>
        <v>4</v>
      </c>
      <c r="E153" s="102">
        <f t="shared" ref="E153:F153" si="45">E154</f>
        <v>4</v>
      </c>
      <c r="F153" s="102">
        <f t="shared" si="45"/>
        <v>4</v>
      </c>
    </row>
    <row r="154" spans="1:6" ht="23.25" customHeight="1" x14ac:dyDescent="0.25">
      <c r="A154" s="16" t="s">
        <v>1416</v>
      </c>
      <c r="B154" s="20" t="s">
        <v>133</v>
      </c>
      <c r="C154" s="55">
        <v>850</v>
      </c>
      <c r="D154" s="102">
        <v>4</v>
      </c>
      <c r="E154" s="102">
        <v>4</v>
      </c>
      <c r="F154" s="102">
        <v>4</v>
      </c>
    </row>
    <row r="155" spans="1:6" ht="34.5" customHeight="1" x14ac:dyDescent="0.25">
      <c r="A155" s="22" t="s">
        <v>75</v>
      </c>
      <c r="B155" s="20" t="s">
        <v>134</v>
      </c>
      <c r="C155" s="55"/>
      <c r="D155" s="102">
        <f>D156</f>
        <v>130</v>
      </c>
      <c r="E155" s="102">
        <f>E156</f>
        <v>100</v>
      </c>
      <c r="F155" s="102">
        <f>F156</f>
        <v>100</v>
      </c>
    </row>
    <row r="156" spans="1:6" ht="33.75" customHeight="1" x14ac:dyDescent="0.25">
      <c r="A156" s="16" t="s">
        <v>1418</v>
      </c>
      <c r="B156" s="20" t="s">
        <v>134</v>
      </c>
      <c r="C156" s="55">
        <v>300</v>
      </c>
      <c r="D156" s="102">
        <f>D157</f>
        <v>130</v>
      </c>
      <c r="E156" s="102">
        <f t="shared" ref="E156:F156" si="46">E157</f>
        <v>100</v>
      </c>
      <c r="F156" s="102">
        <f t="shared" si="46"/>
        <v>100</v>
      </c>
    </row>
    <row r="157" spans="1:6" ht="36.75" customHeight="1" x14ac:dyDescent="0.25">
      <c r="A157" s="16" t="s">
        <v>1419</v>
      </c>
      <c r="B157" s="20" t="s">
        <v>134</v>
      </c>
      <c r="C157" s="55">
        <v>320</v>
      </c>
      <c r="D157" s="102">
        <v>130</v>
      </c>
      <c r="E157" s="102">
        <v>100</v>
      </c>
      <c r="F157" s="102">
        <v>100</v>
      </c>
    </row>
    <row r="158" spans="1:6" ht="34.5" hidden="1" customHeight="1" x14ac:dyDescent="0.25">
      <c r="A158" s="13" t="s">
        <v>135</v>
      </c>
      <c r="B158" s="3" t="s">
        <v>136</v>
      </c>
      <c r="C158" s="55"/>
      <c r="D158" s="102">
        <f>D159</f>
        <v>0</v>
      </c>
      <c r="E158" s="102">
        <f t="shared" ref="E158:F158" si="47">E159</f>
        <v>0</v>
      </c>
      <c r="F158" s="102">
        <f t="shared" si="47"/>
        <v>0</v>
      </c>
    </row>
    <row r="159" spans="1:6" ht="34.5" hidden="1" customHeight="1" x14ac:dyDescent="0.25">
      <c r="A159" s="7" t="s">
        <v>137</v>
      </c>
      <c r="B159" s="1" t="s">
        <v>138</v>
      </c>
      <c r="C159" s="55"/>
      <c r="D159" s="102">
        <f>D160+D161</f>
        <v>0</v>
      </c>
      <c r="E159" s="102">
        <f t="shared" ref="E159:F159" si="48">E160+E161</f>
        <v>0</v>
      </c>
      <c r="F159" s="102">
        <f t="shared" si="48"/>
        <v>0</v>
      </c>
    </row>
    <row r="160" spans="1:6" ht="34.5" hidden="1" customHeight="1" x14ac:dyDescent="0.25">
      <c r="A160" s="43" t="s">
        <v>139</v>
      </c>
      <c r="B160" s="20" t="s">
        <v>140</v>
      </c>
      <c r="C160" s="55"/>
      <c r="D160" s="102"/>
      <c r="E160" s="102"/>
      <c r="F160" s="102"/>
    </row>
    <row r="161" spans="1:6" ht="34.5" hidden="1" customHeight="1" x14ac:dyDescent="0.25">
      <c r="A161" s="43" t="s">
        <v>141</v>
      </c>
      <c r="B161" s="20" t="s">
        <v>142</v>
      </c>
      <c r="C161" s="55"/>
      <c r="D161" s="102"/>
      <c r="E161" s="102"/>
      <c r="F161" s="102"/>
    </row>
    <row r="162" spans="1:6" ht="41.25" customHeight="1" x14ac:dyDescent="0.25">
      <c r="A162" s="12" t="s">
        <v>143</v>
      </c>
      <c r="B162" s="10" t="s">
        <v>144</v>
      </c>
      <c r="C162" s="55"/>
      <c r="D162" s="102">
        <f>D163+D229+D325+D382+D387+D59+D407</f>
        <v>913062</v>
      </c>
      <c r="E162" s="102">
        <f>E163+E229+E325+E382+E387+E59+E407</f>
        <v>1014670</v>
      </c>
      <c r="F162" s="102">
        <f>F163+F229+F325+F382+F387+F59+F407</f>
        <v>994180</v>
      </c>
    </row>
    <row r="163" spans="1:6" ht="27.75" customHeight="1" x14ac:dyDescent="0.25">
      <c r="A163" s="13" t="s">
        <v>145</v>
      </c>
      <c r="B163" s="3" t="s">
        <v>146</v>
      </c>
      <c r="C163" s="55"/>
      <c r="D163" s="102">
        <f>D172+D189+D218+D227+D164</f>
        <v>288865</v>
      </c>
      <c r="E163" s="102">
        <f>E172+E189+E218+E227+E164</f>
        <v>327257</v>
      </c>
      <c r="F163" s="102">
        <f>F172+F189+F218+F227+F164</f>
        <v>379992</v>
      </c>
    </row>
    <row r="164" spans="1:6" ht="31.5" x14ac:dyDescent="0.25">
      <c r="A164" s="7" t="s">
        <v>1501</v>
      </c>
      <c r="B164" s="1" t="s">
        <v>147</v>
      </c>
      <c r="C164" s="55"/>
      <c r="D164" s="102">
        <f>D165+D169</f>
        <v>0</v>
      </c>
      <c r="E164" s="102">
        <f t="shared" ref="E164:F164" si="49">E165+E169</f>
        <v>38392</v>
      </c>
      <c r="F164" s="102">
        <f t="shared" si="49"/>
        <v>93627</v>
      </c>
    </row>
    <row r="165" spans="1:6" ht="63" hidden="1" x14ac:dyDescent="0.25">
      <c r="A165" s="22" t="s">
        <v>172</v>
      </c>
      <c r="B165" s="20" t="s">
        <v>1500</v>
      </c>
      <c r="C165" s="55"/>
      <c r="D165" s="102">
        <f>D166</f>
        <v>0</v>
      </c>
      <c r="E165" s="102">
        <f t="shared" ref="E165:F165" si="50">E166</f>
        <v>0</v>
      </c>
      <c r="F165" s="102">
        <f t="shared" si="50"/>
        <v>0</v>
      </c>
    </row>
    <row r="166" spans="1:6" ht="34.5" hidden="1" customHeight="1" x14ac:dyDescent="0.25">
      <c r="A166" s="16" t="s">
        <v>1407</v>
      </c>
      <c r="B166" s="20" t="s">
        <v>1500</v>
      </c>
      <c r="C166" s="55">
        <v>600</v>
      </c>
      <c r="D166" s="102">
        <f>D167+D168</f>
        <v>0</v>
      </c>
      <c r="E166" s="102">
        <f t="shared" ref="E166:F166" si="51">E167+E168</f>
        <v>0</v>
      </c>
      <c r="F166" s="102">
        <f t="shared" si="51"/>
        <v>0</v>
      </c>
    </row>
    <row r="167" spans="1:6" ht="27" hidden="1" customHeight="1" x14ac:dyDescent="0.25">
      <c r="A167" s="16" t="s">
        <v>1413</v>
      </c>
      <c r="B167" s="20" t="s">
        <v>1500</v>
      </c>
      <c r="C167" s="55">
        <v>610</v>
      </c>
      <c r="D167" s="102">
        <v>0</v>
      </c>
      <c r="E167" s="102">
        <v>0</v>
      </c>
      <c r="F167" s="102">
        <v>0</v>
      </c>
    </row>
    <row r="168" spans="1:6" ht="41.25" hidden="1" customHeight="1" x14ac:dyDescent="0.25">
      <c r="A168" s="15" t="s">
        <v>1417</v>
      </c>
      <c r="B168" s="20" t="s">
        <v>1500</v>
      </c>
      <c r="C168" s="55">
        <v>620</v>
      </c>
      <c r="D168" s="102">
        <v>0</v>
      </c>
      <c r="E168" s="102"/>
      <c r="F168" s="102"/>
    </row>
    <row r="169" spans="1:6" ht="48.75" customHeight="1" x14ac:dyDescent="0.25">
      <c r="A169" s="98" t="s">
        <v>1608</v>
      </c>
      <c r="B169" s="2" t="s">
        <v>1609</v>
      </c>
      <c r="C169" s="55"/>
      <c r="D169" s="102">
        <f>D170</f>
        <v>0</v>
      </c>
      <c r="E169" s="102">
        <f t="shared" ref="E169:F169" si="52">E170</f>
        <v>38392</v>
      </c>
      <c r="F169" s="102">
        <f t="shared" si="52"/>
        <v>93627</v>
      </c>
    </row>
    <row r="170" spans="1:6" ht="48.75" customHeight="1" x14ac:dyDescent="0.25">
      <c r="A170" s="16" t="s">
        <v>1407</v>
      </c>
      <c r="B170" s="2" t="s">
        <v>1609</v>
      </c>
      <c r="C170" s="55">
        <v>600</v>
      </c>
      <c r="D170" s="102">
        <f>D171</f>
        <v>0</v>
      </c>
      <c r="E170" s="102">
        <f t="shared" ref="E170:F170" si="53">E171</f>
        <v>38392</v>
      </c>
      <c r="F170" s="102">
        <f t="shared" si="53"/>
        <v>93627</v>
      </c>
    </row>
    <row r="171" spans="1:6" ht="48.75" customHeight="1" x14ac:dyDescent="0.25">
      <c r="A171" s="15" t="s">
        <v>1417</v>
      </c>
      <c r="B171" s="2" t="s">
        <v>1609</v>
      </c>
      <c r="C171" s="55">
        <v>620</v>
      </c>
      <c r="D171" s="102"/>
      <c r="E171" s="102">
        <v>38392</v>
      </c>
      <c r="F171" s="102">
        <v>93627</v>
      </c>
    </row>
    <row r="172" spans="1:6" ht="48.75" customHeight="1" x14ac:dyDescent="0.25">
      <c r="A172" s="7" t="s">
        <v>157</v>
      </c>
      <c r="B172" s="1" t="s">
        <v>148</v>
      </c>
      <c r="C172" s="55"/>
      <c r="D172" s="102">
        <f>D185+D190+D200+D214</f>
        <v>288865</v>
      </c>
      <c r="E172" s="102">
        <f>E185+E190+E200+E214</f>
        <v>288865</v>
      </c>
      <c r="F172" s="102">
        <f>F185+F190+F200+F214</f>
        <v>286365</v>
      </c>
    </row>
    <row r="173" spans="1:6" ht="47.25" hidden="1" x14ac:dyDescent="0.25">
      <c r="A173" s="19" t="s">
        <v>149</v>
      </c>
      <c r="B173" s="20" t="s">
        <v>150</v>
      </c>
      <c r="C173" s="55"/>
      <c r="D173" s="102">
        <f>D174</f>
        <v>0</v>
      </c>
      <c r="E173" s="102">
        <f t="shared" ref="E173:F173" si="54">E174</f>
        <v>0</v>
      </c>
      <c r="F173" s="102">
        <f t="shared" si="54"/>
        <v>0</v>
      </c>
    </row>
    <row r="174" spans="1:6" ht="31.5" hidden="1" customHeight="1" x14ac:dyDescent="0.25">
      <c r="A174" s="16" t="s">
        <v>1414</v>
      </c>
      <c r="B174" s="20" t="s">
        <v>150</v>
      </c>
      <c r="C174" s="55">
        <v>600</v>
      </c>
      <c r="D174" s="102">
        <f>D175+D176</f>
        <v>0</v>
      </c>
      <c r="E174" s="102">
        <f t="shared" ref="E174:F174" si="55">E175+E176</f>
        <v>0</v>
      </c>
      <c r="F174" s="102">
        <f t="shared" si="55"/>
        <v>0</v>
      </c>
    </row>
    <row r="175" spans="1:6" ht="31.5" hidden="1" customHeight="1" x14ac:dyDescent="0.25">
      <c r="A175" s="16" t="s">
        <v>1413</v>
      </c>
      <c r="B175" s="20" t="s">
        <v>150</v>
      </c>
      <c r="C175" s="55">
        <v>610</v>
      </c>
      <c r="D175" s="102"/>
      <c r="E175" s="102"/>
      <c r="F175" s="102"/>
    </row>
    <row r="176" spans="1:6" ht="27.75" hidden="1" customHeight="1" x14ac:dyDescent="0.25">
      <c r="A176" s="15" t="s">
        <v>1417</v>
      </c>
      <c r="B176" s="20" t="s">
        <v>150</v>
      </c>
      <c r="C176" s="55">
        <v>620</v>
      </c>
      <c r="D176" s="102"/>
      <c r="E176" s="102"/>
      <c r="F176" s="102"/>
    </row>
    <row r="177" spans="1:6" ht="31.5" hidden="1" x14ac:dyDescent="0.25">
      <c r="A177" s="19" t="s">
        <v>151</v>
      </c>
      <c r="B177" s="20" t="s">
        <v>152</v>
      </c>
      <c r="C177" s="55"/>
      <c r="D177" s="102">
        <f>D178</f>
        <v>0</v>
      </c>
      <c r="E177" s="102">
        <f t="shared" ref="E177:F177" si="56">E178</f>
        <v>0</v>
      </c>
      <c r="F177" s="102">
        <f t="shared" si="56"/>
        <v>0</v>
      </c>
    </row>
    <row r="178" spans="1:6" ht="27.75" hidden="1" customHeight="1" x14ac:dyDescent="0.25">
      <c r="A178" s="16" t="s">
        <v>1414</v>
      </c>
      <c r="B178" s="20" t="s">
        <v>152</v>
      </c>
      <c r="C178" s="55">
        <v>600</v>
      </c>
      <c r="D178" s="102">
        <f>D179+D180</f>
        <v>0</v>
      </c>
      <c r="E178" s="102">
        <f t="shared" ref="E178:F178" si="57">E179+E180</f>
        <v>0</v>
      </c>
      <c r="F178" s="102">
        <f t="shared" si="57"/>
        <v>0</v>
      </c>
    </row>
    <row r="179" spans="1:6" ht="29.25" hidden="1" customHeight="1" x14ac:dyDescent="0.25">
      <c r="A179" s="16" t="s">
        <v>1413</v>
      </c>
      <c r="B179" s="20" t="s">
        <v>152</v>
      </c>
      <c r="C179" s="55">
        <v>610</v>
      </c>
      <c r="D179" s="102"/>
      <c r="E179" s="102"/>
      <c r="F179" s="102"/>
    </row>
    <row r="180" spans="1:6" ht="29.25" hidden="1" customHeight="1" x14ac:dyDescent="0.25">
      <c r="A180" s="15" t="s">
        <v>1417</v>
      </c>
      <c r="B180" s="20" t="s">
        <v>152</v>
      </c>
      <c r="C180" s="55">
        <v>620</v>
      </c>
      <c r="D180" s="102"/>
      <c r="E180" s="102"/>
      <c r="F180" s="102"/>
    </row>
    <row r="181" spans="1:6" ht="47.25" hidden="1" x14ac:dyDescent="0.25">
      <c r="A181" s="19" t="s">
        <v>153</v>
      </c>
      <c r="B181" s="20" t="s">
        <v>154</v>
      </c>
      <c r="C181" s="55"/>
      <c r="D181" s="102">
        <f>D182</f>
        <v>0</v>
      </c>
      <c r="E181" s="102">
        <f t="shared" ref="E181:F181" si="58">E182</f>
        <v>0</v>
      </c>
      <c r="F181" s="102">
        <f t="shared" si="58"/>
        <v>0</v>
      </c>
    </row>
    <row r="182" spans="1:6" ht="27.75" hidden="1" customHeight="1" x14ac:dyDescent="0.25">
      <c r="A182" s="16" t="s">
        <v>1414</v>
      </c>
      <c r="B182" s="20" t="s">
        <v>154</v>
      </c>
      <c r="C182" s="55">
        <v>600</v>
      </c>
      <c r="D182" s="102">
        <f>D183+D184</f>
        <v>0</v>
      </c>
      <c r="E182" s="102">
        <f t="shared" ref="E182:F182" si="59">E183+E184</f>
        <v>0</v>
      </c>
      <c r="F182" s="102">
        <f t="shared" si="59"/>
        <v>0</v>
      </c>
    </row>
    <row r="183" spans="1:6" ht="28.5" hidden="1" customHeight="1" x14ac:dyDescent="0.25">
      <c r="A183" s="16" t="s">
        <v>1413</v>
      </c>
      <c r="B183" s="20" t="s">
        <v>154</v>
      </c>
      <c r="C183" s="55">
        <v>610</v>
      </c>
      <c r="D183" s="102"/>
      <c r="E183" s="102"/>
      <c r="F183" s="102"/>
    </row>
    <row r="184" spans="1:6" ht="32.25" hidden="1" customHeight="1" x14ac:dyDescent="0.25">
      <c r="A184" s="15" t="s">
        <v>1417</v>
      </c>
      <c r="B184" s="20" t="s">
        <v>154</v>
      </c>
      <c r="C184" s="55">
        <v>620</v>
      </c>
      <c r="D184" s="102"/>
      <c r="E184" s="102"/>
      <c r="F184" s="102"/>
    </row>
    <row r="185" spans="1:6" ht="31.5" x14ac:dyDescent="0.25">
      <c r="A185" s="28" t="s">
        <v>155</v>
      </c>
      <c r="B185" s="20" t="s">
        <v>156</v>
      </c>
      <c r="C185" s="55"/>
      <c r="D185" s="102">
        <f>D186</f>
        <v>2500</v>
      </c>
      <c r="E185" s="102">
        <f t="shared" ref="E185:F185" si="60">E186</f>
        <v>2500</v>
      </c>
      <c r="F185" s="102">
        <f t="shared" si="60"/>
        <v>0</v>
      </c>
    </row>
    <row r="186" spans="1:6" ht="39.75" customHeight="1" x14ac:dyDescent="0.25">
      <c r="A186" s="16" t="s">
        <v>1414</v>
      </c>
      <c r="B186" s="20" t="s">
        <v>156</v>
      </c>
      <c r="C186" s="55">
        <v>600</v>
      </c>
      <c r="D186" s="102">
        <f>D187+D188</f>
        <v>2500</v>
      </c>
      <c r="E186" s="102">
        <f t="shared" ref="E186:F186" si="61">E187+E188</f>
        <v>2500</v>
      </c>
      <c r="F186" s="102">
        <f t="shared" si="61"/>
        <v>0</v>
      </c>
    </row>
    <row r="187" spans="1:6" ht="27" customHeight="1" x14ac:dyDescent="0.25">
      <c r="A187" s="16" t="s">
        <v>1413</v>
      </c>
      <c r="B187" s="20" t="s">
        <v>156</v>
      </c>
      <c r="C187" s="55">
        <v>610</v>
      </c>
      <c r="D187" s="102">
        <v>0</v>
      </c>
      <c r="E187" s="102">
        <v>0</v>
      </c>
      <c r="F187" s="102">
        <v>0</v>
      </c>
    </row>
    <row r="188" spans="1:6" ht="34.5" customHeight="1" x14ac:dyDescent="0.25">
      <c r="A188" s="15" t="s">
        <v>1417</v>
      </c>
      <c r="B188" s="20" t="s">
        <v>156</v>
      </c>
      <c r="C188" s="55">
        <v>620</v>
      </c>
      <c r="D188" s="102">
        <v>2500</v>
      </c>
      <c r="E188" s="102">
        <v>2500</v>
      </c>
      <c r="F188" s="102">
        <v>0</v>
      </c>
    </row>
    <row r="189" spans="1:6" ht="45.75" hidden="1" customHeight="1" x14ac:dyDescent="0.25">
      <c r="A189" s="7" t="s">
        <v>157</v>
      </c>
      <c r="B189" s="1" t="s">
        <v>148</v>
      </c>
      <c r="C189" s="55"/>
      <c r="D189" s="102"/>
      <c r="E189" s="102"/>
      <c r="F189" s="102"/>
    </row>
    <row r="190" spans="1:6" ht="114.75" customHeight="1" x14ac:dyDescent="0.25">
      <c r="A190" s="22" t="s">
        <v>158</v>
      </c>
      <c r="B190" s="20" t="s">
        <v>1490</v>
      </c>
      <c r="C190" s="55"/>
      <c r="D190" s="158">
        <f>D191</f>
        <v>163513</v>
      </c>
      <c r="E190" s="102">
        <f t="shared" ref="E190:F190" si="62">E191</f>
        <v>163513</v>
      </c>
      <c r="F190" s="102">
        <f t="shared" si="62"/>
        <v>163513</v>
      </c>
    </row>
    <row r="191" spans="1:6" ht="44.25" customHeight="1" x14ac:dyDescent="0.25">
      <c r="A191" s="16" t="s">
        <v>1414</v>
      </c>
      <c r="B191" s="20" t="s">
        <v>1490</v>
      </c>
      <c r="C191" s="55">
        <v>600</v>
      </c>
      <c r="D191" s="102">
        <f>D192+D193</f>
        <v>163513</v>
      </c>
      <c r="E191" s="102">
        <f t="shared" ref="E191:F191" si="63">E192+E193</f>
        <v>163513</v>
      </c>
      <c r="F191" s="102">
        <f t="shared" si="63"/>
        <v>163513</v>
      </c>
    </row>
    <row r="192" spans="1:6" ht="42.75" customHeight="1" x14ac:dyDescent="0.25">
      <c r="A192" s="16" t="s">
        <v>1413</v>
      </c>
      <c r="B192" s="20" t="s">
        <v>1490</v>
      </c>
      <c r="C192" s="55">
        <v>610</v>
      </c>
      <c r="D192" s="102">
        <v>2600</v>
      </c>
      <c r="E192" s="102">
        <v>2600</v>
      </c>
      <c r="F192" s="102">
        <v>2600</v>
      </c>
    </row>
    <row r="193" spans="1:6" ht="31.5" customHeight="1" x14ac:dyDescent="0.25">
      <c r="A193" s="15" t="s">
        <v>1421</v>
      </c>
      <c r="B193" s="20" t="s">
        <v>1490</v>
      </c>
      <c r="C193" s="55">
        <v>620</v>
      </c>
      <c r="D193" s="102">
        <v>160913</v>
      </c>
      <c r="E193" s="102">
        <v>160913</v>
      </c>
      <c r="F193" s="102">
        <v>160913</v>
      </c>
    </row>
    <row r="194" spans="1:6" ht="95.25" hidden="1" customHeight="1" x14ac:dyDescent="0.25">
      <c r="A194" s="22" t="s">
        <v>159</v>
      </c>
      <c r="B194" s="20" t="s">
        <v>160</v>
      </c>
      <c r="C194" s="55"/>
      <c r="D194" s="102"/>
      <c r="E194" s="102"/>
      <c r="F194" s="102"/>
    </row>
    <row r="195" spans="1:6" ht="36.75" hidden="1" customHeight="1" x14ac:dyDescent="0.25">
      <c r="A195" s="16" t="s">
        <v>1414</v>
      </c>
      <c r="B195" s="20" t="s">
        <v>160</v>
      </c>
      <c r="C195" s="55">
        <v>600</v>
      </c>
      <c r="D195" s="102"/>
      <c r="E195" s="102"/>
      <c r="F195" s="102"/>
    </row>
    <row r="196" spans="1:6" ht="46.5" hidden="1" customHeight="1" x14ac:dyDescent="0.25">
      <c r="A196" s="16" t="s">
        <v>1413</v>
      </c>
      <c r="B196" s="20" t="s">
        <v>160</v>
      </c>
      <c r="C196" s="55">
        <v>610</v>
      </c>
      <c r="D196" s="102"/>
      <c r="E196" s="102"/>
      <c r="F196" s="102"/>
    </row>
    <row r="197" spans="1:6" ht="30" hidden="1" customHeight="1" x14ac:dyDescent="0.25">
      <c r="A197" s="15" t="s">
        <v>1417</v>
      </c>
      <c r="B197" s="20" t="s">
        <v>160</v>
      </c>
      <c r="C197" s="55">
        <v>620</v>
      </c>
      <c r="D197" s="102"/>
      <c r="E197" s="102"/>
      <c r="F197" s="102"/>
    </row>
    <row r="198" spans="1:6" ht="74.25" hidden="1" customHeight="1" x14ac:dyDescent="0.25">
      <c r="A198" s="16" t="s">
        <v>161</v>
      </c>
      <c r="B198" s="20" t="s">
        <v>162</v>
      </c>
      <c r="C198" s="55"/>
      <c r="D198" s="102"/>
      <c r="E198" s="102"/>
      <c r="F198" s="102"/>
    </row>
    <row r="199" spans="1:6" ht="94.5" hidden="1" x14ac:dyDescent="0.25">
      <c r="A199" s="16" t="s">
        <v>163</v>
      </c>
      <c r="B199" s="20" t="s">
        <v>164</v>
      </c>
      <c r="C199" s="55"/>
      <c r="D199" s="102"/>
      <c r="E199" s="102"/>
      <c r="F199" s="102"/>
    </row>
    <row r="200" spans="1:6" ht="76.5" customHeight="1" x14ac:dyDescent="0.25">
      <c r="A200" s="22" t="s">
        <v>165</v>
      </c>
      <c r="B200" s="20" t="s">
        <v>1492</v>
      </c>
      <c r="C200" s="55"/>
      <c r="D200" s="102">
        <f>D201+D203+D205</f>
        <v>11676</v>
      </c>
      <c r="E200" s="102">
        <f t="shared" ref="E200:F200" si="64">E201+E203+E205</f>
        <v>11676</v>
      </c>
      <c r="F200" s="102">
        <f t="shared" si="64"/>
        <v>11676</v>
      </c>
    </row>
    <row r="201" spans="1:6" ht="33.75" customHeight="1" x14ac:dyDescent="0.25">
      <c r="A201" s="60" t="s">
        <v>1409</v>
      </c>
      <c r="B201" s="20" t="s">
        <v>1492</v>
      </c>
      <c r="C201" s="55">
        <v>100</v>
      </c>
      <c r="D201" s="102">
        <f>D202</f>
        <v>513</v>
      </c>
      <c r="E201" s="102">
        <f t="shared" ref="E201:F201" si="65">E202</f>
        <v>513</v>
      </c>
      <c r="F201" s="102">
        <f t="shared" si="65"/>
        <v>513</v>
      </c>
    </row>
    <row r="202" spans="1:6" ht="33.75" customHeight="1" x14ac:dyDescent="0.25">
      <c r="A202" s="60" t="s">
        <v>1420</v>
      </c>
      <c r="B202" s="20" t="s">
        <v>1492</v>
      </c>
      <c r="C202" s="55">
        <v>110</v>
      </c>
      <c r="D202" s="102">
        <v>513</v>
      </c>
      <c r="E202" s="102">
        <v>513</v>
      </c>
      <c r="F202" s="102">
        <v>513</v>
      </c>
    </row>
    <row r="203" spans="1:6" ht="38.25" customHeight="1" x14ac:dyDescent="0.25">
      <c r="A203" s="60" t="s">
        <v>1411</v>
      </c>
      <c r="B203" s="20" t="s">
        <v>1492</v>
      </c>
      <c r="C203" s="55">
        <v>200</v>
      </c>
      <c r="D203" s="102">
        <f>D204</f>
        <v>111</v>
      </c>
      <c r="E203" s="102">
        <f t="shared" ref="E203:F203" si="66">E204</f>
        <v>111</v>
      </c>
      <c r="F203" s="102">
        <f t="shared" si="66"/>
        <v>111</v>
      </c>
    </row>
    <row r="204" spans="1:6" ht="38.25" customHeight="1" x14ac:dyDescent="0.25">
      <c r="A204" s="60" t="s">
        <v>1412</v>
      </c>
      <c r="B204" s="20" t="s">
        <v>1492</v>
      </c>
      <c r="C204" s="55">
        <v>240</v>
      </c>
      <c r="D204" s="102">
        <v>111</v>
      </c>
      <c r="E204" s="102">
        <v>111</v>
      </c>
      <c r="F204" s="102">
        <v>111</v>
      </c>
    </row>
    <row r="205" spans="1:6" ht="38.25" customHeight="1" x14ac:dyDescent="0.25">
      <c r="A205" s="16" t="s">
        <v>1418</v>
      </c>
      <c r="B205" s="20" t="s">
        <v>1492</v>
      </c>
      <c r="C205" s="55">
        <v>300</v>
      </c>
      <c r="D205" s="102">
        <f>D206</f>
        <v>11052</v>
      </c>
      <c r="E205" s="102">
        <f t="shared" ref="E205:F205" si="67">E206</f>
        <v>11052</v>
      </c>
      <c r="F205" s="102">
        <f t="shared" si="67"/>
        <v>11052</v>
      </c>
    </row>
    <row r="206" spans="1:6" ht="38.25" customHeight="1" x14ac:dyDescent="0.25">
      <c r="A206" s="16" t="s">
        <v>1419</v>
      </c>
      <c r="B206" s="20" t="s">
        <v>1492</v>
      </c>
      <c r="C206" s="55">
        <v>320</v>
      </c>
      <c r="D206" s="102">
        <v>11052</v>
      </c>
      <c r="E206" s="102">
        <v>11052</v>
      </c>
      <c r="F206" s="102">
        <v>11052</v>
      </c>
    </row>
    <row r="207" spans="1:6" ht="63" hidden="1" x14ac:dyDescent="0.25">
      <c r="A207" s="22" t="s">
        <v>166</v>
      </c>
      <c r="B207" s="20" t="s">
        <v>167</v>
      </c>
      <c r="C207" s="55"/>
      <c r="D207" s="102">
        <f>D208</f>
        <v>0</v>
      </c>
      <c r="E207" s="102">
        <f t="shared" ref="E207:F207" si="68">E208</f>
        <v>0</v>
      </c>
      <c r="F207" s="102">
        <f t="shared" si="68"/>
        <v>0</v>
      </c>
    </row>
    <row r="208" spans="1:6" ht="37.5" hidden="1" customHeight="1" x14ac:dyDescent="0.25">
      <c r="A208" s="60" t="s">
        <v>1409</v>
      </c>
      <c r="B208" s="20" t="s">
        <v>167</v>
      </c>
      <c r="C208" s="55">
        <v>100</v>
      </c>
      <c r="D208" s="102">
        <f>D213</f>
        <v>0</v>
      </c>
      <c r="E208" s="102">
        <f t="shared" ref="E208:F208" si="69">E213</f>
        <v>0</v>
      </c>
      <c r="F208" s="102">
        <f t="shared" si="69"/>
        <v>0</v>
      </c>
    </row>
    <row r="209" spans="1:6" ht="22.5" hidden="1" customHeight="1" x14ac:dyDescent="0.25">
      <c r="A209" s="60" t="s">
        <v>1420</v>
      </c>
      <c r="B209" s="20" t="s">
        <v>167</v>
      </c>
      <c r="C209" s="55">
        <v>110</v>
      </c>
      <c r="D209" s="102"/>
      <c r="E209" s="102"/>
      <c r="F209" s="102"/>
    </row>
    <row r="210" spans="1:6" ht="22.5" hidden="1" customHeight="1" x14ac:dyDescent="0.25">
      <c r="A210" s="60" t="s">
        <v>1411</v>
      </c>
      <c r="B210" s="20" t="s">
        <v>167</v>
      </c>
      <c r="C210" s="55">
        <v>200</v>
      </c>
      <c r="D210" s="102">
        <f>D211</f>
        <v>0</v>
      </c>
      <c r="E210" s="102">
        <f t="shared" ref="E210:F210" si="70">E211</f>
        <v>0</v>
      </c>
      <c r="F210" s="102">
        <f t="shared" si="70"/>
        <v>0</v>
      </c>
    </row>
    <row r="211" spans="1:6" ht="22.5" hidden="1" customHeight="1" x14ac:dyDescent="0.25">
      <c r="A211" s="60" t="s">
        <v>1412</v>
      </c>
      <c r="B211" s="20" t="s">
        <v>167</v>
      </c>
      <c r="C211" s="55">
        <v>240</v>
      </c>
      <c r="D211" s="102"/>
      <c r="E211" s="102"/>
      <c r="F211" s="102"/>
    </row>
    <row r="212" spans="1:6" ht="35.25" hidden="1" customHeight="1" x14ac:dyDescent="0.25">
      <c r="A212" s="16" t="s">
        <v>1418</v>
      </c>
      <c r="B212" s="20" t="s">
        <v>167</v>
      </c>
      <c r="C212" s="55">
        <v>300</v>
      </c>
      <c r="D212" s="102">
        <f>D213</f>
        <v>0</v>
      </c>
      <c r="E212" s="102">
        <f t="shared" ref="E212:F212" si="71">E213</f>
        <v>0</v>
      </c>
      <c r="F212" s="102">
        <f t="shared" si="71"/>
        <v>0</v>
      </c>
    </row>
    <row r="213" spans="1:6" ht="30.75" hidden="1" customHeight="1" x14ac:dyDescent="0.25">
      <c r="A213" s="16" t="s">
        <v>1419</v>
      </c>
      <c r="B213" s="20" t="s">
        <v>167</v>
      </c>
      <c r="C213" s="55">
        <v>320</v>
      </c>
      <c r="D213" s="102">
        <v>0</v>
      </c>
      <c r="E213" s="102">
        <v>0</v>
      </c>
      <c r="F213" s="102">
        <v>0</v>
      </c>
    </row>
    <row r="214" spans="1:6" ht="49.5" customHeight="1" x14ac:dyDescent="0.25">
      <c r="A214" s="27" t="s">
        <v>169</v>
      </c>
      <c r="B214" s="20" t="s">
        <v>1491</v>
      </c>
      <c r="C214" s="55"/>
      <c r="D214" s="102">
        <f>D215</f>
        <v>111176</v>
      </c>
      <c r="E214" s="102">
        <f t="shared" ref="E214:F214" si="72">E215</f>
        <v>111176</v>
      </c>
      <c r="F214" s="102">
        <f t="shared" si="72"/>
        <v>111176</v>
      </c>
    </row>
    <row r="215" spans="1:6" ht="32.25" customHeight="1" x14ac:dyDescent="0.25">
      <c r="A215" s="16" t="s">
        <v>1414</v>
      </c>
      <c r="B215" s="20" t="s">
        <v>1491</v>
      </c>
      <c r="C215" s="55">
        <v>600</v>
      </c>
      <c r="D215" s="102">
        <f>D216+D217</f>
        <v>111176</v>
      </c>
      <c r="E215" s="102">
        <f t="shared" ref="E215:F215" si="73">E216+E217</f>
        <v>111176</v>
      </c>
      <c r="F215" s="102">
        <f t="shared" si="73"/>
        <v>111176</v>
      </c>
    </row>
    <row r="216" spans="1:6" ht="36.75" customHeight="1" x14ac:dyDescent="0.25">
      <c r="A216" s="16" t="s">
        <v>1413</v>
      </c>
      <c r="B216" s="20" t="s">
        <v>1491</v>
      </c>
      <c r="C216" s="55">
        <v>610</v>
      </c>
      <c r="D216" s="131">
        <v>3353</v>
      </c>
      <c r="E216" s="102">
        <v>3353</v>
      </c>
      <c r="F216" s="102">
        <v>3353</v>
      </c>
    </row>
    <row r="217" spans="1:6" ht="36" customHeight="1" x14ac:dyDescent="0.25">
      <c r="A217" s="15" t="s">
        <v>1417</v>
      </c>
      <c r="B217" s="20" t="s">
        <v>1491</v>
      </c>
      <c r="C217" s="55">
        <v>620</v>
      </c>
      <c r="D217" s="131">
        <v>107823</v>
      </c>
      <c r="E217" s="102">
        <v>107823</v>
      </c>
      <c r="F217" s="131">
        <v>107823</v>
      </c>
    </row>
    <row r="218" spans="1:6" ht="31.5" hidden="1" x14ac:dyDescent="0.25">
      <c r="A218" s="7" t="s">
        <v>170</v>
      </c>
      <c r="B218" s="1" t="s">
        <v>171</v>
      </c>
      <c r="C218" s="55"/>
      <c r="D218" s="102">
        <f>D219+D223</f>
        <v>0</v>
      </c>
      <c r="E218" s="102">
        <f t="shared" ref="E218:F218" si="74">E219+E223</f>
        <v>0</v>
      </c>
      <c r="F218" s="102">
        <f t="shared" si="74"/>
        <v>0</v>
      </c>
    </row>
    <row r="219" spans="1:6" ht="63" hidden="1" x14ac:dyDescent="0.25">
      <c r="A219" s="22" t="s">
        <v>172</v>
      </c>
      <c r="B219" s="20" t="s">
        <v>173</v>
      </c>
      <c r="C219" s="55"/>
      <c r="D219" s="102">
        <f>D220</f>
        <v>0</v>
      </c>
      <c r="E219" s="102">
        <f t="shared" ref="E219:F219" si="75">E220</f>
        <v>0</v>
      </c>
      <c r="F219" s="102">
        <f t="shared" si="75"/>
        <v>0</v>
      </c>
    </row>
    <row r="220" spans="1:6" ht="37.5" hidden="1" customHeight="1" x14ac:dyDescent="0.25">
      <c r="A220" s="16" t="s">
        <v>1414</v>
      </c>
      <c r="B220" s="20" t="s">
        <v>173</v>
      </c>
      <c r="C220" s="55">
        <v>600</v>
      </c>
      <c r="D220" s="102">
        <f>D221+D222</f>
        <v>0</v>
      </c>
      <c r="E220" s="102">
        <f t="shared" ref="E220:F220" si="76">E221+E222</f>
        <v>0</v>
      </c>
      <c r="F220" s="102">
        <f t="shared" si="76"/>
        <v>0</v>
      </c>
    </row>
    <row r="221" spans="1:6" ht="34.5" hidden="1" customHeight="1" x14ac:dyDescent="0.25">
      <c r="A221" s="16" t="s">
        <v>1413</v>
      </c>
      <c r="B221" s="20" t="s">
        <v>173</v>
      </c>
      <c r="C221" s="55">
        <v>610</v>
      </c>
      <c r="D221" s="102"/>
      <c r="E221" s="102"/>
      <c r="F221" s="102"/>
    </row>
    <row r="222" spans="1:6" ht="39.75" hidden="1" customHeight="1" x14ac:dyDescent="0.25">
      <c r="A222" s="15" t="s">
        <v>1417</v>
      </c>
      <c r="B222" s="20" t="s">
        <v>173</v>
      </c>
      <c r="C222" s="55">
        <v>620</v>
      </c>
      <c r="D222" s="102">
        <v>0</v>
      </c>
      <c r="E222" s="102">
        <v>0</v>
      </c>
      <c r="F222" s="102">
        <v>0</v>
      </c>
    </row>
    <row r="223" spans="1:6" ht="63" hidden="1" x14ac:dyDescent="0.25">
      <c r="A223" s="22" t="s">
        <v>174</v>
      </c>
      <c r="B223" s="20" t="s">
        <v>175</v>
      </c>
      <c r="C223" s="55"/>
      <c r="D223" s="102">
        <f>D224</f>
        <v>0</v>
      </c>
      <c r="E223" s="102">
        <f t="shared" ref="E223:F223" si="77">E224</f>
        <v>0</v>
      </c>
      <c r="F223" s="102">
        <f t="shared" si="77"/>
        <v>0</v>
      </c>
    </row>
    <row r="224" spans="1:6" ht="29.25" hidden="1" customHeight="1" x14ac:dyDescent="0.25">
      <c r="A224" s="16" t="s">
        <v>1414</v>
      </c>
      <c r="B224" s="20" t="s">
        <v>175</v>
      </c>
      <c r="C224" s="55">
        <v>600</v>
      </c>
      <c r="D224" s="102">
        <f>D225+D226</f>
        <v>0</v>
      </c>
      <c r="E224" s="102">
        <f t="shared" ref="E224:F224" si="78">E225+E226</f>
        <v>0</v>
      </c>
      <c r="F224" s="102">
        <f t="shared" si="78"/>
        <v>0</v>
      </c>
    </row>
    <row r="225" spans="1:6" ht="28.5" hidden="1" customHeight="1" x14ac:dyDescent="0.25">
      <c r="A225" s="16" t="s">
        <v>1413</v>
      </c>
      <c r="B225" s="20" t="s">
        <v>175</v>
      </c>
      <c r="C225" s="55">
        <v>610</v>
      </c>
      <c r="D225" s="102"/>
      <c r="E225" s="102"/>
      <c r="F225" s="102"/>
    </row>
    <row r="226" spans="1:6" ht="32.25" hidden="1" customHeight="1" x14ac:dyDescent="0.25">
      <c r="A226" s="15" t="s">
        <v>1417</v>
      </c>
      <c r="B226" s="20" t="s">
        <v>175</v>
      </c>
      <c r="C226" s="55">
        <v>620</v>
      </c>
      <c r="D226" s="102"/>
      <c r="E226" s="102"/>
      <c r="F226" s="102"/>
    </row>
    <row r="227" spans="1:6" ht="31.5" hidden="1" x14ac:dyDescent="0.25">
      <c r="A227" s="7" t="s">
        <v>176</v>
      </c>
      <c r="B227" s="1" t="s">
        <v>177</v>
      </c>
      <c r="C227" s="55"/>
      <c r="D227" s="102">
        <f>D228</f>
        <v>0</v>
      </c>
      <c r="E227" s="102">
        <f t="shared" ref="E227:F227" si="79">E228</f>
        <v>0</v>
      </c>
      <c r="F227" s="102">
        <f t="shared" si="79"/>
        <v>0</v>
      </c>
    </row>
    <row r="228" spans="1:6" ht="43.5" hidden="1" customHeight="1" x14ac:dyDescent="0.25">
      <c r="A228" s="22" t="s">
        <v>168</v>
      </c>
      <c r="B228" s="20" t="s">
        <v>178</v>
      </c>
      <c r="C228" s="55"/>
      <c r="D228" s="102"/>
      <c r="E228" s="102"/>
      <c r="F228" s="102"/>
    </row>
    <row r="229" spans="1:6" ht="39.75" customHeight="1" x14ac:dyDescent="0.25">
      <c r="A229" s="13" t="s">
        <v>179</v>
      </c>
      <c r="B229" s="3" t="s">
        <v>180</v>
      </c>
      <c r="C229" s="55"/>
      <c r="D229" s="102">
        <f>D230+D250+D296+D321</f>
        <v>490674</v>
      </c>
      <c r="E229" s="102">
        <f t="shared" ref="E229:F229" si="80">E230+E250+E296+E321</f>
        <v>553046</v>
      </c>
      <c r="F229" s="102">
        <f t="shared" si="80"/>
        <v>488861</v>
      </c>
    </row>
    <row r="230" spans="1:6" ht="45" customHeight="1" x14ac:dyDescent="0.25">
      <c r="A230" s="7" t="s">
        <v>181</v>
      </c>
      <c r="B230" s="1" t="s">
        <v>182</v>
      </c>
      <c r="C230" s="55"/>
      <c r="D230" s="102">
        <f>D231+D234+D244</f>
        <v>440213</v>
      </c>
      <c r="E230" s="102">
        <f t="shared" ref="E230:F230" si="81">E231+E234+E244</f>
        <v>440213</v>
      </c>
      <c r="F230" s="102">
        <f t="shared" si="81"/>
        <v>440213</v>
      </c>
    </row>
    <row r="231" spans="1:6" ht="54.75" customHeight="1" x14ac:dyDescent="0.25">
      <c r="A231" s="136" t="s">
        <v>1568</v>
      </c>
      <c r="B231" s="1" t="s">
        <v>1567</v>
      </c>
      <c r="C231" s="55"/>
      <c r="D231" s="102">
        <f>D232</f>
        <v>15624</v>
      </c>
      <c r="E231" s="102">
        <f t="shared" ref="E231:F231" si="82">E232</f>
        <v>15624</v>
      </c>
      <c r="F231" s="102">
        <f t="shared" si="82"/>
        <v>15624</v>
      </c>
    </row>
    <row r="232" spans="1:6" ht="45" customHeight="1" x14ac:dyDescent="0.25">
      <c r="A232" s="16" t="s">
        <v>1414</v>
      </c>
      <c r="B232" s="1" t="s">
        <v>1567</v>
      </c>
      <c r="C232" s="55">
        <v>600</v>
      </c>
      <c r="D232" s="102">
        <f>D233</f>
        <v>15624</v>
      </c>
      <c r="E232" s="102">
        <f t="shared" ref="E232:F232" si="83">E233</f>
        <v>15624</v>
      </c>
      <c r="F232" s="102">
        <f t="shared" si="83"/>
        <v>15624</v>
      </c>
    </row>
    <row r="233" spans="1:6" ht="45" customHeight="1" x14ac:dyDescent="0.25">
      <c r="A233" s="16" t="s">
        <v>1413</v>
      </c>
      <c r="B233" s="1" t="s">
        <v>1567</v>
      </c>
      <c r="C233" s="55">
        <v>610</v>
      </c>
      <c r="D233" s="158">
        <v>15624</v>
      </c>
      <c r="E233" s="102">
        <v>15624</v>
      </c>
      <c r="F233" s="102">
        <v>15624</v>
      </c>
    </row>
    <row r="234" spans="1:6" ht="144" customHeight="1" x14ac:dyDescent="0.25">
      <c r="A234" s="22" t="s">
        <v>183</v>
      </c>
      <c r="B234" s="20" t="s">
        <v>184</v>
      </c>
      <c r="C234" s="55"/>
      <c r="D234" s="158">
        <f>D237+D235</f>
        <v>334050</v>
      </c>
      <c r="E234" s="102">
        <f>E237+E235</f>
        <v>334050</v>
      </c>
      <c r="F234" s="102">
        <f>F237+F235</f>
        <v>334050</v>
      </c>
    </row>
    <row r="235" spans="1:6" ht="31.5" customHeight="1" x14ac:dyDescent="0.25">
      <c r="A235" s="60" t="s">
        <v>1411</v>
      </c>
      <c r="B235" s="20" t="s">
        <v>184</v>
      </c>
      <c r="C235" s="55">
        <v>200</v>
      </c>
      <c r="D235" s="102">
        <f>D236</f>
        <v>2602</v>
      </c>
      <c r="E235" s="102">
        <f>E236</f>
        <v>2602</v>
      </c>
      <c r="F235" s="102">
        <f>F236</f>
        <v>2602</v>
      </c>
    </row>
    <row r="236" spans="1:6" ht="36" customHeight="1" x14ac:dyDescent="0.25">
      <c r="A236" s="60" t="s">
        <v>1412</v>
      </c>
      <c r="B236" s="20" t="s">
        <v>184</v>
      </c>
      <c r="C236" s="55">
        <v>240</v>
      </c>
      <c r="D236" s="102">
        <v>2602</v>
      </c>
      <c r="E236" s="102">
        <v>2602</v>
      </c>
      <c r="F236" s="102">
        <v>2602</v>
      </c>
    </row>
    <row r="237" spans="1:6" ht="29.25" customHeight="1" x14ac:dyDescent="0.25">
      <c r="A237" s="16" t="s">
        <v>1414</v>
      </c>
      <c r="B237" s="20" t="s">
        <v>184</v>
      </c>
      <c r="C237" s="55">
        <v>600</v>
      </c>
      <c r="D237" s="102">
        <f>D238</f>
        <v>331448</v>
      </c>
      <c r="E237" s="102">
        <f t="shared" ref="E237:F237" si="84">E238</f>
        <v>331448</v>
      </c>
      <c r="F237" s="102">
        <f t="shared" si="84"/>
        <v>331448</v>
      </c>
    </row>
    <row r="238" spans="1:6" ht="36" customHeight="1" x14ac:dyDescent="0.25">
      <c r="A238" s="16" t="s">
        <v>1413</v>
      </c>
      <c r="B238" s="20" t="s">
        <v>184</v>
      </c>
      <c r="C238" s="55">
        <v>610</v>
      </c>
      <c r="D238" s="102">
        <v>331448</v>
      </c>
      <c r="E238" s="102">
        <v>331448</v>
      </c>
      <c r="F238" s="102">
        <v>331448</v>
      </c>
    </row>
    <row r="239" spans="1:6" ht="141.75" hidden="1" x14ac:dyDescent="0.25">
      <c r="A239" s="22" t="s">
        <v>185</v>
      </c>
      <c r="B239" s="20" t="s">
        <v>186</v>
      </c>
      <c r="C239" s="55"/>
      <c r="D239" s="102">
        <f>D240</f>
        <v>0</v>
      </c>
      <c r="E239" s="102">
        <f t="shared" ref="E239:F239" si="85">E240</f>
        <v>0</v>
      </c>
      <c r="F239" s="102">
        <f t="shared" si="85"/>
        <v>0</v>
      </c>
    </row>
    <row r="240" spans="1:6" ht="27.75" hidden="1" customHeight="1" x14ac:dyDescent="0.25">
      <c r="A240" s="16" t="s">
        <v>1414</v>
      </c>
      <c r="B240" s="20" t="s">
        <v>186</v>
      </c>
      <c r="C240" s="55">
        <v>600</v>
      </c>
      <c r="D240" s="102">
        <f>D241</f>
        <v>0</v>
      </c>
      <c r="E240" s="102">
        <f t="shared" ref="E240:F240" si="86">E241</f>
        <v>0</v>
      </c>
      <c r="F240" s="102">
        <f t="shared" si="86"/>
        <v>0</v>
      </c>
    </row>
    <row r="241" spans="1:6" ht="25.5" hidden="1" customHeight="1" x14ac:dyDescent="0.25">
      <c r="A241" s="16" t="s">
        <v>1413</v>
      </c>
      <c r="B241" s="20" t="s">
        <v>186</v>
      </c>
      <c r="C241" s="55">
        <v>610</v>
      </c>
      <c r="D241" s="102"/>
      <c r="E241" s="102"/>
      <c r="F241" s="102"/>
    </row>
    <row r="242" spans="1:6" ht="90.75" hidden="1" customHeight="1" x14ac:dyDescent="0.25">
      <c r="A242" s="16" t="s">
        <v>187</v>
      </c>
      <c r="B242" s="2" t="s">
        <v>188</v>
      </c>
      <c r="C242" s="55"/>
      <c r="D242" s="102"/>
      <c r="E242" s="102"/>
      <c r="F242" s="102"/>
    </row>
    <row r="243" spans="1:6" ht="126" hidden="1" x14ac:dyDescent="0.25">
      <c r="A243" s="16" t="s">
        <v>189</v>
      </c>
      <c r="B243" s="2" t="s">
        <v>190</v>
      </c>
      <c r="C243" s="55"/>
      <c r="D243" s="102"/>
      <c r="E243" s="102"/>
      <c r="F243" s="102"/>
    </row>
    <row r="244" spans="1:6" ht="31.5" x14ac:dyDescent="0.25">
      <c r="A244" s="19" t="s">
        <v>191</v>
      </c>
      <c r="B244" s="20" t="s">
        <v>192</v>
      </c>
      <c r="C244" s="55"/>
      <c r="D244" s="102">
        <f>D245</f>
        <v>90539</v>
      </c>
      <c r="E244" s="102">
        <f t="shared" ref="E244:F245" si="87">E245</f>
        <v>90539</v>
      </c>
      <c r="F244" s="102">
        <f t="shared" si="87"/>
        <v>90539</v>
      </c>
    </row>
    <row r="245" spans="1:6" ht="30" customHeight="1" x14ac:dyDescent="0.25">
      <c r="A245" s="16" t="s">
        <v>1414</v>
      </c>
      <c r="B245" s="20" t="s">
        <v>192</v>
      </c>
      <c r="C245" s="55">
        <v>600</v>
      </c>
      <c r="D245" s="102">
        <f>D246</f>
        <v>90539</v>
      </c>
      <c r="E245" s="102">
        <f t="shared" si="87"/>
        <v>90539</v>
      </c>
      <c r="F245" s="102">
        <f t="shared" si="87"/>
        <v>90539</v>
      </c>
    </row>
    <row r="246" spans="1:6" ht="42" customHeight="1" x14ac:dyDescent="0.25">
      <c r="A246" s="16" t="s">
        <v>1413</v>
      </c>
      <c r="B246" s="20" t="s">
        <v>192</v>
      </c>
      <c r="C246" s="55">
        <v>610</v>
      </c>
      <c r="D246" s="102">
        <v>90539</v>
      </c>
      <c r="E246" s="102">
        <v>90539</v>
      </c>
      <c r="F246" s="102">
        <v>90539</v>
      </c>
    </row>
    <row r="247" spans="1:6" ht="47.25" hidden="1" x14ac:dyDescent="0.25">
      <c r="A247" s="7" t="s">
        <v>193</v>
      </c>
      <c r="B247" s="1" t="s">
        <v>194</v>
      </c>
      <c r="C247" s="55"/>
      <c r="D247" s="102"/>
      <c r="E247" s="102"/>
      <c r="F247" s="102"/>
    </row>
    <row r="248" spans="1:6" ht="63" hidden="1" x14ac:dyDescent="0.25">
      <c r="A248" s="16" t="s">
        <v>195</v>
      </c>
      <c r="B248" s="2" t="s">
        <v>196</v>
      </c>
      <c r="C248" s="55"/>
      <c r="D248" s="102"/>
      <c r="E248" s="102"/>
      <c r="F248" s="102"/>
    </row>
    <row r="249" spans="1:6" ht="78.75" hidden="1" x14ac:dyDescent="0.25">
      <c r="A249" s="16" t="s">
        <v>197</v>
      </c>
      <c r="B249" s="2" t="s">
        <v>198</v>
      </c>
      <c r="C249" s="55"/>
      <c r="D249" s="102"/>
      <c r="E249" s="102"/>
      <c r="F249" s="102"/>
    </row>
    <row r="250" spans="1:6" ht="74.25" customHeight="1" x14ac:dyDescent="0.25">
      <c r="A250" s="7" t="s">
        <v>199</v>
      </c>
      <c r="B250" s="1" t="s">
        <v>200</v>
      </c>
      <c r="C250" s="55"/>
      <c r="D250" s="102">
        <f>D251+D254+D264+D270+D278+D284+D290+D293+D267</f>
        <v>43245</v>
      </c>
      <c r="E250" s="102">
        <f t="shared" ref="E250:F250" si="88">E251+E254+E264+E270+E278+E284+E290+E293+E267</f>
        <v>44408</v>
      </c>
      <c r="F250" s="102">
        <f t="shared" si="88"/>
        <v>44432</v>
      </c>
    </row>
    <row r="251" spans="1:6" ht="33" hidden="1" customHeight="1" x14ac:dyDescent="0.25">
      <c r="A251" s="22" t="s">
        <v>201</v>
      </c>
      <c r="B251" s="20" t="s">
        <v>202</v>
      </c>
      <c r="C251" s="55"/>
      <c r="D251" s="102">
        <f>D252+D253</f>
        <v>0</v>
      </c>
      <c r="E251" s="102">
        <f t="shared" ref="E251:F251" si="89">E252+E253</f>
        <v>0</v>
      </c>
      <c r="F251" s="102">
        <f t="shared" si="89"/>
        <v>0</v>
      </c>
    </row>
    <row r="252" spans="1:6" ht="33" hidden="1" customHeight="1" x14ac:dyDescent="0.25">
      <c r="A252" s="16" t="s">
        <v>1414</v>
      </c>
      <c r="B252" s="20" t="s">
        <v>202</v>
      </c>
      <c r="C252" s="55">
        <v>600</v>
      </c>
      <c r="D252" s="102">
        <f>D253</f>
        <v>0</v>
      </c>
      <c r="E252" s="102">
        <f t="shared" ref="E252:F252" si="90">E253</f>
        <v>0</v>
      </c>
      <c r="F252" s="102">
        <f t="shared" si="90"/>
        <v>0</v>
      </c>
    </row>
    <row r="253" spans="1:6" ht="33" hidden="1" customHeight="1" x14ac:dyDescent="0.25">
      <c r="A253" s="16" t="s">
        <v>1413</v>
      </c>
      <c r="B253" s="20" t="s">
        <v>202</v>
      </c>
      <c r="C253" s="55">
        <v>610</v>
      </c>
      <c r="D253" s="102"/>
      <c r="E253" s="102"/>
      <c r="F253" s="102"/>
    </row>
    <row r="254" spans="1:6" ht="63.75" customHeight="1" x14ac:dyDescent="0.25">
      <c r="A254" s="125" t="s">
        <v>1512</v>
      </c>
      <c r="B254" s="20" t="s">
        <v>203</v>
      </c>
      <c r="C254" s="55"/>
      <c r="D254" s="102">
        <f>D255+D257</f>
        <v>2195</v>
      </c>
      <c r="E254" s="102">
        <f t="shared" ref="E254:F254" si="91">E255+E257</f>
        <v>2195</v>
      </c>
      <c r="F254" s="102">
        <f t="shared" si="91"/>
        <v>2195</v>
      </c>
    </row>
    <row r="255" spans="1:6" ht="57.75" customHeight="1" x14ac:dyDescent="0.25">
      <c r="A255" s="60" t="s">
        <v>1409</v>
      </c>
      <c r="B255" s="20" t="s">
        <v>203</v>
      </c>
      <c r="C255" s="55">
        <v>100</v>
      </c>
      <c r="D255" s="85">
        <f>D256</f>
        <v>1644</v>
      </c>
      <c r="E255" s="85">
        <f t="shared" ref="E255:F255" si="92">E256</f>
        <v>1644</v>
      </c>
      <c r="F255" s="85">
        <f t="shared" si="92"/>
        <v>1644</v>
      </c>
    </row>
    <row r="256" spans="1:6" ht="44.25" customHeight="1" x14ac:dyDescent="0.25">
      <c r="A256" s="60" t="s">
        <v>1410</v>
      </c>
      <c r="B256" s="20" t="s">
        <v>203</v>
      </c>
      <c r="C256" s="55">
        <v>120</v>
      </c>
      <c r="D256" s="85">
        <v>1644</v>
      </c>
      <c r="E256" s="85">
        <v>1644</v>
      </c>
      <c r="F256" s="85">
        <v>1644</v>
      </c>
    </row>
    <row r="257" spans="1:6" ht="44.25" customHeight="1" x14ac:dyDescent="0.25">
      <c r="A257" s="60" t="s">
        <v>1411</v>
      </c>
      <c r="B257" s="20" t="s">
        <v>203</v>
      </c>
      <c r="C257" s="55">
        <v>200</v>
      </c>
      <c r="D257" s="85">
        <f>D258</f>
        <v>551</v>
      </c>
      <c r="E257" s="85">
        <f t="shared" ref="E257:F257" si="93">E258</f>
        <v>551</v>
      </c>
      <c r="F257" s="85">
        <f t="shared" si="93"/>
        <v>551</v>
      </c>
    </row>
    <row r="258" spans="1:6" ht="44.25" customHeight="1" x14ac:dyDescent="0.25">
      <c r="A258" s="60" t="s">
        <v>1412</v>
      </c>
      <c r="B258" s="20" t="s">
        <v>203</v>
      </c>
      <c r="C258" s="55">
        <v>240</v>
      </c>
      <c r="D258" s="85">
        <v>551</v>
      </c>
      <c r="E258" s="85">
        <v>551</v>
      </c>
      <c r="F258" s="85">
        <v>551</v>
      </c>
    </row>
    <row r="259" spans="1:6" ht="63" hidden="1" x14ac:dyDescent="0.25">
      <c r="A259" s="22" t="s">
        <v>204</v>
      </c>
      <c r="B259" s="20" t="s">
        <v>205</v>
      </c>
      <c r="C259" s="55"/>
      <c r="D259" s="85"/>
      <c r="E259" s="85"/>
      <c r="F259" s="85"/>
    </row>
    <row r="260" spans="1:6" ht="33.75" hidden="1" customHeight="1" x14ac:dyDescent="0.25">
      <c r="A260" s="60" t="s">
        <v>1409</v>
      </c>
      <c r="B260" s="20" t="s">
        <v>205</v>
      </c>
      <c r="C260" s="55">
        <v>100</v>
      </c>
      <c r="D260" s="85"/>
      <c r="E260" s="85"/>
      <c r="F260" s="85"/>
    </row>
    <row r="261" spans="1:6" ht="33" hidden="1" customHeight="1" x14ac:dyDescent="0.25">
      <c r="A261" s="60" t="s">
        <v>1410</v>
      </c>
      <c r="B261" s="20" t="s">
        <v>205</v>
      </c>
      <c r="C261" s="55">
        <v>120</v>
      </c>
      <c r="D261" s="85"/>
      <c r="E261" s="85"/>
      <c r="F261" s="85"/>
    </row>
    <row r="262" spans="1:6" ht="31.5" hidden="1" customHeight="1" x14ac:dyDescent="0.25">
      <c r="A262" s="60" t="s">
        <v>1411</v>
      </c>
      <c r="B262" s="20" t="s">
        <v>205</v>
      </c>
      <c r="C262" s="55">
        <v>200</v>
      </c>
      <c r="D262" s="85"/>
      <c r="E262" s="85"/>
      <c r="F262" s="85"/>
    </row>
    <row r="263" spans="1:6" ht="33" hidden="1" customHeight="1" x14ac:dyDescent="0.25">
      <c r="A263" s="60" t="s">
        <v>1412</v>
      </c>
      <c r="B263" s="20" t="s">
        <v>205</v>
      </c>
      <c r="C263" s="55">
        <v>240</v>
      </c>
      <c r="D263" s="85"/>
      <c r="E263" s="85"/>
      <c r="F263" s="85"/>
    </row>
    <row r="264" spans="1:6" ht="36.75" hidden="1" customHeight="1" x14ac:dyDescent="0.25">
      <c r="A264" s="22" t="s">
        <v>206</v>
      </c>
      <c r="B264" s="20" t="s">
        <v>207</v>
      </c>
      <c r="C264" s="55"/>
      <c r="D264" s="85">
        <f>D265</f>
        <v>0</v>
      </c>
      <c r="E264" s="85">
        <f t="shared" ref="E264:F265" si="94">E265</f>
        <v>0</v>
      </c>
      <c r="F264" s="85">
        <f t="shared" si="94"/>
        <v>0</v>
      </c>
    </row>
    <row r="265" spans="1:6" ht="36.75" hidden="1" customHeight="1" x14ac:dyDescent="0.25">
      <c r="A265" s="16" t="s">
        <v>1414</v>
      </c>
      <c r="B265" s="20" t="s">
        <v>207</v>
      </c>
      <c r="C265" s="55">
        <v>600</v>
      </c>
      <c r="D265" s="85">
        <f>D266</f>
        <v>0</v>
      </c>
      <c r="E265" s="85">
        <f t="shared" si="94"/>
        <v>0</v>
      </c>
      <c r="F265" s="85">
        <f t="shared" si="94"/>
        <v>0</v>
      </c>
    </row>
    <row r="266" spans="1:6" ht="36.75" hidden="1" customHeight="1" x14ac:dyDescent="0.25">
      <c r="A266" s="16" t="s">
        <v>1413</v>
      </c>
      <c r="B266" s="20" t="s">
        <v>207</v>
      </c>
      <c r="C266" s="55">
        <v>610</v>
      </c>
      <c r="D266" s="85"/>
      <c r="E266" s="85"/>
      <c r="F266" s="85"/>
    </row>
    <row r="267" spans="1:6" ht="79.5" customHeight="1" x14ac:dyDescent="0.25">
      <c r="A267" s="135" t="s">
        <v>1614</v>
      </c>
      <c r="B267" s="20" t="s">
        <v>1613</v>
      </c>
      <c r="C267" s="55"/>
      <c r="D267" s="85">
        <f>D268</f>
        <v>13240</v>
      </c>
      <c r="E267" s="85">
        <f t="shared" ref="E267:F267" si="95">E268</f>
        <v>13240</v>
      </c>
      <c r="F267" s="85">
        <f t="shared" si="95"/>
        <v>13240</v>
      </c>
    </row>
    <row r="268" spans="1:6" ht="36.75" customHeight="1" x14ac:dyDescent="0.25">
      <c r="A268" s="60" t="s">
        <v>1411</v>
      </c>
      <c r="B268" s="20" t="s">
        <v>1613</v>
      </c>
      <c r="C268" s="55">
        <v>200</v>
      </c>
      <c r="D268" s="85">
        <f>D269</f>
        <v>13240</v>
      </c>
      <c r="E268" s="85">
        <f t="shared" ref="E268:F268" si="96">E269</f>
        <v>13240</v>
      </c>
      <c r="F268" s="85">
        <f t="shared" si="96"/>
        <v>13240</v>
      </c>
    </row>
    <row r="269" spans="1:6" ht="36.75" customHeight="1" x14ac:dyDescent="0.25">
      <c r="A269" s="60" t="s">
        <v>1412</v>
      </c>
      <c r="B269" s="20" t="s">
        <v>1613</v>
      </c>
      <c r="C269" s="55">
        <v>240</v>
      </c>
      <c r="D269" s="85">
        <v>13240</v>
      </c>
      <c r="E269" s="85">
        <v>13240</v>
      </c>
      <c r="F269" s="85">
        <v>13240</v>
      </c>
    </row>
    <row r="270" spans="1:6" ht="103.5" hidden="1" customHeight="1" x14ac:dyDescent="0.25">
      <c r="A270" s="22" t="s">
        <v>208</v>
      </c>
      <c r="B270" s="20" t="s">
        <v>209</v>
      </c>
      <c r="C270" s="55"/>
      <c r="D270" s="85">
        <f>D273+D271</f>
        <v>0</v>
      </c>
      <c r="E270" s="85">
        <f t="shared" ref="E270:F270" si="97">E273+E271</f>
        <v>0</v>
      </c>
      <c r="F270" s="85">
        <f t="shared" si="97"/>
        <v>0</v>
      </c>
    </row>
    <row r="271" spans="1:6" ht="24.75" hidden="1" customHeight="1" x14ac:dyDescent="0.25">
      <c r="A271" s="16" t="s">
        <v>1418</v>
      </c>
      <c r="B271" s="20" t="s">
        <v>209</v>
      </c>
      <c r="C271" s="55">
        <v>300</v>
      </c>
      <c r="D271" s="85">
        <f>D272</f>
        <v>0</v>
      </c>
      <c r="E271" s="85">
        <f>E272</f>
        <v>0</v>
      </c>
      <c r="F271" s="85">
        <f>F272</f>
        <v>0</v>
      </c>
    </row>
    <row r="272" spans="1:6" ht="26.25" hidden="1" customHeight="1" x14ac:dyDescent="0.25">
      <c r="A272" s="16" t="s">
        <v>1419</v>
      </c>
      <c r="B272" s="20" t="s">
        <v>209</v>
      </c>
      <c r="C272" s="55">
        <v>320</v>
      </c>
      <c r="D272" s="85"/>
      <c r="E272" s="85">
        <v>0</v>
      </c>
      <c r="F272" s="85">
        <v>0</v>
      </c>
    </row>
    <row r="273" spans="1:6" ht="33.75" hidden="1" customHeight="1" x14ac:dyDescent="0.25">
      <c r="A273" s="16" t="s">
        <v>1414</v>
      </c>
      <c r="B273" s="20" t="s">
        <v>209</v>
      </c>
      <c r="C273" s="55">
        <v>600</v>
      </c>
      <c r="D273" s="85"/>
      <c r="E273" s="85">
        <f t="shared" ref="E273:F273" si="98">E274</f>
        <v>0</v>
      </c>
      <c r="F273" s="85">
        <f t="shared" si="98"/>
        <v>0</v>
      </c>
    </row>
    <row r="274" spans="1:6" ht="31.5" hidden="1" customHeight="1" x14ac:dyDescent="0.25">
      <c r="A274" s="16" t="s">
        <v>1413</v>
      </c>
      <c r="B274" s="20" t="s">
        <v>209</v>
      </c>
      <c r="C274" s="55">
        <v>610</v>
      </c>
      <c r="D274" s="85"/>
      <c r="E274" s="85">
        <v>0</v>
      </c>
      <c r="F274" s="85">
        <v>0</v>
      </c>
    </row>
    <row r="275" spans="1:6" ht="110.25" hidden="1" x14ac:dyDescent="0.25">
      <c r="A275" s="22" t="s">
        <v>210</v>
      </c>
      <c r="B275" s="20" t="s">
        <v>211</v>
      </c>
      <c r="C275" s="55"/>
      <c r="D275" s="85"/>
      <c r="E275" s="85"/>
      <c r="F275" s="85"/>
    </row>
    <row r="276" spans="1:6" ht="33" hidden="1" customHeight="1" x14ac:dyDescent="0.25">
      <c r="A276" s="16" t="s">
        <v>1414</v>
      </c>
      <c r="B276" s="20" t="s">
        <v>211</v>
      </c>
      <c r="C276" s="55">
        <v>600</v>
      </c>
      <c r="D276" s="85"/>
      <c r="E276" s="85"/>
      <c r="F276" s="85"/>
    </row>
    <row r="277" spans="1:6" ht="27" hidden="1" customHeight="1" x14ac:dyDescent="0.25">
      <c r="A277" s="16" t="s">
        <v>1413</v>
      </c>
      <c r="B277" s="20" t="s">
        <v>211</v>
      </c>
      <c r="C277" s="55">
        <v>610</v>
      </c>
      <c r="D277" s="85"/>
      <c r="E277" s="85"/>
      <c r="F277" s="85"/>
    </row>
    <row r="278" spans="1:6" ht="47.25" x14ac:dyDescent="0.25">
      <c r="A278" s="22" t="s">
        <v>212</v>
      </c>
      <c r="B278" s="20" t="s">
        <v>213</v>
      </c>
      <c r="C278" s="55"/>
      <c r="D278" s="85">
        <f>D279</f>
        <v>143</v>
      </c>
      <c r="E278" s="85">
        <f t="shared" ref="E278:F279" si="99">E279</f>
        <v>143</v>
      </c>
      <c r="F278" s="85">
        <f t="shared" si="99"/>
        <v>143</v>
      </c>
    </row>
    <row r="279" spans="1:6" ht="27" customHeight="1" x14ac:dyDescent="0.25">
      <c r="A279" s="16" t="s">
        <v>1414</v>
      </c>
      <c r="B279" s="20" t="s">
        <v>213</v>
      </c>
      <c r="C279" s="55">
        <v>600</v>
      </c>
      <c r="D279" s="85">
        <f>D280</f>
        <v>143</v>
      </c>
      <c r="E279" s="85">
        <f t="shared" si="99"/>
        <v>143</v>
      </c>
      <c r="F279" s="85">
        <f t="shared" si="99"/>
        <v>143</v>
      </c>
    </row>
    <row r="280" spans="1:6" ht="33.75" customHeight="1" x14ac:dyDescent="0.25">
      <c r="A280" s="16" t="s">
        <v>1413</v>
      </c>
      <c r="B280" s="20" t="s">
        <v>213</v>
      </c>
      <c r="C280" s="55">
        <v>610</v>
      </c>
      <c r="D280" s="85">
        <v>143</v>
      </c>
      <c r="E280" s="85">
        <v>143</v>
      </c>
      <c r="F280" s="85">
        <v>143</v>
      </c>
    </row>
    <row r="281" spans="1:6" ht="63" hidden="1" x14ac:dyDescent="0.25">
      <c r="A281" s="22" t="s">
        <v>214</v>
      </c>
      <c r="B281" s="20" t="s">
        <v>215</v>
      </c>
      <c r="C281" s="55"/>
      <c r="D281" s="85"/>
      <c r="E281" s="85"/>
      <c r="F281" s="85"/>
    </row>
    <row r="282" spans="1:6" ht="27" hidden="1" customHeight="1" x14ac:dyDescent="0.25">
      <c r="A282" s="16" t="s">
        <v>1414</v>
      </c>
      <c r="B282" s="20" t="s">
        <v>215</v>
      </c>
      <c r="C282" s="55">
        <v>600</v>
      </c>
      <c r="D282" s="85"/>
      <c r="E282" s="85"/>
      <c r="F282" s="85"/>
    </row>
    <row r="283" spans="1:6" ht="29.25" hidden="1" customHeight="1" x14ac:dyDescent="0.25">
      <c r="A283" s="16" t="s">
        <v>1413</v>
      </c>
      <c r="B283" s="20" t="s">
        <v>215</v>
      </c>
      <c r="C283" s="55">
        <v>610</v>
      </c>
      <c r="D283" s="85"/>
      <c r="E283" s="85"/>
      <c r="F283" s="85"/>
    </row>
    <row r="284" spans="1:6" ht="47.25" x14ac:dyDescent="0.25">
      <c r="A284" s="22" t="s">
        <v>216</v>
      </c>
      <c r="B284" s="20" t="s">
        <v>217</v>
      </c>
      <c r="C284" s="55"/>
      <c r="D284" s="85">
        <f>D285</f>
        <v>2100</v>
      </c>
      <c r="E284" s="101">
        <f t="shared" ref="E284:F285" si="100">E285</f>
        <v>2100</v>
      </c>
      <c r="F284" s="85">
        <f t="shared" si="100"/>
        <v>2100</v>
      </c>
    </row>
    <row r="285" spans="1:6" ht="32.25" customHeight="1" x14ac:dyDescent="0.25">
      <c r="A285" s="16" t="s">
        <v>1414</v>
      </c>
      <c r="B285" s="20" t="s">
        <v>217</v>
      </c>
      <c r="C285" s="55">
        <v>600</v>
      </c>
      <c r="D285" s="85">
        <f>D286</f>
        <v>2100</v>
      </c>
      <c r="E285" s="101">
        <f t="shared" si="100"/>
        <v>2100</v>
      </c>
      <c r="F285" s="85">
        <f t="shared" si="100"/>
        <v>2100</v>
      </c>
    </row>
    <row r="286" spans="1:6" ht="39" customHeight="1" x14ac:dyDescent="0.25">
      <c r="A286" s="16" t="s">
        <v>1413</v>
      </c>
      <c r="B286" s="20" t="s">
        <v>217</v>
      </c>
      <c r="C286" s="55">
        <v>610</v>
      </c>
      <c r="D286" s="85">
        <v>2100</v>
      </c>
      <c r="E286" s="101">
        <v>2100</v>
      </c>
      <c r="F286" s="85">
        <v>2100</v>
      </c>
    </row>
    <row r="287" spans="1:6" ht="47.25" hidden="1" x14ac:dyDescent="0.25">
      <c r="A287" s="22" t="s">
        <v>218</v>
      </c>
      <c r="B287" s="20" t="s">
        <v>219</v>
      </c>
      <c r="C287" s="55"/>
      <c r="D287" s="85"/>
      <c r="E287" s="85"/>
      <c r="F287" s="85"/>
    </row>
    <row r="288" spans="1:6" ht="30" hidden="1" customHeight="1" x14ac:dyDescent="0.25">
      <c r="A288" s="16" t="s">
        <v>1414</v>
      </c>
      <c r="B288" s="20" t="s">
        <v>219</v>
      </c>
      <c r="C288" s="55">
        <v>600</v>
      </c>
      <c r="D288" s="85"/>
      <c r="E288" s="85"/>
      <c r="F288" s="85"/>
    </row>
    <row r="289" spans="1:9" ht="29.25" hidden="1" customHeight="1" x14ac:dyDescent="0.25">
      <c r="A289" s="16" t="s">
        <v>1413</v>
      </c>
      <c r="B289" s="20" t="s">
        <v>219</v>
      </c>
      <c r="C289" s="55">
        <v>610</v>
      </c>
      <c r="D289" s="85"/>
      <c r="E289" s="85"/>
      <c r="F289" s="85"/>
    </row>
    <row r="290" spans="1:9" ht="51.75" customHeight="1" x14ac:dyDescent="0.25">
      <c r="A290" s="22" t="s">
        <v>220</v>
      </c>
      <c r="B290" s="20" t="s">
        <v>221</v>
      </c>
      <c r="C290" s="55"/>
      <c r="D290" s="85">
        <f>D291</f>
        <v>8204</v>
      </c>
      <c r="E290" s="85">
        <f t="shared" ref="E290:F291" si="101">E291</f>
        <v>8204</v>
      </c>
      <c r="F290" s="85">
        <f t="shared" si="101"/>
        <v>8204</v>
      </c>
    </row>
    <row r="291" spans="1:9" ht="34.5" customHeight="1" x14ac:dyDescent="0.25">
      <c r="A291" s="16" t="s">
        <v>1414</v>
      </c>
      <c r="B291" s="20" t="s">
        <v>221</v>
      </c>
      <c r="C291" s="55">
        <v>600</v>
      </c>
      <c r="D291" s="85">
        <f>D292</f>
        <v>8204</v>
      </c>
      <c r="E291" s="85">
        <f t="shared" si="101"/>
        <v>8204</v>
      </c>
      <c r="F291" s="85">
        <f t="shared" si="101"/>
        <v>8204</v>
      </c>
    </row>
    <row r="292" spans="1:9" ht="34.5" customHeight="1" x14ac:dyDescent="0.25">
      <c r="A292" s="16" t="s">
        <v>1413</v>
      </c>
      <c r="B292" s="20" t="s">
        <v>221</v>
      </c>
      <c r="C292" s="55">
        <v>610</v>
      </c>
      <c r="D292" s="85">
        <v>8204</v>
      </c>
      <c r="E292" s="85">
        <v>8204</v>
      </c>
      <c r="F292" s="85">
        <v>8204</v>
      </c>
    </row>
    <row r="293" spans="1:9" ht="59.25" customHeight="1" x14ac:dyDescent="0.25">
      <c r="A293" s="22" t="s">
        <v>1536</v>
      </c>
      <c r="B293" s="20" t="s">
        <v>1535</v>
      </c>
      <c r="C293" s="55"/>
      <c r="D293" s="85">
        <f>D294</f>
        <v>17363</v>
      </c>
      <c r="E293" s="85">
        <f t="shared" ref="E293:F293" si="102">E294</f>
        <v>18526</v>
      </c>
      <c r="F293" s="85">
        <f t="shared" si="102"/>
        <v>18550</v>
      </c>
    </row>
    <row r="294" spans="1:9" ht="59.25" customHeight="1" x14ac:dyDescent="0.25">
      <c r="A294" s="60" t="s">
        <v>1411</v>
      </c>
      <c r="B294" s="20" t="s">
        <v>1535</v>
      </c>
      <c r="C294" s="55">
        <v>200</v>
      </c>
      <c r="D294" s="85">
        <f>D295</f>
        <v>17363</v>
      </c>
      <c r="E294" s="85">
        <f t="shared" ref="E294:F294" si="103">E295</f>
        <v>18526</v>
      </c>
      <c r="F294" s="85">
        <f t="shared" si="103"/>
        <v>18550</v>
      </c>
    </row>
    <row r="295" spans="1:9" ht="34.5" customHeight="1" x14ac:dyDescent="0.25">
      <c r="A295" s="60" t="s">
        <v>1412</v>
      </c>
      <c r="B295" s="20" t="s">
        <v>1535</v>
      </c>
      <c r="C295" s="55">
        <v>240</v>
      </c>
      <c r="D295" s="85">
        <v>17363</v>
      </c>
      <c r="E295" s="85">
        <v>18526</v>
      </c>
      <c r="F295" s="100">
        <v>18550</v>
      </c>
      <c r="I295" s="129">
        <v>17236</v>
      </c>
    </row>
    <row r="296" spans="1:9" ht="34.5" customHeight="1" x14ac:dyDescent="0.25">
      <c r="A296" s="7" t="s">
        <v>222</v>
      </c>
      <c r="B296" s="1" t="s">
        <v>223</v>
      </c>
      <c r="C296" s="55"/>
      <c r="D296" s="85">
        <f>D300+D306+D315+D312+D297+D318</f>
        <v>7216</v>
      </c>
      <c r="E296" s="85">
        <f>E300+E306+E315+E312+E297+E318</f>
        <v>68425</v>
      </c>
      <c r="F296" s="85">
        <f>F300+F306+F315+F312+F297+F318</f>
        <v>4216</v>
      </c>
    </row>
    <row r="297" spans="1:9" ht="34.5" customHeight="1" x14ac:dyDescent="0.25">
      <c r="A297" s="22" t="s">
        <v>155</v>
      </c>
      <c r="B297" s="20" t="s">
        <v>1478</v>
      </c>
      <c r="C297" s="55"/>
      <c r="D297" s="85">
        <f t="shared" ref="D297:F298" si="104">D298</f>
        <v>3000</v>
      </c>
      <c r="E297" s="85">
        <f t="shared" si="104"/>
        <v>1798</v>
      </c>
      <c r="F297" s="85">
        <f t="shared" si="104"/>
        <v>0</v>
      </c>
    </row>
    <row r="298" spans="1:9" ht="34.5" customHeight="1" x14ac:dyDescent="0.25">
      <c r="A298" s="16" t="s">
        <v>1414</v>
      </c>
      <c r="B298" s="20" t="s">
        <v>1478</v>
      </c>
      <c r="C298" s="55">
        <v>600</v>
      </c>
      <c r="D298" s="85">
        <f t="shared" si="104"/>
        <v>3000</v>
      </c>
      <c r="E298" s="85">
        <f t="shared" si="104"/>
        <v>1798</v>
      </c>
      <c r="F298" s="85">
        <f t="shared" si="104"/>
        <v>0</v>
      </c>
    </row>
    <row r="299" spans="1:9" ht="34.5" customHeight="1" x14ac:dyDescent="0.25">
      <c r="A299" s="16" t="s">
        <v>1413</v>
      </c>
      <c r="B299" s="20" t="s">
        <v>1478</v>
      </c>
      <c r="C299" s="55">
        <v>610</v>
      </c>
      <c r="D299" s="85">
        <v>3000</v>
      </c>
      <c r="E299" s="85">
        <v>1798</v>
      </c>
      <c r="F299" s="85">
        <v>0</v>
      </c>
    </row>
    <row r="300" spans="1:9" ht="81" customHeight="1" x14ac:dyDescent="0.25">
      <c r="A300" s="22" t="s">
        <v>1637</v>
      </c>
      <c r="B300" s="20" t="s">
        <v>224</v>
      </c>
      <c r="C300" s="55"/>
      <c r="D300" s="85">
        <f>D301</f>
        <v>3216</v>
      </c>
      <c r="E300" s="85">
        <f t="shared" ref="E300:F301" si="105">E301</f>
        <v>3216</v>
      </c>
      <c r="F300" s="85">
        <f t="shared" si="105"/>
        <v>3216</v>
      </c>
    </row>
    <row r="301" spans="1:9" ht="34.5" customHeight="1" x14ac:dyDescent="0.25">
      <c r="A301" s="16" t="s">
        <v>1414</v>
      </c>
      <c r="B301" s="20" t="s">
        <v>224</v>
      </c>
      <c r="C301" s="55">
        <v>600</v>
      </c>
      <c r="D301" s="85">
        <f>D302</f>
        <v>3216</v>
      </c>
      <c r="E301" s="85">
        <f t="shared" si="105"/>
        <v>3216</v>
      </c>
      <c r="F301" s="85">
        <f t="shared" si="105"/>
        <v>3216</v>
      </c>
    </row>
    <row r="302" spans="1:9" ht="34.5" customHeight="1" x14ac:dyDescent="0.25">
      <c r="A302" s="16" t="s">
        <v>1413</v>
      </c>
      <c r="B302" s="20" t="s">
        <v>224</v>
      </c>
      <c r="C302" s="55">
        <v>610</v>
      </c>
      <c r="D302" s="100">
        <v>3216</v>
      </c>
      <c r="E302" s="100">
        <v>3216</v>
      </c>
      <c r="F302" s="100">
        <v>3216</v>
      </c>
    </row>
    <row r="303" spans="1:9" ht="47.25" hidden="1" x14ac:dyDescent="0.25">
      <c r="A303" s="22" t="s">
        <v>225</v>
      </c>
      <c r="B303" s="20" t="s">
        <v>226</v>
      </c>
      <c r="C303" s="55"/>
      <c r="D303" s="85"/>
      <c r="E303" s="85"/>
      <c r="F303" s="85"/>
    </row>
    <row r="304" spans="1:9" ht="32.25" hidden="1" customHeight="1" x14ac:dyDescent="0.25">
      <c r="A304" s="16" t="s">
        <v>1414</v>
      </c>
      <c r="B304" s="20" t="s">
        <v>226</v>
      </c>
      <c r="C304" s="55">
        <v>600</v>
      </c>
      <c r="D304" s="85"/>
      <c r="E304" s="85"/>
      <c r="F304" s="85"/>
    </row>
    <row r="305" spans="1:6" ht="32.25" hidden="1" customHeight="1" x14ac:dyDescent="0.25">
      <c r="A305" s="16" t="s">
        <v>1413</v>
      </c>
      <c r="B305" s="20" t="s">
        <v>226</v>
      </c>
      <c r="C305" s="55">
        <v>610</v>
      </c>
      <c r="D305" s="85"/>
      <c r="E305" s="85"/>
      <c r="F305" s="85"/>
    </row>
    <row r="306" spans="1:6" ht="25.5" hidden="1" customHeight="1" x14ac:dyDescent="0.25">
      <c r="A306" s="22" t="s">
        <v>227</v>
      </c>
      <c r="B306" s="20" t="s">
        <v>228</v>
      </c>
      <c r="C306" s="55"/>
      <c r="D306" s="85">
        <f>D307</f>
        <v>0</v>
      </c>
      <c r="E306" s="85">
        <f t="shared" ref="E306:F307" si="106">E307</f>
        <v>0</v>
      </c>
      <c r="F306" s="85">
        <f t="shared" si="106"/>
        <v>0</v>
      </c>
    </row>
    <row r="307" spans="1:6" ht="25.5" hidden="1" customHeight="1" x14ac:dyDescent="0.25">
      <c r="A307" s="16" t="s">
        <v>1414</v>
      </c>
      <c r="B307" s="20" t="s">
        <v>228</v>
      </c>
      <c r="C307" s="55">
        <v>600</v>
      </c>
      <c r="D307" s="85">
        <f>D308</f>
        <v>0</v>
      </c>
      <c r="E307" s="85">
        <f t="shared" si="106"/>
        <v>0</v>
      </c>
      <c r="F307" s="85">
        <f t="shared" si="106"/>
        <v>0</v>
      </c>
    </row>
    <row r="308" spans="1:6" ht="25.5" hidden="1" customHeight="1" x14ac:dyDescent="0.25">
      <c r="A308" s="16" t="s">
        <v>1413</v>
      </c>
      <c r="B308" s="20" t="s">
        <v>228</v>
      </c>
      <c r="C308" s="55">
        <v>610</v>
      </c>
      <c r="D308" s="85"/>
      <c r="E308" s="85"/>
      <c r="F308" s="85"/>
    </row>
    <row r="309" spans="1:6" ht="36.75" hidden="1" customHeight="1" x14ac:dyDescent="0.25">
      <c r="A309" s="22" t="s">
        <v>229</v>
      </c>
      <c r="B309" s="20" t="s">
        <v>230</v>
      </c>
      <c r="C309" s="55"/>
      <c r="D309" s="85"/>
      <c r="E309" s="85"/>
      <c r="F309" s="85"/>
    </row>
    <row r="310" spans="1:6" ht="36.75" hidden="1" customHeight="1" x14ac:dyDescent="0.25">
      <c r="A310" s="16" t="s">
        <v>1414</v>
      </c>
      <c r="B310" s="20" t="s">
        <v>230</v>
      </c>
      <c r="C310" s="55">
        <v>600</v>
      </c>
      <c r="D310" s="85"/>
      <c r="E310" s="85"/>
      <c r="F310" s="85"/>
    </row>
    <row r="311" spans="1:6" ht="36.75" hidden="1" customHeight="1" x14ac:dyDescent="0.25">
      <c r="A311" s="16" t="s">
        <v>1413</v>
      </c>
      <c r="B311" s="20" t="s">
        <v>230</v>
      </c>
      <c r="C311" s="55">
        <v>610</v>
      </c>
      <c r="D311" s="85"/>
      <c r="E311" s="85"/>
      <c r="F311" s="85"/>
    </row>
    <row r="312" spans="1:6" ht="36.75" customHeight="1" x14ac:dyDescent="0.25">
      <c r="A312" s="22" t="s">
        <v>1611</v>
      </c>
      <c r="B312" s="20" t="s">
        <v>1610</v>
      </c>
      <c r="C312" s="55"/>
      <c r="D312" s="85">
        <f t="shared" ref="D312:F313" si="107">D313</f>
        <v>0</v>
      </c>
      <c r="E312" s="85">
        <f t="shared" si="107"/>
        <v>62411</v>
      </c>
      <c r="F312" s="85">
        <f t="shared" si="107"/>
        <v>0</v>
      </c>
    </row>
    <row r="313" spans="1:6" ht="36.75" customHeight="1" x14ac:dyDescent="0.25">
      <c r="A313" s="16" t="s">
        <v>1414</v>
      </c>
      <c r="B313" s="20" t="s">
        <v>1610</v>
      </c>
      <c r="C313" s="55">
        <v>600</v>
      </c>
      <c r="D313" s="85">
        <f t="shared" si="107"/>
        <v>0</v>
      </c>
      <c r="E313" s="85">
        <f t="shared" si="107"/>
        <v>62411</v>
      </c>
      <c r="F313" s="85">
        <f t="shared" si="107"/>
        <v>0</v>
      </c>
    </row>
    <row r="314" spans="1:6" ht="36.75" customHeight="1" x14ac:dyDescent="0.25">
      <c r="A314" s="16" t="s">
        <v>1413</v>
      </c>
      <c r="B314" s="20" t="s">
        <v>1610</v>
      </c>
      <c r="C314" s="55">
        <v>610</v>
      </c>
      <c r="D314" s="85">
        <v>0</v>
      </c>
      <c r="E314" s="85">
        <v>62411</v>
      </c>
      <c r="F314" s="85">
        <v>0</v>
      </c>
    </row>
    <row r="315" spans="1:6" ht="38.25" customHeight="1" x14ac:dyDescent="0.25">
      <c r="A315" s="22" t="s">
        <v>1636</v>
      </c>
      <c r="B315" s="20" t="s">
        <v>1625</v>
      </c>
      <c r="C315" s="55"/>
      <c r="D315" s="85">
        <f>D316</f>
        <v>1000</v>
      </c>
      <c r="E315" s="85">
        <f t="shared" ref="E315:F316" si="108">E316</f>
        <v>1000</v>
      </c>
      <c r="F315" s="85">
        <f t="shared" si="108"/>
        <v>1000</v>
      </c>
    </row>
    <row r="316" spans="1:6" ht="38.25" customHeight="1" x14ac:dyDescent="0.25">
      <c r="A316" s="16" t="s">
        <v>1414</v>
      </c>
      <c r="B316" s="20" t="s">
        <v>1625</v>
      </c>
      <c r="C316" s="55">
        <v>600</v>
      </c>
      <c r="D316" s="85">
        <f>D317</f>
        <v>1000</v>
      </c>
      <c r="E316" s="85">
        <f t="shared" si="108"/>
        <v>1000</v>
      </c>
      <c r="F316" s="85">
        <f t="shared" si="108"/>
        <v>1000</v>
      </c>
    </row>
    <row r="317" spans="1:6" ht="38.25" customHeight="1" x14ac:dyDescent="0.25">
      <c r="A317" s="16" t="s">
        <v>1413</v>
      </c>
      <c r="B317" s="20" t="s">
        <v>1625</v>
      </c>
      <c r="C317" s="55">
        <v>610</v>
      </c>
      <c r="D317" s="85">
        <v>1000</v>
      </c>
      <c r="E317" s="85">
        <v>1000</v>
      </c>
      <c r="F317" s="85">
        <v>1000</v>
      </c>
    </row>
    <row r="318" spans="1:6" ht="38.25" hidden="1" customHeight="1" x14ac:dyDescent="0.25">
      <c r="A318" s="22" t="s">
        <v>1521</v>
      </c>
      <c r="B318" s="20" t="s">
        <v>224</v>
      </c>
      <c r="C318" s="55"/>
      <c r="D318" s="85">
        <f t="shared" ref="D318:F319" si="109">D319</f>
        <v>0</v>
      </c>
      <c r="E318" s="85">
        <f t="shared" si="109"/>
        <v>0</v>
      </c>
      <c r="F318" s="85">
        <f t="shared" si="109"/>
        <v>0</v>
      </c>
    </row>
    <row r="319" spans="1:6" ht="38.25" hidden="1" customHeight="1" x14ac:dyDescent="0.25">
      <c r="A319" s="16" t="s">
        <v>1414</v>
      </c>
      <c r="B319" s="20" t="s">
        <v>224</v>
      </c>
      <c r="C319" s="55">
        <v>600</v>
      </c>
      <c r="D319" s="85">
        <f t="shared" si="109"/>
        <v>0</v>
      </c>
      <c r="E319" s="85">
        <f t="shared" si="109"/>
        <v>0</v>
      </c>
      <c r="F319" s="85">
        <f t="shared" si="109"/>
        <v>0</v>
      </c>
    </row>
    <row r="320" spans="1:6" ht="38.25" hidden="1" customHeight="1" x14ac:dyDescent="0.25">
      <c r="A320" s="16" t="s">
        <v>1413</v>
      </c>
      <c r="B320" s="20" t="s">
        <v>224</v>
      </c>
      <c r="C320" s="55">
        <v>610</v>
      </c>
      <c r="D320" s="85"/>
      <c r="E320" s="85"/>
      <c r="F320" s="85"/>
    </row>
    <row r="321" spans="1:6" ht="33.75" hidden="1" customHeight="1" x14ac:dyDescent="0.25">
      <c r="A321" s="7" t="s">
        <v>231</v>
      </c>
      <c r="B321" s="1" t="s">
        <v>232</v>
      </c>
      <c r="C321" s="55"/>
      <c r="D321" s="85">
        <f>D322</f>
        <v>0</v>
      </c>
      <c r="E321" s="85">
        <f t="shared" ref="E321:F321" si="110">E322</f>
        <v>0</v>
      </c>
      <c r="F321" s="85">
        <f t="shared" si="110"/>
        <v>0</v>
      </c>
    </row>
    <row r="322" spans="1:6" ht="51" hidden="1" customHeight="1" x14ac:dyDescent="0.25">
      <c r="A322" s="22" t="s">
        <v>233</v>
      </c>
      <c r="B322" s="2" t="s">
        <v>234</v>
      </c>
      <c r="C322" s="55"/>
      <c r="D322" s="85">
        <f>D323</f>
        <v>0</v>
      </c>
      <c r="E322" s="85">
        <f t="shared" ref="E322:F322" si="111">E323</f>
        <v>0</v>
      </c>
      <c r="F322" s="85">
        <f t="shared" si="111"/>
        <v>0</v>
      </c>
    </row>
    <row r="323" spans="1:6" ht="33.75" hidden="1" customHeight="1" x14ac:dyDescent="0.25">
      <c r="A323" s="16" t="s">
        <v>1414</v>
      </c>
      <c r="B323" s="2" t="s">
        <v>234</v>
      </c>
      <c r="C323" s="55">
        <v>600</v>
      </c>
      <c r="D323" s="85">
        <f>D324</f>
        <v>0</v>
      </c>
      <c r="E323" s="85">
        <f t="shared" ref="E323:F323" si="112">E324</f>
        <v>0</v>
      </c>
      <c r="F323" s="85">
        <f t="shared" si="112"/>
        <v>0</v>
      </c>
    </row>
    <row r="324" spans="1:6" ht="30.75" hidden="1" customHeight="1" x14ac:dyDescent="0.25">
      <c r="A324" s="16" t="s">
        <v>1413</v>
      </c>
      <c r="B324" s="2" t="s">
        <v>234</v>
      </c>
      <c r="C324" s="55">
        <v>610</v>
      </c>
      <c r="D324" s="85"/>
      <c r="E324" s="85"/>
      <c r="F324" s="85"/>
    </row>
    <row r="325" spans="1:6" ht="49.5" customHeight="1" x14ac:dyDescent="0.25">
      <c r="A325" s="13" t="s">
        <v>235</v>
      </c>
      <c r="B325" s="3" t="s">
        <v>236</v>
      </c>
      <c r="C325" s="55"/>
      <c r="D325" s="85">
        <f>D337+D346+D363+D330+D326</f>
        <v>113947</v>
      </c>
      <c r="E325" s="85">
        <f t="shared" ref="E325:F325" si="113">E337+E346+E363+E330+E326</f>
        <v>113947</v>
      </c>
      <c r="F325" s="85">
        <f t="shared" si="113"/>
        <v>104907</v>
      </c>
    </row>
    <row r="326" spans="1:6" ht="47.25" hidden="1" x14ac:dyDescent="0.25">
      <c r="A326" s="37" t="s">
        <v>237</v>
      </c>
      <c r="B326" s="34" t="s">
        <v>238</v>
      </c>
      <c r="C326" s="55"/>
      <c r="D326" s="85">
        <f>D327</f>
        <v>0</v>
      </c>
      <c r="E326" s="85">
        <f t="shared" ref="E326:F326" si="114">E327</f>
        <v>0</v>
      </c>
      <c r="F326" s="85">
        <f t="shared" si="114"/>
        <v>0</v>
      </c>
    </row>
    <row r="327" spans="1:6" ht="33" hidden="1" customHeight="1" x14ac:dyDescent="0.25">
      <c r="A327" s="19" t="s">
        <v>81</v>
      </c>
      <c r="B327" s="20" t="s">
        <v>239</v>
      </c>
      <c r="C327" s="55"/>
      <c r="D327" s="85">
        <f>D328</f>
        <v>0</v>
      </c>
      <c r="E327" s="85">
        <f t="shared" ref="E327:F327" si="115">E328</f>
        <v>0</v>
      </c>
      <c r="F327" s="85">
        <f t="shared" si="115"/>
        <v>0</v>
      </c>
    </row>
    <row r="328" spans="1:6" ht="33" hidden="1" customHeight="1" x14ac:dyDescent="0.25">
      <c r="A328" s="16" t="s">
        <v>1414</v>
      </c>
      <c r="B328" s="20" t="s">
        <v>239</v>
      </c>
      <c r="C328" s="55">
        <v>600</v>
      </c>
      <c r="D328" s="85">
        <f>D329</f>
        <v>0</v>
      </c>
      <c r="E328" s="85">
        <f t="shared" ref="E328:F328" si="116">E329</f>
        <v>0</v>
      </c>
      <c r="F328" s="85">
        <f t="shared" si="116"/>
        <v>0</v>
      </c>
    </row>
    <row r="329" spans="1:6" ht="33" hidden="1" customHeight="1" x14ac:dyDescent="0.25">
      <c r="A329" s="16" t="s">
        <v>1413</v>
      </c>
      <c r="B329" s="20" t="s">
        <v>239</v>
      </c>
      <c r="C329" s="55">
        <v>610</v>
      </c>
      <c r="D329" s="85"/>
      <c r="E329" s="85"/>
      <c r="F329" s="85"/>
    </row>
    <row r="330" spans="1:6" ht="63" hidden="1" x14ac:dyDescent="0.25">
      <c r="A330" s="7" t="s">
        <v>240</v>
      </c>
      <c r="B330" s="1" t="s">
        <v>241</v>
      </c>
      <c r="C330" s="55"/>
      <c r="D330" s="85">
        <f>D331</f>
        <v>0</v>
      </c>
      <c r="E330" s="85">
        <f t="shared" ref="E330:F330" si="117">E331</f>
        <v>0</v>
      </c>
      <c r="F330" s="85">
        <f t="shared" si="117"/>
        <v>0</v>
      </c>
    </row>
    <row r="331" spans="1:6" ht="63" hidden="1" x14ac:dyDescent="0.25">
      <c r="A331" s="22" t="s">
        <v>242</v>
      </c>
      <c r="B331" s="2" t="s">
        <v>243</v>
      </c>
      <c r="C331" s="55"/>
      <c r="D331" s="85">
        <f>D332</f>
        <v>0</v>
      </c>
      <c r="E331" s="85">
        <f t="shared" ref="E331:F331" si="118">E332</f>
        <v>0</v>
      </c>
      <c r="F331" s="85">
        <f t="shared" si="118"/>
        <v>0</v>
      </c>
    </row>
    <row r="332" spans="1:6" ht="31.5" hidden="1" x14ac:dyDescent="0.25">
      <c r="A332" s="16" t="s">
        <v>1414</v>
      </c>
      <c r="B332" s="2" t="s">
        <v>243</v>
      </c>
      <c r="C332" s="55">
        <v>600</v>
      </c>
      <c r="D332" s="85">
        <f>D333</f>
        <v>0</v>
      </c>
      <c r="E332" s="85">
        <f t="shared" ref="E332:F332" si="119">E333</f>
        <v>0</v>
      </c>
      <c r="F332" s="85">
        <f t="shared" si="119"/>
        <v>0</v>
      </c>
    </row>
    <row r="333" spans="1:6" ht="15.75" hidden="1" x14ac:dyDescent="0.25">
      <c r="A333" s="16" t="s">
        <v>1413</v>
      </c>
      <c r="B333" s="2" t="s">
        <v>243</v>
      </c>
      <c r="C333" s="55">
        <v>610</v>
      </c>
      <c r="D333" s="85"/>
      <c r="E333" s="85"/>
      <c r="F333" s="85"/>
    </row>
    <row r="334" spans="1:6" ht="78.75" hidden="1" x14ac:dyDescent="0.25">
      <c r="A334" s="22" t="s">
        <v>244</v>
      </c>
      <c r="B334" s="2" t="s">
        <v>245</v>
      </c>
      <c r="C334" s="55"/>
      <c r="D334" s="85">
        <f>D335</f>
        <v>0</v>
      </c>
      <c r="E334" s="85">
        <f t="shared" ref="E334:F334" si="120">E335</f>
        <v>0</v>
      </c>
      <c r="F334" s="85">
        <f t="shared" si="120"/>
        <v>0</v>
      </c>
    </row>
    <row r="335" spans="1:6" ht="31.5" hidden="1" x14ac:dyDescent="0.25">
      <c r="A335" s="16" t="s">
        <v>1414</v>
      </c>
      <c r="B335" s="2" t="s">
        <v>245</v>
      </c>
      <c r="C335" s="55">
        <v>600</v>
      </c>
      <c r="D335" s="85">
        <f>D336</f>
        <v>0</v>
      </c>
      <c r="E335" s="85">
        <f t="shared" ref="E335:F335" si="121">E336</f>
        <v>0</v>
      </c>
      <c r="F335" s="85">
        <f t="shared" si="121"/>
        <v>0</v>
      </c>
    </row>
    <row r="336" spans="1:6" ht="15.75" hidden="1" x14ac:dyDescent="0.25">
      <c r="A336" s="16" t="s">
        <v>1413</v>
      </c>
      <c r="B336" s="2" t="s">
        <v>245</v>
      </c>
      <c r="C336" s="55">
        <v>610</v>
      </c>
      <c r="D336" s="85"/>
      <c r="E336" s="85"/>
      <c r="F336" s="85"/>
    </row>
    <row r="337" spans="1:7" ht="53.25" customHeight="1" x14ac:dyDescent="0.25">
      <c r="A337" s="7" t="s">
        <v>246</v>
      </c>
      <c r="B337" s="1" t="s">
        <v>241</v>
      </c>
      <c r="C337" s="55"/>
      <c r="D337" s="85">
        <f>D338+D343</f>
        <v>109379</v>
      </c>
      <c r="E337" s="85">
        <f t="shared" ref="E337:F337" si="122">E338+E343</f>
        <v>109379</v>
      </c>
      <c r="F337" s="85">
        <f t="shared" si="122"/>
        <v>100339</v>
      </c>
    </row>
    <row r="338" spans="1:7" ht="54" customHeight="1" x14ac:dyDescent="0.25">
      <c r="A338" s="19" t="s">
        <v>247</v>
      </c>
      <c r="B338" s="20" t="s">
        <v>1489</v>
      </c>
      <c r="C338" s="55"/>
      <c r="D338" s="85">
        <f>D339</f>
        <v>109379</v>
      </c>
      <c r="E338" s="85">
        <f t="shared" ref="E338:F339" si="123">E339</f>
        <v>108379</v>
      </c>
      <c r="F338" s="85">
        <f t="shared" si="123"/>
        <v>100339</v>
      </c>
    </row>
    <row r="339" spans="1:7" ht="48.75" customHeight="1" x14ac:dyDescent="0.25">
      <c r="A339" s="16" t="s">
        <v>1414</v>
      </c>
      <c r="B339" s="20" t="s">
        <v>1489</v>
      </c>
      <c r="C339" s="55">
        <v>600</v>
      </c>
      <c r="D339" s="85">
        <f>D340</f>
        <v>109379</v>
      </c>
      <c r="E339" s="85">
        <f t="shared" si="123"/>
        <v>108379</v>
      </c>
      <c r="F339" s="85">
        <f t="shared" si="123"/>
        <v>100339</v>
      </c>
    </row>
    <row r="340" spans="1:7" ht="37.5" customHeight="1" x14ac:dyDescent="0.25">
      <c r="A340" s="16" t="s">
        <v>1413</v>
      </c>
      <c r="B340" s="20" t="s">
        <v>1489</v>
      </c>
      <c r="C340" s="55">
        <v>610</v>
      </c>
      <c r="D340" s="85">
        <v>109379</v>
      </c>
      <c r="E340" s="85">
        <v>108379</v>
      </c>
      <c r="F340" s="100">
        <v>100339</v>
      </c>
      <c r="G340">
        <v>-8040</v>
      </c>
    </row>
    <row r="341" spans="1:7" ht="46.5" hidden="1" customHeight="1" x14ac:dyDescent="0.25">
      <c r="A341" s="16" t="s">
        <v>248</v>
      </c>
      <c r="B341" s="2" t="s">
        <v>249</v>
      </c>
      <c r="C341" s="55"/>
      <c r="D341" s="85"/>
      <c r="E341" s="85"/>
      <c r="F341" s="85"/>
    </row>
    <row r="342" spans="1:7" ht="63" hidden="1" x14ac:dyDescent="0.25">
      <c r="A342" s="16" t="s">
        <v>250</v>
      </c>
      <c r="B342" s="2" t="s">
        <v>251</v>
      </c>
      <c r="C342" s="55"/>
      <c r="D342" s="85"/>
      <c r="E342" s="85"/>
      <c r="F342" s="85"/>
    </row>
    <row r="343" spans="1:7" ht="31.5" x14ac:dyDescent="0.25">
      <c r="A343" s="28" t="s">
        <v>155</v>
      </c>
      <c r="B343" s="20" t="s">
        <v>1634</v>
      </c>
      <c r="C343" s="55"/>
      <c r="D343" s="85">
        <f>D344</f>
        <v>0</v>
      </c>
      <c r="E343" s="85">
        <f t="shared" ref="E343:F343" si="124">E344</f>
        <v>1000</v>
      </c>
      <c r="F343" s="85">
        <f t="shared" si="124"/>
        <v>0</v>
      </c>
    </row>
    <row r="344" spans="1:7" ht="40.5" customHeight="1" x14ac:dyDescent="0.25">
      <c r="A344" s="16" t="s">
        <v>1414</v>
      </c>
      <c r="B344" s="20" t="s">
        <v>1634</v>
      </c>
      <c r="C344" s="55">
        <v>600</v>
      </c>
      <c r="D344" s="85">
        <f>D345</f>
        <v>0</v>
      </c>
      <c r="E344" s="85">
        <f t="shared" ref="E344:F344" si="125">E345</f>
        <v>1000</v>
      </c>
      <c r="F344" s="85">
        <f t="shared" si="125"/>
        <v>0</v>
      </c>
    </row>
    <row r="345" spans="1:7" ht="29.25" customHeight="1" x14ac:dyDescent="0.25">
      <c r="A345" s="16" t="s">
        <v>1413</v>
      </c>
      <c r="B345" s="20" t="s">
        <v>1634</v>
      </c>
      <c r="C345" s="55">
        <v>610</v>
      </c>
      <c r="D345" s="85"/>
      <c r="E345" s="85">
        <v>1000</v>
      </c>
      <c r="F345" s="85">
        <v>0</v>
      </c>
    </row>
    <row r="346" spans="1:7" ht="37.5" customHeight="1" x14ac:dyDescent="0.25">
      <c r="A346" s="7" t="s">
        <v>252</v>
      </c>
      <c r="B346" s="1" t="s">
        <v>1537</v>
      </c>
      <c r="C346" s="55"/>
      <c r="D346" s="85">
        <f>D347</f>
        <v>4568</v>
      </c>
      <c r="E346" s="85">
        <f t="shared" ref="E346:F346" si="126">E347</f>
        <v>4568</v>
      </c>
      <c r="F346" s="85">
        <f t="shared" si="126"/>
        <v>4568</v>
      </c>
    </row>
    <row r="347" spans="1:7" ht="47.25" x14ac:dyDescent="0.25">
      <c r="A347" s="28" t="s">
        <v>253</v>
      </c>
      <c r="B347" s="20" t="s">
        <v>1538</v>
      </c>
      <c r="C347" s="55"/>
      <c r="D347" s="85">
        <f>D348</f>
        <v>4568</v>
      </c>
      <c r="E347" s="85">
        <f t="shared" ref="E347:F347" si="127">E348</f>
        <v>4568</v>
      </c>
      <c r="F347" s="85">
        <f t="shared" si="127"/>
        <v>4568</v>
      </c>
    </row>
    <row r="348" spans="1:7" ht="30.75" customHeight="1" x14ac:dyDescent="0.25">
      <c r="A348" s="16" t="s">
        <v>1414</v>
      </c>
      <c r="B348" s="20" t="s">
        <v>1538</v>
      </c>
      <c r="C348" s="55">
        <v>600</v>
      </c>
      <c r="D348" s="85">
        <f>D349+D350+D351+D352</f>
        <v>4568</v>
      </c>
      <c r="E348" s="85">
        <f t="shared" ref="E348:F348" si="128">E349</f>
        <v>4568</v>
      </c>
      <c r="F348" s="85">
        <f t="shared" si="128"/>
        <v>4568</v>
      </c>
    </row>
    <row r="349" spans="1:7" ht="24.75" customHeight="1" x14ac:dyDescent="0.25">
      <c r="A349" s="16" t="s">
        <v>1413</v>
      </c>
      <c r="B349" s="20" t="s">
        <v>1538</v>
      </c>
      <c r="C349" s="55">
        <v>610</v>
      </c>
      <c r="D349" s="85">
        <v>4568</v>
      </c>
      <c r="E349" s="85">
        <v>4568</v>
      </c>
      <c r="F349" s="85">
        <v>4568</v>
      </c>
    </row>
    <row r="350" spans="1:7" ht="24" hidden="1" customHeight="1" x14ac:dyDescent="0.25">
      <c r="A350" s="136" t="s">
        <v>1586</v>
      </c>
      <c r="B350" s="20" t="s">
        <v>1538</v>
      </c>
      <c r="C350" s="55">
        <v>620</v>
      </c>
      <c r="D350" s="85"/>
      <c r="E350" s="85"/>
      <c r="F350" s="85"/>
    </row>
    <row r="351" spans="1:7" ht="41.25" hidden="1" customHeight="1" x14ac:dyDescent="0.25">
      <c r="A351" s="146" t="s">
        <v>1587</v>
      </c>
      <c r="B351" s="20" t="s">
        <v>1538</v>
      </c>
      <c r="C351" s="55">
        <v>630</v>
      </c>
      <c r="D351" s="85"/>
      <c r="E351" s="85"/>
      <c r="F351" s="85"/>
    </row>
    <row r="352" spans="1:7" ht="49.5" hidden="1" customHeight="1" x14ac:dyDescent="0.25">
      <c r="A352" s="132" t="s">
        <v>1588</v>
      </c>
      <c r="B352" s="20" t="s">
        <v>1538</v>
      </c>
      <c r="C352" s="55">
        <v>810</v>
      </c>
      <c r="D352" s="85"/>
      <c r="E352" s="85"/>
      <c r="F352" s="85"/>
    </row>
    <row r="353" spans="1:6" ht="27" hidden="1" customHeight="1" x14ac:dyDescent="0.25">
      <c r="A353" s="7" t="s">
        <v>84</v>
      </c>
      <c r="B353" s="1" t="s">
        <v>254</v>
      </c>
      <c r="C353" s="55"/>
      <c r="D353" s="85"/>
      <c r="E353" s="85"/>
      <c r="F353" s="85"/>
    </row>
    <row r="354" spans="1:6" ht="30.75" hidden="1" customHeight="1" x14ac:dyDescent="0.25">
      <c r="A354" s="16" t="s">
        <v>255</v>
      </c>
      <c r="B354" s="2" t="s">
        <v>256</v>
      </c>
      <c r="C354" s="55"/>
      <c r="D354" s="85"/>
      <c r="E354" s="85"/>
      <c r="F354" s="85"/>
    </row>
    <row r="355" spans="1:6" ht="27.75" hidden="1" customHeight="1" x14ac:dyDescent="0.25">
      <c r="A355" s="16" t="s">
        <v>257</v>
      </c>
      <c r="B355" s="2" t="s">
        <v>258</v>
      </c>
      <c r="C355" s="55"/>
      <c r="D355" s="85"/>
      <c r="E355" s="85"/>
      <c r="F355" s="85"/>
    </row>
    <row r="356" spans="1:6" ht="40.5" hidden="1" customHeight="1" x14ac:dyDescent="0.25">
      <c r="A356" s="16" t="s">
        <v>259</v>
      </c>
      <c r="B356" s="2" t="s">
        <v>260</v>
      </c>
      <c r="C356" s="55"/>
      <c r="D356" s="85"/>
      <c r="E356" s="85"/>
      <c r="F356" s="85"/>
    </row>
    <row r="357" spans="1:6" ht="42" hidden="1" customHeight="1" x14ac:dyDescent="0.25">
      <c r="A357" s="16" t="s">
        <v>261</v>
      </c>
      <c r="B357" s="2" t="s">
        <v>262</v>
      </c>
      <c r="C357" s="55"/>
      <c r="D357" s="85"/>
      <c r="E357" s="85"/>
      <c r="F357" s="85"/>
    </row>
    <row r="358" spans="1:6" ht="46.5" hidden="1" customHeight="1" x14ac:dyDescent="0.25">
      <c r="A358" s="16" t="s">
        <v>263</v>
      </c>
      <c r="B358" s="2" t="s">
        <v>264</v>
      </c>
      <c r="C358" s="55"/>
      <c r="D358" s="85"/>
      <c r="E358" s="85"/>
      <c r="F358" s="85"/>
    </row>
    <row r="359" spans="1:6" ht="63" hidden="1" x14ac:dyDescent="0.25">
      <c r="A359" s="16" t="s">
        <v>265</v>
      </c>
      <c r="B359" s="2" t="s">
        <v>266</v>
      </c>
      <c r="C359" s="55"/>
      <c r="D359" s="85"/>
      <c r="E359" s="85"/>
      <c r="F359" s="85"/>
    </row>
    <row r="360" spans="1:6" ht="30" hidden="1" customHeight="1" x14ac:dyDescent="0.25">
      <c r="A360" s="7" t="s">
        <v>267</v>
      </c>
      <c r="B360" s="1" t="s">
        <v>268</v>
      </c>
      <c r="C360" s="55"/>
      <c r="D360" s="85"/>
      <c r="E360" s="85"/>
      <c r="F360" s="85"/>
    </row>
    <row r="361" spans="1:6" ht="39.75" hidden="1" customHeight="1" x14ac:dyDescent="0.25">
      <c r="A361" s="16" t="s">
        <v>269</v>
      </c>
      <c r="B361" s="2" t="s">
        <v>270</v>
      </c>
      <c r="C361" s="55"/>
      <c r="D361" s="85"/>
      <c r="E361" s="85"/>
      <c r="F361" s="85"/>
    </row>
    <row r="362" spans="1:6" ht="31.5" hidden="1" x14ac:dyDescent="0.25">
      <c r="A362" s="28" t="s">
        <v>271</v>
      </c>
      <c r="B362" s="20" t="s">
        <v>272</v>
      </c>
      <c r="C362" s="55"/>
      <c r="D362" s="85"/>
      <c r="E362" s="85"/>
      <c r="F362" s="85"/>
    </row>
    <row r="363" spans="1:6" ht="35.25" hidden="1" customHeight="1" x14ac:dyDescent="0.25">
      <c r="A363" s="7" t="s">
        <v>231</v>
      </c>
      <c r="B363" s="1" t="s">
        <v>273</v>
      </c>
      <c r="C363" s="55"/>
      <c r="D363" s="85">
        <f>D366+D364+D365</f>
        <v>0</v>
      </c>
      <c r="E363" s="85">
        <f t="shared" ref="E363:F363" si="129">E366</f>
        <v>0</v>
      </c>
      <c r="F363" s="85">
        <f t="shared" si="129"/>
        <v>0</v>
      </c>
    </row>
    <row r="364" spans="1:6" ht="15.75" hidden="1" x14ac:dyDescent="0.25">
      <c r="A364" s="16" t="s">
        <v>274</v>
      </c>
      <c r="B364" s="2" t="s">
        <v>275</v>
      </c>
      <c r="C364" s="55"/>
      <c r="D364" s="85"/>
      <c r="E364" s="85"/>
      <c r="F364" s="85"/>
    </row>
    <row r="365" spans="1:6" ht="31.5" hidden="1" x14ac:dyDescent="0.25">
      <c r="A365" s="16" t="s">
        <v>276</v>
      </c>
      <c r="B365" s="2" t="s">
        <v>277</v>
      </c>
      <c r="C365" s="55"/>
      <c r="D365" s="85"/>
      <c r="E365" s="85"/>
      <c r="F365" s="85"/>
    </row>
    <row r="366" spans="1:6" ht="63" hidden="1" x14ac:dyDescent="0.25">
      <c r="A366" s="22" t="s">
        <v>278</v>
      </c>
      <c r="B366" s="20" t="s">
        <v>279</v>
      </c>
      <c r="C366" s="55"/>
      <c r="D366" s="85">
        <f>D367</f>
        <v>0</v>
      </c>
      <c r="E366" s="85">
        <f t="shared" ref="E366:F366" si="130">E367</f>
        <v>0</v>
      </c>
      <c r="F366" s="85">
        <f t="shared" si="130"/>
        <v>0</v>
      </c>
    </row>
    <row r="367" spans="1:6" ht="24.75" hidden="1" customHeight="1" x14ac:dyDescent="0.25">
      <c r="A367" s="16" t="s">
        <v>1414</v>
      </c>
      <c r="B367" s="20" t="s">
        <v>279</v>
      </c>
      <c r="C367" s="55">
        <v>600</v>
      </c>
      <c r="D367" s="85">
        <f>D368</f>
        <v>0</v>
      </c>
      <c r="E367" s="85">
        <f t="shared" ref="E367:F367" si="131">E368</f>
        <v>0</v>
      </c>
      <c r="F367" s="85">
        <f t="shared" si="131"/>
        <v>0</v>
      </c>
    </row>
    <row r="368" spans="1:6" ht="31.5" hidden="1" customHeight="1" x14ac:dyDescent="0.25">
      <c r="A368" s="16" t="s">
        <v>1413</v>
      </c>
      <c r="B368" s="20" t="s">
        <v>279</v>
      </c>
      <c r="C368" s="55">
        <v>610</v>
      </c>
      <c r="D368" s="85"/>
      <c r="E368" s="85"/>
      <c r="F368" s="85"/>
    </row>
    <row r="369" spans="1:6" ht="63" hidden="1" x14ac:dyDescent="0.25">
      <c r="A369" s="22" t="s">
        <v>280</v>
      </c>
      <c r="B369" s="20" t="s">
        <v>281</v>
      </c>
      <c r="C369" s="55"/>
      <c r="D369" s="85">
        <f>D370</f>
        <v>0</v>
      </c>
      <c r="E369" s="85">
        <f t="shared" ref="E369:F369" si="132">E370</f>
        <v>0</v>
      </c>
      <c r="F369" s="85">
        <f t="shared" si="132"/>
        <v>0</v>
      </c>
    </row>
    <row r="370" spans="1:6" ht="30" hidden="1" customHeight="1" x14ac:dyDescent="0.25">
      <c r="A370" s="16" t="s">
        <v>1414</v>
      </c>
      <c r="B370" s="20" t="s">
        <v>281</v>
      </c>
      <c r="C370" s="55">
        <v>600</v>
      </c>
      <c r="D370" s="85">
        <f>D371</f>
        <v>0</v>
      </c>
      <c r="E370" s="85">
        <f t="shared" ref="E370:F370" si="133">E371</f>
        <v>0</v>
      </c>
      <c r="F370" s="85">
        <f t="shared" si="133"/>
        <v>0</v>
      </c>
    </row>
    <row r="371" spans="1:6" ht="28.5" hidden="1" customHeight="1" x14ac:dyDescent="0.25">
      <c r="A371" s="16" t="s">
        <v>1413</v>
      </c>
      <c r="B371" s="20" t="s">
        <v>281</v>
      </c>
      <c r="C371" s="55">
        <v>610</v>
      </c>
      <c r="D371" s="85"/>
      <c r="E371" s="85"/>
      <c r="F371" s="85"/>
    </row>
    <row r="372" spans="1:6" ht="27.75" hidden="1" customHeight="1" x14ac:dyDescent="0.25">
      <c r="A372" s="7" t="s">
        <v>282</v>
      </c>
      <c r="B372" s="1" t="s">
        <v>283</v>
      </c>
      <c r="C372" s="55"/>
      <c r="D372" s="85"/>
      <c r="E372" s="85"/>
      <c r="F372" s="85"/>
    </row>
    <row r="373" spans="1:6" ht="33" hidden="1" customHeight="1" x14ac:dyDescent="0.25">
      <c r="A373" s="22" t="s">
        <v>284</v>
      </c>
      <c r="B373" s="20" t="s">
        <v>285</v>
      </c>
      <c r="C373" s="55"/>
      <c r="D373" s="85"/>
      <c r="E373" s="85"/>
      <c r="F373" s="85"/>
    </row>
    <row r="374" spans="1:6" ht="28.5" hidden="1" customHeight="1" x14ac:dyDescent="0.25">
      <c r="A374" s="22" t="s">
        <v>286</v>
      </c>
      <c r="B374" s="20" t="s">
        <v>287</v>
      </c>
      <c r="C374" s="55"/>
      <c r="D374" s="85"/>
      <c r="E374" s="85"/>
      <c r="F374" s="85"/>
    </row>
    <row r="375" spans="1:6" ht="51.75" hidden="1" customHeight="1" x14ac:dyDescent="0.25">
      <c r="A375" s="22" t="s">
        <v>288</v>
      </c>
      <c r="B375" s="20" t="s">
        <v>289</v>
      </c>
      <c r="C375" s="55"/>
      <c r="D375" s="85"/>
      <c r="E375" s="85"/>
      <c r="F375" s="85"/>
    </row>
    <row r="376" spans="1:6" ht="21" hidden="1" customHeight="1" x14ac:dyDescent="0.25">
      <c r="A376" s="16"/>
      <c r="B376" s="20" t="s">
        <v>289</v>
      </c>
      <c r="C376" s="55">
        <v>600</v>
      </c>
      <c r="D376" s="85"/>
      <c r="E376" s="85"/>
      <c r="F376" s="85"/>
    </row>
    <row r="377" spans="1:6" ht="36" hidden="1" customHeight="1" x14ac:dyDescent="0.25">
      <c r="A377" s="16"/>
      <c r="B377" s="20" t="s">
        <v>289</v>
      </c>
      <c r="C377" s="55">
        <v>610</v>
      </c>
      <c r="D377" s="85"/>
      <c r="E377" s="85"/>
      <c r="F377" s="85"/>
    </row>
    <row r="378" spans="1:6" ht="30" hidden="1" customHeight="1" x14ac:dyDescent="0.25">
      <c r="A378" s="18" t="s">
        <v>290</v>
      </c>
      <c r="B378" s="3" t="s">
        <v>291</v>
      </c>
      <c r="C378" s="55"/>
      <c r="D378" s="85"/>
      <c r="E378" s="85"/>
      <c r="F378" s="85"/>
    </row>
    <row r="379" spans="1:6" ht="63" hidden="1" x14ac:dyDescent="0.25">
      <c r="A379" s="7" t="s">
        <v>292</v>
      </c>
      <c r="B379" s="1" t="s">
        <v>293</v>
      </c>
      <c r="C379" s="55"/>
      <c r="D379" s="85"/>
      <c r="E379" s="85"/>
      <c r="F379" s="85"/>
    </row>
    <row r="380" spans="1:6" ht="94.5" hidden="1" x14ac:dyDescent="0.25">
      <c r="A380" s="16" t="s">
        <v>294</v>
      </c>
      <c r="B380" s="2" t="s">
        <v>295</v>
      </c>
      <c r="C380" s="55"/>
      <c r="D380" s="85"/>
      <c r="E380" s="85"/>
      <c r="F380" s="85"/>
    </row>
    <row r="381" spans="1:6" ht="94.5" hidden="1" x14ac:dyDescent="0.25">
      <c r="A381" s="16" t="s">
        <v>296</v>
      </c>
      <c r="B381" s="2" t="s">
        <v>297</v>
      </c>
      <c r="C381" s="55"/>
      <c r="D381" s="85"/>
      <c r="E381" s="85"/>
      <c r="F381" s="85"/>
    </row>
    <row r="382" spans="1:6" ht="35.25" hidden="1" customHeight="1" x14ac:dyDescent="0.25">
      <c r="A382" s="18" t="s">
        <v>298</v>
      </c>
      <c r="B382" s="3" t="s">
        <v>299</v>
      </c>
      <c r="C382" s="55"/>
      <c r="D382" s="85">
        <f>D383</f>
        <v>0</v>
      </c>
      <c r="E382" s="85">
        <f t="shared" ref="E382:F382" si="134">E383</f>
        <v>0</v>
      </c>
      <c r="F382" s="85">
        <f t="shared" si="134"/>
        <v>0</v>
      </c>
    </row>
    <row r="383" spans="1:6" ht="63" hidden="1" x14ac:dyDescent="0.25">
      <c r="A383" s="7" t="s">
        <v>300</v>
      </c>
      <c r="B383" s="1" t="s">
        <v>301</v>
      </c>
      <c r="C383" s="55"/>
      <c r="D383" s="85">
        <f>D384</f>
        <v>0</v>
      </c>
      <c r="E383" s="85">
        <f t="shared" ref="E383:F383" si="135">E384</f>
        <v>0</v>
      </c>
      <c r="F383" s="85">
        <f t="shared" si="135"/>
        <v>0</v>
      </c>
    </row>
    <row r="384" spans="1:6" ht="31.5" hidden="1" x14ac:dyDescent="0.25">
      <c r="A384" s="22" t="s">
        <v>191</v>
      </c>
      <c r="B384" s="20" t="s">
        <v>302</v>
      </c>
      <c r="C384" s="55"/>
      <c r="D384" s="85">
        <f>D385</f>
        <v>0</v>
      </c>
      <c r="E384" s="85">
        <f t="shared" ref="E384:F384" si="136">E385</f>
        <v>0</v>
      </c>
      <c r="F384" s="85">
        <f t="shared" si="136"/>
        <v>0</v>
      </c>
    </row>
    <row r="385" spans="1:6" ht="30.75" hidden="1" customHeight="1" x14ac:dyDescent="0.25">
      <c r="A385" s="16" t="s">
        <v>1414</v>
      </c>
      <c r="B385" s="20" t="s">
        <v>302</v>
      </c>
      <c r="C385" s="55">
        <v>600</v>
      </c>
      <c r="D385" s="85">
        <f>D386</f>
        <v>0</v>
      </c>
      <c r="E385" s="85">
        <f t="shared" ref="E385:F385" si="137">E386</f>
        <v>0</v>
      </c>
      <c r="F385" s="85">
        <f t="shared" si="137"/>
        <v>0</v>
      </c>
    </row>
    <row r="386" spans="1:6" ht="39" hidden="1" customHeight="1" x14ac:dyDescent="0.25">
      <c r="A386" s="16" t="s">
        <v>1413</v>
      </c>
      <c r="B386" s="20" t="s">
        <v>302</v>
      </c>
      <c r="C386" s="55">
        <v>610</v>
      </c>
      <c r="D386" s="85"/>
      <c r="E386" s="85"/>
      <c r="F386" s="85"/>
    </row>
    <row r="387" spans="1:6" ht="31.5" customHeight="1" x14ac:dyDescent="0.25">
      <c r="A387" s="13" t="s">
        <v>128</v>
      </c>
      <c r="B387" s="3" t="s">
        <v>299</v>
      </c>
      <c r="C387" s="55"/>
      <c r="D387" s="85">
        <f>D388</f>
        <v>19576</v>
      </c>
      <c r="E387" s="85">
        <f t="shared" ref="E387:F387" si="138">E388</f>
        <v>20420</v>
      </c>
      <c r="F387" s="85">
        <f t="shared" si="138"/>
        <v>20420</v>
      </c>
    </row>
    <row r="388" spans="1:6" ht="44.25" customHeight="1" x14ac:dyDescent="0.25">
      <c r="A388" s="7" t="s">
        <v>130</v>
      </c>
      <c r="B388" s="1" t="s">
        <v>301</v>
      </c>
      <c r="C388" s="55"/>
      <c r="D388" s="85">
        <f>D389+D396+D399</f>
        <v>19576</v>
      </c>
      <c r="E388" s="85">
        <f>E389+E396+E399</f>
        <v>20420</v>
      </c>
      <c r="F388" s="85">
        <f>F389+F396+F399</f>
        <v>20420</v>
      </c>
    </row>
    <row r="389" spans="1:6" ht="45" customHeight="1" x14ac:dyDescent="0.25">
      <c r="A389" s="22" t="s">
        <v>132</v>
      </c>
      <c r="B389" s="20" t="s">
        <v>1486</v>
      </c>
      <c r="C389" s="55"/>
      <c r="D389" s="85">
        <f>D390+D392+D394</f>
        <v>10220</v>
      </c>
      <c r="E389" s="85">
        <f t="shared" ref="E389:F389" si="139">E390+E392+E394</f>
        <v>10220</v>
      </c>
      <c r="F389" s="85">
        <f t="shared" si="139"/>
        <v>10220</v>
      </c>
    </row>
    <row r="390" spans="1:6" ht="38.25" customHeight="1" x14ac:dyDescent="0.25">
      <c r="A390" s="60" t="s">
        <v>1409</v>
      </c>
      <c r="B390" s="20" t="s">
        <v>1486</v>
      </c>
      <c r="C390" s="55">
        <v>100</v>
      </c>
      <c r="D390" s="85">
        <f>D391</f>
        <v>9533</v>
      </c>
      <c r="E390" s="85">
        <f t="shared" ref="E390:F390" si="140">E391</f>
        <v>9533</v>
      </c>
      <c r="F390" s="85">
        <f t="shared" si="140"/>
        <v>9533</v>
      </c>
    </row>
    <row r="391" spans="1:6" ht="27.75" customHeight="1" x14ac:dyDescent="0.25">
      <c r="A391" s="60" t="s">
        <v>1410</v>
      </c>
      <c r="B391" s="20" t="s">
        <v>1486</v>
      </c>
      <c r="C391" s="55">
        <v>120</v>
      </c>
      <c r="D391" s="85">
        <v>9533</v>
      </c>
      <c r="E391" s="85">
        <v>9533</v>
      </c>
      <c r="F391" s="101">
        <v>9533</v>
      </c>
    </row>
    <row r="392" spans="1:6" ht="27.75" customHeight="1" x14ac:dyDescent="0.25">
      <c r="A392" s="60" t="s">
        <v>1411</v>
      </c>
      <c r="B392" s="20" t="s">
        <v>1486</v>
      </c>
      <c r="C392" s="55">
        <v>200</v>
      </c>
      <c r="D392" s="85">
        <f>D393</f>
        <v>687</v>
      </c>
      <c r="E392" s="85">
        <f t="shared" ref="E392:F392" si="141">E393</f>
        <v>687</v>
      </c>
      <c r="F392" s="85">
        <f t="shared" si="141"/>
        <v>687</v>
      </c>
    </row>
    <row r="393" spans="1:6" ht="42.75" customHeight="1" x14ac:dyDescent="0.25">
      <c r="A393" s="60" t="s">
        <v>1412</v>
      </c>
      <c r="B393" s="20" t="s">
        <v>1486</v>
      </c>
      <c r="C393" s="55">
        <v>240</v>
      </c>
      <c r="D393" s="85">
        <v>687</v>
      </c>
      <c r="E393" s="85">
        <v>687</v>
      </c>
      <c r="F393" s="85">
        <v>687</v>
      </c>
    </row>
    <row r="394" spans="1:6" ht="27.75" hidden="1" customHeight="1" x14ac:dyDescent="0.25">
      <c r="A394" s="60" t="s">
        <v>1415</v>
      </c>
      <c r="B394" s="20" t="s">
        <v>1486</v>
      </c>
      <c r="C394" s="55">
        <v>800</v>
      </c>
      <c r="D394" s="85">
        <f>D395</f>
        <v>0</v>
      </c>
      <c r="E394" s="85">
        <f t="shared" ref="E394:F394" si="142">E395</f>
        <v>0</v>
      </c>
      <c r="F394" s="85">
        <f t="shared" si="142"/>
        <v>0</v>
      </c>
    </row>
    <row r="395" spans="1:6" ht="27.75" hidden="1" customHeight="1" x14ac:dyDescent="0.25">
      <c r="A395" s="16" t="s">
        <v>1416</v>
      </c>
      <c r="B395" s="20" t="s">
        <v>1486</v>
      </c>
      <c r="C395" s="55">
        <v>850</v>
      </c>
      <c r="D395" s="85">
        <v>0</v>
      </c>
      <c r="E395" s="85">
        <v>0</v>
      </c>
      <c r="F395" s="85">
        <v>0</v>
      </c>
    </row>
    <row r="396" spans="1:6" ht="27.75" customHeight="1" x14ac:dyDescent="0.25">
      <c r="A396" s="22" t="s">
        <v>303</v>
      </c>
      <c r="B396" s="20" t="s">
        <v>1487</v>
      </c>
      <c r="C396" s="55"/>
      <c r="D396" s="85">
        <f>D397</f>
        <v>8356</v>
      </c>
      <c r="E396" s="85">
        <f t="shared" ref="E396:F396" si="143">E397</f>
        <v>9000</v>
      </c>
      <c r="F396" s="85">
        <f t="shared" si="143"/>
        <v>9000</v>
      </c>
    </row>
    <row r="397" spans="1:6" ht="27.75" customHeight="1" x14ac:dyDescent="0.25">
      <c r="A397" s="16" t="s">
        <v>1414</v>
      </c>
      <c r="B397" s="20" t="s">
        <v>1487</v>
      </c>
      <c r="C397" s="55">
        <v>600</v>
      </c>
      <c r="D397" s="85">
        <f>D398</f>
        <v>8356</v>
      </c>
      <c r="E397" s="85">
        <f t="shared" ref="E397:F397" si="144">E398</f>
        <v>9000</v>
      </c>
      <c r="F397" s="85">
        <f t="shared" si="144"/>
        <v>9000</v>
      </c>
    </row>
    <row r="398" spans="1:6" ht="27.75" customHeight="1" x14ac:dyDescent="0.25">
      <c r="A398" s="16" t="s">
        <v>1413</v>
      </c>
      <c r="B398" s="20" t="s">
        <v>1487</v>
      </c>
      <c r="C398" s="55">
        <v>610</v>
      </c>
      <c r="D398" s="85">
        <v>8356</v>
      </c>
      <c r="E398" s="85">
        <v>9000</v>
      </c>
      <c r="F398" s="85">
        <v>9000</v>
      </c>
    </row>
    <row r="399" spans="1:6" ht="34.5" customHeight="1" x14ac:dyDescent="0.25">
      <c r="A399" s="44" t="s">
        <v>304</v>
      </c>
      <c r="B399" s="20" t="s">
        <v>1488</v>
      </c>
      <c r="C399" s="55"/>
      <c r="D399" s="85">
        <f>D400+D403+D405</f>
        <v>1000</v>
      </c>
      <c r="E399" s="85">
        <f t="shared" ref="E399:F399" si="145">E400+E403+E405</f>
        <v>1200</v>
      </c>
      <c r="F399" s="85">
        <f t="shared" si="145"/>
        <v>1200</v>
      </c>
    </row>
    <row r="400" spans="1:6" ht="34.5" customHeight="1" x14ac:dyDescent="0.25">
      <c r="A400" s="16" t="s">
        <v>1418</v>
      </c>
      <c r="B400" s="20" t="s">
        <v>1488</v>
      </c>
      <c r="C400" s="55">
        <v>300</v>
      </c>
      <c r="D400" s="85">
        <f>D401+D402</f>
        <v>235</v>
      </c>
      <c r="E400" s="85">
        <f t="shared" ref="E400:F400" si="146">E401+E402</f>
        <v>235</v>
      </c>
      <c r="F400" s="85">
        <f t="shared" si="146"/>
        <v>235</v>
      </c>
    </row>
    <row r="401" spans="1:6" ht="34.5" customHeight="1" x14ac:dyDescent="0.25">
      <c r="A401" s="44" t="s">
        <v>1448</v>
      </c>
      <c r="B401" s="20" t="s">
        <v>1488</v>
      </c>
      <c r="C401" s="55">
        <v>350</v>
      </c>
      <c r="D401" s="85">
        <v>160</v>
      </c>
      <c r="E401" s="85">
        <v>160</v>
      </c>
      <c r="F401" s="85">
        <v>160</v>
      </c>
    </row>
    <row r="402" spans="1:6" ht="34.5" customHeight="1" x14ac:dyDescent="0.25">
      <c r="A402" s="44" t="s">
        <v>1449</v>
      </c>
      <c r="B402" s="20" t="s">
        <v>1488</v>
      </c>
      <c r="C402" s="55">
        <v>360</v>
      </c>
      <c r="D402" s="85">
        <v>75</v>
      </c>
      <c r="E402" s="85">
        <v>75</v>
      </c>
      <c r="F402" s="85">
        <v>75</v>
      </c>
    </row>
    <row r="403" spans="1:6" ht="34.5" customHeight="1" x14ac:dyDescent="0.25">
      <c r="A403" s="92" t="s">
        <v>1411</v>
      </c>
      <c r="B403" s="20" t="s">
        <v>1488</v>
      </c>
      <c r="C403" s="55">
        <v>200</v>
      </c>
      <c r="D403" s="85">
        <f>D404</f>
        <v>365</v>
      </c>
      <c r="E403" s="85">
        <f t="shared" ref="E403:F403" si="147">E404</f>
        <v>365</v>
      </c>
      <c r="F403" s="85">
        <f t="shared" si="147"/>
        <v>365</v>
      </c>
    </row>
    <row r="404" spans="1:6" ht="34.5" customHeight="1" x14ac:dyDescent="0.25">
      <c r="A404" s="60" t="s">
        <v>1412</v>
      </c>
      <c r="B404" s="20" t="s">
        <v>1488</v>
      </c>
      <c r="C404" s="55">
        <v>240</v>
      </c>
      <c r="D404" s="85">
        <v>365</v>
      </c>
      <c r="E404" s="85">
        <v>365</v>
      </c>
      <c r="F404" s="85">
        <v>365</v>
      </c>
    </row>
    <row r="405" spans="1:6" ht="34.5" customHeight="1" x14ac:dyDescent="0.25">
      <c r="A405" s="16" t="s">
        <v>1414</v>
      </c>
      <c r="B405" s="20" t="s">
        <v>1488</v>
      </c>
      <c r="C405" s="55">
        <v>600</v>
      </c>
      <c r="D405" s="85">
        <f>D406</f>
        <v>400</v>
      </c>
      <c r="E405" s="85">
        <f t="shared" ref="E405:F405" si="148">E406</f>
        <v>600</v>
      </c>
      <c r="F405" s="85">
        <f t="shared" si="148"/>
        <v>600</v>
      </c>
    </row>
    <row r="406" spans="1:6" ht="34.5" customHeight="1" x14ac:dyDescent="0.25">
      <c r="A406" s="16" t="s">
        <v>1527</v>
      </c>
      <c r="B406" s="20" t="s">
        <v>1488</v>
      </c>
      <c r="C406" s="55">
        <v>610</v>
      </c>
      <c r="D406" s="85">
        <v>400</v>
      </c>
      <c r="E406" s="85">
        <v>600</v>
      </c>
      <c r="F406" s="85">
        <v>600</v>
      </c>
    </row>
    <row r="407" spans="1:6" ht="47.25" hidden="1" x14ac:dyDescent="0.25">
      <c r="A407" s="13" t="s">
        <v>305</v>
      </c>
      <c r="B407" s="3" t="s">
        <v>306</v>
      </c>
      <c r="C407" s="55"/>
      <c r="D407" s="85">
        <f>D408</f>
        <v>0</v>
      </c>
      <c r="E407" s="85">
        <f t="shared" ref="E407:F407" si="149">E408</f>
        <v>0</v>
      </c>
      <c r="F407" s="85">
        <f t="shared" si="149"/>
        <v>0</v>
      </c>
    </row>
    <row r="408" spans="1:6" ht="29.25" hidden="1" customHeight="1" x14ac:dyDescent="0.25">
      <c r="A408" s="7" t="s">
        <v>222</v>
      </c>
      <c r="B408" s="1" t="s">
        <v>307</v>
      </c>
      <c r="C408" s="55"/>
      <c r="D408" s="85">
        <f t="shared" ref="D408:F408" si="150">D409+D412+D415+D418</f>
        <v>0</v>
      </c>
      <c r="E408" s="85">
        <f t="shared" si="150"/>
        <v>0</v>
      </c>
      <c r="F408" s="85">
        <f t="shared" si="150"/>
        <v>0</v>
      </c>
    </row>
    <row r="409" spans="1:6" ht="41.25" hidden="1" customHeight="1" x14ac:dyDescent="0.25">
      <c r="A409" s="22" t="s">
        <v>308</v>
      </c>
      <c r="B409" s="20" t="s">
        <v>309</v>
      </c>
      <c r="C409" s="55"/>
      <c r="D409" s="85">
        <f>D410</f>
        <v>0</v>
      </c>
      <c r="E409" s="85">
        <f t="shared" ref="E409:F410" si="151">E410</f>
        <v>0</v>
      </c>
      <c r="F409" s="85">
        <f t="shared" si="151"/>
        <v>0</v>
      </c>
    </row>
    <row r="410" spans="1:6" ht="41.25" hidden="1" customHeight="1" x14ac:dyDescent="0.25">
      <c r="A410" s="16" t="s">
        <v>1414</v>
      </c>
      <c r="B410" s="20" t="s">
        <v>309</v>
      </c>
      <c r="C410" s="55">
        <v>600</v>
      </c>
      <c r="D410" s="85">
        <f>D411</f>
        <v>0</v>
      </c>
      <c r="E410" s="85">
        <f t="shared" si="151"/>
        <v>0</v>
      </c>
      <c r="F410" s="85">
        <f t="shared" si="151"/>
        <v>0</v>
      </c>
    </row>
    <row r="411" spans="1:6" ht="41.25" hidden="1" customHeight="1" x14ac:dyDescent="0.25">
      <c r="A411" s="16" t="s">
        <v>1413</v>
      </c>
      <c r="B411" s="20" t="s">
        <v>309</v>
      </c>
      <c r="C411" s="55">
        <v>610</v>
      </c>
      <c r="D411" s="85"/>
      <c r="E411" s="85"/>
      <c r="F411" s="85"/>
    </row>
    <row r="412" spans="1:6" ht="39.75" hidden="1" customHeight="1" x14ac:dyDescent="0.25">
      <c r="A412" s="22" t="s">
        <v>155</v>
      </c>
      <c r="B412" s="20" t="s">
        <v>310</v>
      </c>
      <c r="C412" s="55"/>
      <c r="D412" s="85">
        <f>D413</f>
        <v>0</v>
      </c>
      <c r="E412" s="85">
        <f t="shared" ref="E412:F413" si="152">E413</f>
        <v>0</v>
      </c>
      <c r="F412" s="85">
        <f t="shared" si="152"/>
        <v>0</v>
      </c>
    </row>
    <row r="413" spans="1:6" ht="39.75" hidden="1" customHeight="1" x14ac:dyDescent="0.25">
      <c r="A413" s="16" t="s">
        <v>1414</v>
      </c>
      <c r="B413" s="20" t="s">
        <v>310</v>
      </c>
      <c r="C413" s="55">
        <v>600</v>
      </c>
      <c r="D413" s="85">
        <f>D414</f>
        <v>0</v>
      </c>
      <c r="E413" s="85">
        <f t="shared" si="152"/>
        <v>0</v>
      </c>
      <c r="F413" s="85">
        <f t="shared" si="152"/>
        <v>0</v>
      </c>
    </row>
    <row r="414" spans="1:6" ht="39.75" hidden="1" customHeight="1" x14ac:dyDescent="0.25">
      <c r="A414" s="16" t="s">
        <v>1413</v>
      </c>
      <c r="B414" s="20" t="s">
        <v>310</v>
      </c>
      <c r="C414" s="55">
        <v>610</v>
      </c>
      <c r="D414" s="85"/>
      <c r="E414" s="85"/>
      <c r="F414" s="85"/>
    </row>
    <row r="415" spans="1:6" ht="42" hidden="1" customHeight="1" x14ac:dyDescent="0.25">
      <c r="A415" s="22" t="s">
        <v>311</v>
      </c>
      <c r="B415" s="20" t="s">
        <v>312</v>
      </c>
      <c r="C415" s="55"/>
      <c r="D415" s="85">
        <f>D416</f>
        <v>0</v>
      </c>
      <c r="E415" s="85">
        <f t="shared" ref="E415:F416" si="153">E416</f>
        <v>0</v>
      </c>
      <c r="F415" s="85">
        <f t="shared" si="153"/>
        <v>0</v>
      </c>
    </row>
    <row r="416" spans="1:6" ht="42" hidden="1" customHeight="1" x14ac:dyDescent="0.25">
      <c r="A416" s="16" t="s">
        <v>1414</v>
      </c>
      <c r="B416" s="20" t="s">
        <v>312</v>
      </c>
      <c r="C416" s="55">
        <v>600</v>
      </c>
      <c r="D416" s="85">
        <f>D417</f>
        <v>0</v>
      </c>
      <c r="E416" s="85">
        <f t="shared" si="153"/>
        <v>0</v>
      </c>
      <c r="F416" s="85">
        <f t="shared" si="153"/>
        <v>0</v>
      </c>
    </row>
    <row r="417" spans="1:6" ht="42" hidden="1" customHeight="1" x14ac:dyDescent="0.25">
      <c r="A417" s="16" t="s">
        <v>1413</v>
      </c>
      <c r="B417" s="20" t="s">
        <v>312</v>
      </c>
      <c r="C417" s="55">
        <v>610</v>
      </c>
      <c r="D417" s="85"/>
      <c r="E417" s="85"/>
      <c r="F417" s="85"/>
    </row>
    <row r="418" spans="1:6" ht="39" hidden="1" customHeight="1" x14ac:dyDescent="0.25">
      <c r="A418" s="22" t="s">
        <v>313</v>
      </c>
      <c r="B418" s="20" t="s">
        <v>314</v>
      </c>
      <c r="C418" s="55"/>
      <c r="D418" s="85">
        <f>D419</f>
        <v>0</v>
      </c>
      <c r="E418" s="85">
        <f t="shared" ref="E418:F419" si="154">E419</f>
        <v>0</v>
      </c>
      <c r="F418" s="85">
        <f t="shared" si="154"/>
        <v>0</v>
      </c>
    </row>
    <row r="419" spans="1:6" ht="39" hidden="1" customHeight="1" x14ac:dyDescent="0.25">
      <c r="A419" s="16" t="s">
        <v>1414</v>
      </c>
      <c r="B419" s="20" t="s">
        <v>314</v>
      </c>
      <c r="C419" s="55"/>
      <c r="D419" s="85">
        <f>D420</f>
        <v>0</v>
      </c>
      <c r="E419" s="85">
        <f t="shared" si="154"/>
        <v>0</v>
      </c>
      <c r="F419" s="85">
        <f t="shared" si="154"/>
        <v>0</v>
      </c>
    </row>
    <row r="420" spans="1:6" ht="39" hidden="1" customHeight="1" x14ac:dyDescent="0.25">
      <c r="A420" s="16" t="s">
        <v>1413</v>
      </c>
      <c r="B420" s="20" t="s">
        <v>314</v>
      </c>
      <c r="C420" s="55"/>
      <c r="D420" s="85"/>
      <c r="E420" s="85"/>
      <c r="F420" s="85"/>
    </row>
    <row r="421" spans="1:6" ht="31.5" customHeight="1" x14ac:dyDescent="0.25">
      <c r="A421" s="12" t="s">
        <v>315</v>
      </c>
      <c r="B421" s="10" t="s">
        <v>316</v>
      </c>
      <c r="C421" s="55"/>
      <c r="D421" s="85">
        <f>D422+D458+D485+D508</f>
        <v>101224</v>
      </c>
      <c r="E421" s="85">
        <f>E422+E458+E485+E508</f>
        <v>104568</v>
      </c>
      <c r="F421" s="85">
        <f>F422+F458+F485+F508</f>
        <v>108894</v>
      </c>
    </row>
    <row r="422" spans="1:6" ht="36.75" customHeight="1" x14ac:dyDescent="0.25">
      <c r="A422" s="13" t="s">
        <v>317</v>
      </c>
      <c r="B422" s="3" t="s">
        <v>318</v>
      </c>
      <c r="C422" s="55"/>
      <c r="D422" s="85">
        <f>D423+D440+D446+D450+D454</f>
        <v>78933</v>
      </c>
      <c r="E422" s="85">
        <f t="shared" ref="E422:F422" si="155">E423+E440+E446+E450+E454</f>
        <v>82078</v>
      </c>
      <c r="F422" s="85">
        <f t="shared" si="155"/>
        <v>84604</v>
      </c>
    </row>
    <row r="423" spans="1:6" ht="81.75" customHeight="1" x14ac:dyDescent="0.25">
      <c r="A423" s="7" t="s">
        <v>319</v>
      </c>
      <c r="B423" s="1" t="s">
        <v>320</v>
      </c>
      <c r="C423" s="55"/>
      <c r="D423" s="85">
        <f>D424+D427+D430+D435</f>
        <v>71277</v>
      </c>
      <c r="E423" s="85">
        <f t="shared" ref="E423:F423" si="156">E424+E427+E430+E435</f>
        <v>74478</v>
      </c>
      <c r="F423" s="85">
        <f t="shared" si="156"/>
        <v>77004</v>
      </c>
    </row>
    <row r="424" spans="1:6" ht="43.5" customHeight="1" x14ac:dyDescent="0.25">
      <c r="A424" s="21" t="s">
        <v>321</v>
      </c>
      <c r="B424" s="20" t="s">
        <v>322</v>
      </c>
      <c r="C424" s="55"/>
      <c r="D424" s="85">
        <f>D425</f>
        <v>66980</v>
      </c>
      <c r="E424" s="85">
        <f t="shared" ref="E424:F424" si="157">E425</f>
        <v>70181</v>
      </c>
      <c r="F424" s="85">
        <f t="shared" si="157"/>
        <v>72707</v>
      </c>
    </row>
    <row r="425" spans="1:6" ht="43.5" customHeight="1" x14ac:dyDescent="0.25">
      <c r="A425" s="16" t="s">
        <v>1418</v>
      </c>
      <c r="B425" s="20" t="s">
        <v>322</v>
      </c>
      <c r="C425" s="55">
        <v>300</v>
      </c>
      <c r="D425" s="85">
        <f>D426</f>
        <v>66980</v>
      </c>
      <c r="E425" s="85">
        <f t="shared" ref="E425:F425" si="158">E426</f>
        <v>70181</v>
      </c>
      <c r="F425" s="85">
        <f t="shared" si="158"/>
        <v>72707</v>
      </c>
    </row>
    <row r="426" spans="1:6" ht="43.5" customHeight="1" x14ac:dyDescent="0.25">
      <c r="A426" s="16" t="s">
        <v>1419</v>
      </c>
      <c r="B426" s="20" t="s">
        <v>322</v>
      </c>
      <c r="C426" s="55">
        <v>320</v>
      </c>
      <c r="D426" s="85">
        <v>66980</v>
      </c>
      <c r="E426" s="85">
        <v>70181</v>
      </c>
      <c r="F426" s="85">
        <v>72707</v>
      </c>
    </row>
    <row r="427" spans="1:6" ht="43.5" hidden="1" customHeight="1" x14ac:dyDescent="0.25">
      <c r="A427" s="21" t="s">
        <v>323</v>
      </c>
      <c r="B427" s="20" t="s">
        <v>324</v>
      </c>
      <c r="C427" s="55"/>
      <c r="D427" s="85">
        <f>D428</f>
        <v>0</v>
      </c>
      <c r="E427" s="85">
        <f t="shared" ref="E427:F427" si="159">E428</f>
        <v>0</v>
      </c>
      <c r="F427" s="85">
        <f t="shared" si="159"/>
        <v>0</v>
      </c>
    </row>
    <row r="428" spans="1:6" ht="43.5" hidden="1" customHeight="1" x14ac:dyDescent="0.25">
      <c r="A428" s="16" t="s">
        <v>1418</v>
      </c>
      <c r="B428" s="20" t="s">
        <v>324</v>
      </c>
      <c r="C428" s="55">
        <v>300</v>
      </c>
      <c r="D428" s="85">
        <f>D429</f>
        <v>0</v>
      </c>
      <c r="E428" s="85">
        <f t="shared" ref="E428:F428" si="160">E429</f>
        <v>0</v>
      </c>
      <c r="F428" s="85">
        <f t="shared" si="160"/>
        <v>0</v>
      </c>
    </row>
    <row r="429" spans="1:6" ht="43.5" hidden="1" customHeight="1" x14ac:dyDescent="0.25">
      <c r="A429" s="16" t="s">
        <v>1419</v>
      </c>
      <c r="B429" s="20" t="s">
        <v>324</v>
      </c>
      <c r="C429" s="55">
        <v>320</v>
      </c>
      <c r="D429" s="85"/>
      <c r="E429" s="85"/>
      <c r="F429" s="85"/>
    </row>
    <row r="430" spans="1:6" ht="43.5" customHeight="1" x14ac:dyDescent="0.25">
      <c r="A430" s="21" t="s">
        <v>325</v>
      </c>
      <c r="B430" s="20" t="s">
        <v>326</v>
      </c>
      <c r="C430" s="55"/>
      <c r="D430" s="85">
        <f>D431+D433</f>
        <v>4297</v>
      </c>
      <c r="E430" s="85">
        <f t="shared" ref="E430:F430" si="161">E431+E433</f>
        <v>4297</v>
      </c>
      <c r="F430" s="85">
        <f t="shared" si="161"/>
        <v>4297</v>
      </c>
    </row>
    <row r="431" spans="1:6" ht="43.5" customHeight="1" x14ac:dyDescent="0.25">
      <c r="A431" s="60" t="s">
        <v>1409</v>
      </c>
      <c r="B431" s="20" t="s">
        <v>326</v>
      </c>
      <c r="C431" s="55">
        <v>100</v>
      </c>
      <c r="D431" s="85">
        <f>D432</f>
        <v>2805</v>
      </c>
      <c r="E431" s="85">
        <f t="shared" ref="E431:F431" si="162">E432</f>
        <v>2805</v>
      </c>
      <c r="F431" s="85">
        <f t="shared" si="162"/>
        <v>2805</v>
      </c>
    </row>
    <row r="432" spans="1:6" ht="43.5" customHeight="1" x14ac:dyDescent="0.25">
      <c r="A432" s="60" t="s">
        <v>1410</v>
      </c>
      <c r="B432" s="20" t="s">
        <v>326</v>
      </c>
      <c r="C432" s="55">
        <v>120</v>
      </c>
      <c r="D432" s="85">
        <v>2805</v>
      </c>
      <c r="E432" s="85">
        <v>2805</v>
      </c>
      <c r="F432" s="85">
        <v>2805</v>
      </c>
    </row>
    <row r="433" spans="1:9" ht="43.5" customHeight="1" x14ac:dyDescent="0.25">
      <c r="A433" s="60" t="s">
        <v>1411</v>
      </c>
      <c r="B433" s="20" t="s">
        <v>326</v>
      </c>
      <c r="C433" s="55">
        <v>200</v>
      </c>
      <c r="D433" s="85">
        <f>D434</f>
        <v>1492</v>
      </c>
      <c r="E433" s="85">
        <f t="shared" ref="E433:F433" si="163">E434</f>
        <v>1492</v>
      </c>
      <c r="F433" s="85">
        <f t="shared" si="163"/>
        <v>1492</v>
      </c>
    </row>
    <row r="434" spans="1:9" ht="43.5" customHeight="1" x14ac:dyDescent="0.25">
      <c r="A434" s="60" t="s">
        <v>1412</v>
      </c>
      <c r="B434" s="20" t="s">
        <v>326</v>
      </c>
      <c r="C434" s="55">
        <v>240</v>
      </c>
      <c r="D434" s="85">
        <v>1492</v>
      </c>
      <c r="E434" s="85">
        <v>1492</v>
      </c>
      <c r="F434" s="85">
        <v>1492</v>
      </c>
    </row>
    <row r="435" spans="1:9" ht="43.5" hidden="1" customHeight="1" x14ac:dyDescent="0.25">
      <c r="A435" s="21" t="s">
        <v>327</v>
      </c>
      <c r="B435" s="20" t="s">
        <v>328</v>
      </c>
      <c r="C435" s="55"/>
      <c r="D435" s="85">
        <f>D436+D438</f>
        <v>0</v>
      </c>
      <c r="E435" s="85">
        <f t="shared" ref="E435:F435" si="164">E436+E438</f>
        <v>0</v>
      </c>
      <c r="F435" s="85">
        <f t="shared" si="164"/>
        <v>0</v>
      </c>
    </row>
    <row r="436" spans="1:9" ht="43.5" hidden="1" customHeight="1" x14ac:dyDescent="0.25">
      <c r="A436" s="60" t="s">
        <v>1409</v>
      </c>
      <c r="B436" s="20" t="s">
        <v>328</v>
      </c>
      <c r="C436" s="55">
        <v>100</v>
      </c>
      <c r="D436" s="85">
        <f>D437</f>
        <v>0</v>
      </c>
      <c r="E436" s="85">
        <f t="shared" ref="E436:F436" si="165">E437</f>
        <v>0</v>
      </c>
      <c r="F436" s="85">
        <f t="shared" si="165"/>
        <v>0</v>
      </c>
    </row>
    <row r="437" spans="1:9" ht="43.5" hidden="1" customHeight="1" x14ac:dyDescent="0.25">
      <c r="A437" s="60" t="s">
        <v>1410</v>
      </c>
      <c r="B437" s="20" t="s">
        <v>328</v>
      </c>
      <c r="C437" s="55">
        <v>120</v>
      </c>
      <c r="D437" s="85"/>
      <c r="E437" s="85"/>
      <c r="F437" s="85"/>
    </row>
    <row r="438" spans="1:9" ht="43.5" hidden="1" customHeight="1" x14ac:dyDescent="0.25">
      <c r="A438" s="60" t="s">
        <v>1411</v>
      </c>
      <c r="B438" s="20" t="s">
        <v>328</v>
      </c>
      <c r="C438" s="55">
        <v>200</v>
      </c>
      <c r="D438" s="85">
        <f>D439</f>
        <v>0</v>
      </c>
      <c r="E438" s="85">
        <f t="shared" ref="E438:F438" si="166">E439</f>
        <v>0</v>
      </c>
      <c r="F438" s="85">
        <f t="shared" si="166"/>
        <v>0</v>
      </c>
    </row>
    <row r="439" spans="1:9" ht="43.5" hidden="1" customHeight="1" x14ac:dyDescent="0.25">
      <c r="A439" s="60" t="s">
        <v>1412</v>
      </c>
      <c r="B439" s="20" t="s">
        <v>328</v>
      </c>
      <c r="C439" s="55">
        <v>240</v>
      </c>
      <c r="D439" s="85"/>
      <c r="E439" s="85"/>
      <c r="F439" s="85"/>
    </row>
    <row r="440" spans="1:9" ht="40.5" customHeight="1" x14ac:dyDescent="0.25">
      <c r="A440" s="7" t="s">
        <v>329</v>
      </c>
      <c r="B440" s="1" t="s">
        <v>330</v>
      </c>
      <c r="C440" s="55"/>
      <c r="D440" s="85">
        <f>D441</f>
        <v>400</v>
      </c>
      <c r="E440" s="85">
        <f t="shared" ref="E440:F440" si="167">E441</f>
        <v>400</v>
      </c>
      <c r="F440" s="85">
        <f t="shared" si="167"/>
        <v>400</v>
      </c>
    </row>
    <row r="441" spans="1:9" ht="36" customHeight="1" x14ac:dyDescent="0.25">
      <c r="A441" s="22" t="s">
        <v>331</v>
      </c>
      <c r="B441" s="20" t="s">
        <v>332</v>
      </c>
      <c r="C441" s="55"/>
      <c r="D441" s="85">
        <f>D442+D444</f>
        <v>400</v>
      </c>
      <c r="E441" s="85">
        <f t="shared" ref="E441:F441" si="168">E442+E444</f>
        <v>400</v>
      </c>
      <c r="F441" s="85">
        <f t="shared" si="168"/>
        <v>400</v>
      </c>
    </row>
    <row r="442" spans="1:9" ht="36" hidden="1" customHeight="1" x14ac:dyDescent="0.25">
      <c r="A442" s="60" t="s">
        <v>1411</v>
      </c>
      <c r="B442" s="20" t="s">
        <v>332</v>
      </c>
      <c r="C442" s="55">
        <v>200</v>
      </c>
      <c r="D442" s="85">
        <f>D443</f>
        <v>0</v>
      </c>
      <c r="E442" s="85">
        <f t="shared" ref="E442:F442" si="169">E443</f>
        <v>0</v>
      </c>
      <c r="F442" s="85">
        <f t="shared" si="169"/>
        <v>0</v>
      </c>
    </row>
    <row r="443" spans="1:9" ht="24" hidden="1" customHeight="1" x14ac:dyDescent="0.25">
      <c r="A443" s="60" t="s">
        <v>1412</v>
      </c>
      <c r="B443" s="20" t="s">
        <v>332</v>
      </c>
      <c r="C443" s="55">
        <v>240</v>
      </c>
      <c r="D443" s="85">
        <v>0</v>
      </c>
      <c r="E443" s="85">
        <v>0</v>
      </c>
      <c r="F443" s="85">
        <v>0</v>
      </c>
    </row>
    <row r="444" spans="1:9" ht="36" customHeight="1" x14ac:dyDescent="0.25">
      <c r="A444" s="16" t="s">
        <v>1418</v>
      </c>
      <c r="B444" s="20" t="s">
        <v>332</v>
      </c>
      <c r="C444" s="55">
        <v>300</v>
      </c>
      <c r="D444" s="85">
        <f>D445</f>
        <v>400</v>
      </c>
      <c r="E444" s="85">
        <f t="shared" ref="E444:F444" si="170">E445</f>
        <v>400</v>
      </c>
      <c r="F444" s="85">
        <f t="shared" si="170"/>
        <v>400</v>
      </c>
    </row>
    <row r="445" spans="1:9" ht="36" customHeight="1" x14ac:dyDescent="0.25">
      <c r="A445" s="16" t="s">
        <v>1419</v>
      </c>
      <c r="B445" s="20" t="s">
        <v>332</v>
      </c>
      <c r="C445" s="55">
        <v>320</v>
      </c>
      <c r="D445" s="85">
        <v>400</v>
      </c>
      <c r="E445" s="85">
        <v>400</v>
      </c>
      <c r="F445" s="85">
        <v>400</v>
      </c>
    </row>
    <row r="446" spans="1:9" ht="31.5" x14ac:dyDescent="0.25">
      <c r="A446" s="7" t="s">
        <v>333</v>
      </c>
      <c r="B446" s="1" t="s">
        <v>334</v>
      </c>
      <c r="C446" s="55"/>
      <c r="D446" s="85">
        <f>D447</f>
        <v>7256</v>
      </c>
      <c r="E446" s="85">
        <f t="shared" ref="E446:F446" si="171">E447</f>
        <v>7200</v>
      </c>
      <c r="F446" s="85">
        <f t="shared" si="171"/>
        <v>7200</v>
      </c>
    </row>
    <row r="447" spans="1:9" ht="31.5" x14ac:dyDescent="0.25">
      <c r="A447" s="22" t="s">
        <v>335</v>
      </c>
      <c r="B447" s="20" t="s">
        <v>336</v>
      </c>
      <c r="C447" s="55"/>
      <c r="D447" s="85">
        <f>D448</f>
        <v>7256</v>
      </c>
      <c r="E447" s="85">
        <f t="shared" ref="E447:F447" si="172">E448</f>
        <v>7200</v>
      </c>
      <c r="F447" s="85">
        <f t="shared" si="172"/>
        <v>7200</v>
      </c>
    </row>
    <row r="448" spans="1:9" ht="35.25" customHeight="1" x14ac:dyDescent="0.25">
      <c r="A448" s="16" t="s">
        <v>1418</v>
      </c>
      <c r="B448" s="20" t="s">
        <v>336</v>
      </c>
      <c r="C448" s="55">
        <v>300</v>
      </c>
      <c r="D448" s="85">
        <f>D449</f>
        <v>7256</v>
      </c>
      <c r="E448" s="85">
        <f t="shared" ref="E448:F448" si="173">E449</f>
        <v>7200</v>
      </c>
      <c r="F448" s="85">
        <f t="shared" si="173"/>
        <v>7200</v>
      </c>
      <c r="G448">
        <v>6956</v>
      </c>
      <c r="H448">
        <v>6900</v>
      </c>
      <c r="I448">
        <v>6900</v>
      </c>
    </row>
    <row r="449" spans="1:9" ht="30" customHeight="1" x14ac:dyDescent="0.25">
      <c r="A449" s="16" t="s">
        <v>1419</v>
      </c>
      <c r="B449" s="20" t="s">
        <v>336</v>
      </c>
      <c r="C449" s="55">
        <v>320</v>
      </c>
      <c r="D449" s="85">
        <v>7256</v>
      </c>
      <c r="E449" s="85">
        <v>7200</v>
      </c>
      <c r="F449" s="85">
        <v>7200</v>
      </c>
      <c r="G449" s="91">
        <v>300</v>
      </c>
      <c r="H449" s="91">
        <v>300</v>
      </c>
      <c r="I449" s="91">
        <v>300</v>
      </c>
    </row>
    <row r="450" spans="1:9" ht="33.75" hidden="1" customHeight="1" x14ac:dyDescent="0.25">
      <c r="A450" s="7" t="s">
        <v>337</v>
      </c>
      <c r="B450" s="1" t="s">
        <v>338</v>
      </c>
      <c r="C450" s="55"/>
      <c r="D450" s="85">
        <f>D451</f>
        <v>0</v>
      </c>
      <c r="E450" s="85">
        <f t="shared" ref="E450:F450" si="174">E451</f>
        <v>0</v>
      </c>
      <c r="F450" s="85">
        <f t="shared" si="174"/>
        <v>0</v>
      </c>
    </row>
    <row r="451" spans="1:9" ht="31.5" hidden="1" customHeight="1" x14ac:dyDescent="0.25">
      <c r="A451" s="22" t="s">
        <v>339</v>
      </c>
      <c r="B451" s="20" t="s">
        <v>340</v>
      </c>
      <c r="C451" s="55"/>
      <c r="D451" s="85">
        <f>D452</f>
        <v>0</v>
      </c>
      <c r="E451" s="85">
        <f t="shared" ref="E451:F451" si="175">E452</f>
        <v>0</v>
      </c>
      <c r="F451" s="85">
        <f t="shared" si="175"/>
        <v>0</v>
      </c>
    </row>
    <row r="452" spans="1:9" ht="31.5" hidden="1" customHeight="1" x14ac:dyDescent="0.25">
      <c r="A452" s="16" t="s">
        <v>1418</v>
      </c>
      <c r="B452" s="20" t="s">
        <v>340</v>
      </c>
      <c r="C452" s="55">
        <v>300</v>
      </c>
      <c r="D452" s="85">
        <f>D453</f>
        <v>0</v>
      </c>
      <c r="E452" s="85">
        <f t="shared" ref="E452:F452" si="176">E453</f>
        <v>0</v>
      </c>
      <c r="F452" s="85">
        <f t="shared" si="176"/>
        <v>0</v>
      </c>
    </row>
    <row r="453" spans="1:9" ht="31.5" hidden="1" customHeight="1" x14ac:dyDescent="0.25">
      <c r="A453" s="16" t="s">
        <v>1419</v>
      </c>
      <c r="B453" s="20" t="s">
        <v>340</v>
      </c>
      <c r="C453" s="55">
        <v>320</v>
      </c>
      <c r="D453" s="85"/>
      <c r="E453" s="85"/>
      <c r="F453" s="85"/>
    </row>
    <row r="454" spans="1:9" ht="31.5" hidden="1" customHeight="1" x14ac:dyDescent="0.25">
      <c r="A454" s="136" t="s">
        <v>1541</v>
      </c>
      <c r="B454" s="20" t="s">
        <v>1539</v>
      </c>
      <c r="C454" s="55"/>
      <c r="D454" s="85">
        <f>D455</f>
        <v>0</v>
      </c>
      <c r="E454" s="85"/>
      <c r="F454" s="85"/>
    </row>
    <row r="455" spans="1:9" ht="31.5" hidden="1" customHeight="1" x14ac:dyDescent="0.25">
      <c r="A455" s="136" t="s">
        <v>1542</v>
      </c>
      <c r="B455" s="20" t="s">
        <v>1540</v>
      </c>
      <c r="C455" s="55"/>
      <c r="D455" s="85">
        <f>D456</f>
        <v>0</v>
      </c>
      <c r="E455" s="85"/>
      <c r="F455" s="85"/>
    </row>
    <row r="456" spans="1:9" ht="31.5" hidden="1" customHeight="1" x14ac:dyDescent="0.25">
      <c r="A456" s="16" t="s">
        <v>1414</v>
      </c>
      <c r="B456" s="20" t="s">
        <v>1540</v>
      </c>
      <c r="C456" s="55">
        <v>600</v>
      </c>
      <c r="D456" s="85">
        <f>D457</f>
        <v>0</v>
      </c>
      <c r="E456" s="85"/>
      <c r="F456" s="85"/>
    </row>
    <row r="457" spans="1:9" ht="31.5" hidden="1" customHeight="1" x14ac:dyDescent="0.25">
      <c r="A457" s="16" t="s">
        <v>1413</v>
      </c>
      <c r="B457" s="20" t="s">
        <v>1540</v>
      </c>
      <c r="C457" s="55">
        <v>630</v>
      </c>
      <c r="D457" s="85"/>
      <c r="E457" s="85"/>
      <c r="F457" s="85"/>
    </row>
    <row r="458" spans="1:9" ht="31.5" customHeight="1" x14ac:dyDescent="0.25">
      <c r="A458" s="13" t="s">
        <v>341</v>
      </c>
      <c r="B458" s="3" t="s">
        <v>342</v>
      </c>
      <c r="C458" s="55"/>
      <c r="D458" s="85">
        <f>D459+D481</f>
        <v>100</v>
      </c>
      <c r="E458" s="85">
        <f t="shared" ref="E458:F458" si="177">E459+E481</f>
        <v>100</v>
      </c>
      <c r="F458" s="85">
        <f t="shared" si="177"/>
        <v>1400</v>
      </c>
    </row>
    <row r="459" spans="1:9" ht="31.5" x14ac:dyDescent="0.25">
      <c r="A459" s="14" t="s">
        <v>343</v>
      </c>
      <c r="B459" s="1" t="s">
        <v>344</v>
      </c>
      <c r="C459" s="55"/>
      <c r="D459" s="85">
        <f>D460+D463+D466+D469+D472+D475+D478</f>
        <v>0</v>
      </c>
      <c r="E459" s="85">
        <f t="shared" ref="E459:F459" si="178">E460+E463+E466+E469+E472+E475+E478</f>
        <v>0</v>
      </c>
      <c r="F459" s="85">
        <f t="shared" si="178"/>
        <v>1300</v>
      </c>
    </row>
    <row r="460" spans="1:9" ht="50.25" customHeight="1" x14ac:dyDescent="0.25">
      <c r="A460" s="21" t="s">
        <v>345</v>
      </c>
      <c r="B460" s="20" t="s">
        <v>346</v>
      </c>
      <c r="C460" s="55"/>
      <c r="D460" s="85">
        <f>D461</f>
        <v>0</v>
      </c>
      <c r="E460" s="85">
        <f t="shared" ref="E460:F461" si="179">E461</f>
        <v>0</v>
      </c>
      <c r="F460" s="85">
        <f t="shared" si="179"/>
        <v>1300</v>
      </c>
    </row>
    <row r="461" spans="1:9" ht="38.25" customHeight="1" x14ac:dyDescent="0.25">
      <c r="A461" s="16" t="s">
        <v>1414</v>
      </c>
      <c r="B461" s="20" t="s">
        <v>346</v>
      </c>
      <c r="C461" s="55">
        <v>600</v>
      </c>
      <c r="D461" s="85">
        <f>D462</f>
        <v>0</v>
      </c>
      <c r="E461" s="85">
        <f t="shared" si="179"/>
        <v>0</v>
      </c>
      <c r="F461" s="85">
        <f t="shared" si="179"/>
        <v>1300</v>
      </c>
    </row>
    <row r="462" spans="1:9" ht="42" customHeight="1" x14ac:dyDescent="0.25">
      <c r="A462" s="16" t="s">
        <v>1413</v>
      </c>
      <c r="B462" s="20" t="s">
        <v>346</v>
      </c>
      <c r="C462" s="55">
        <v>610</v>
      </c>
      <c r="D462" s="85"/>
      <c r="E462" s="85"/>
      <c r="F462" s="85">
        <v>1300</v>
      </c>
      <c r="G462" s="66"/>
    </row>
    <row r="463" spans="1:9" ht="47.25" hidden="1" x14ac:dyDescent="0.25">
      <c r="A463" s="21" t="s">
        <v>347</v>
      </c>
      <c r="B463" s="20" t="s">
        <v>348</v>
      </c>
      <c r="C463" s="55"/>
      <c r="D463" s="85">
        <f>D464</f>
        <v>0</v>
      </c>
      <c r="E463" s="85">
        <f t="shared" ref="E463:F464" si="180">E464</f>
        <v>0</v>
      </c>
      <c r="F463" s="85">
        <f t="shared" si="180"/>
        <v>0</v>
      </c>
    </row>
    <row r="464" spans="1:9" ht="42" hidden="1" customHeight="1" x14ac:dyDescent="0.25">
      <c r="A464" s="16" t="s">
        <v>1414</v>
      </c>
      <c r="B464" s="20" t="s">
        <v>348</v>
      </c>
      <c r="C464" s="55">
        <v>600</v>
      </c>
      <c r="D464" s="85">
        <f>D465</f>
        <v>0</v>
      </c>
      <c r="E464" s="85">
        <f t="shared" si="180"/>
        <v>0</v>
      </c>
      <c r="F464" s="85">
        <f t="shared" si="180"/>
        <v>0</v>
      </c>
    </row>
    <row r="465" spans="1:9" ht="36.75" hidden="1" customHeight="1" x14ac:dyDescent="0.25">
      <c r="A465" s="16" t="s">
        <v>1413</v>
      </c>
      <c r="B465" s="20" t="s">
        <v>348</v>
      </c>
      <c r="C465" s="55">
        <v>610</v>
      </c>
      <c r="D465" s="85"/>
      <c r="E465" s="85">
        <v>0</v>
      </c>
      <c r="F465" s="85">
        <v>0</v>
      </c>
    </row>
    <row r="466" spans="1:9" ht="94.5" hidden="1" x14ac:dyDescent="0.25">
      <c r="A466" s="21" t="s">
        <v>349</v>
      </c>
      <c r="B466" s="20" t="s">
        <v>350</v>
      </c>
      <c r="C466" s="55"/>
      <c r="D466" s="101">
        <f>D467</f>
        <v>0</v>
      </c>
      <c r="E466" s="101">
        <f t="shared" ref="E466:F467" si="181">E467</f>
        <v>0</v>
      </c>
      <c r="F466" s="101">
        <f t="shared" si="181"/>
        <v>0</v>
      </c>
    </row>
    <row r="467" spans="1:9" ht="43.5" hidden="1" customHeight="1" x14ac:dyDescent="0.25">
      <c r="A467" s="16" t="s">
        <v>1414</v>
      </c>
      <c r="B467" s="20" t="s">
        <v>350</v>
      </c>
      <c r="C467" s="55">
        <v>600</v>
      </c>
      <c r="D467" s="101">
        <f>D468</f>
        <v>0</v>
      </c>
      <c r="E467" s="101">
        <f t="shared" si="181"/>
        <v>0</v>
      </c>
      <c r="F467" s="101">
        <f t="shared" si="181"/>
        <v>0</v>
      </c>
    </row>
    <row r="468" spans="1:9" ht="39" hidden="1" customHeight="1" x14ac:dyDescent="0.25">
      <c r="A468" s="16" t="s">
        <v>1413</v>
      </c>
      <c r="B468" s="20" t="s">
        <v>350</v>
      </c>
      <c r="C468" s="55">
        <v>610</v>
      </c>
      <c r="D468" s="101"/>
      <c r="E468" s="101">
        <v>0</v>
      </c>
      <c r="F468" s="101"/>
      <c r="I468">
        <v>-250</v>
      </c>
    </row>
    <row r="469" spans="1:9" ht="94.5" hidden="1" x14ac:dyDescent="0.25">
      <c r="A469" s="21" t="s">
        <v>351</v>
      </c>
      <c r="B469" s="20" t="s">
        <v>352</v>
      </c>
      <c r="C469" s="55"/>
      <c r="D469" s="101">
        <f>D470</f>
        <v>0</v>
      </c>
      <c r="E469" s="101">
        <f t="shared" ref="E469:F470" si="182">E470</f>
        <v>0</v>
      </c>
      <c r="F469" s="101">
        <f t="shared" si="182"/>
        <v>0</v>
      </c>
    </row>
    <row r="470" spans="1:9" ht="37.5" hidden="1" customHeight="1" x14ac:dyDescent="0.25">
      <c r="A470" s="60" t="s">
        <v>1411</v>
      </c>
      <c r="B470" s="20" t="s">
        <v>352</v>
      </c>
      <c r="C470" s="55">
        <v>200</v>
      </c>
      <c r="D470" s="101">
        <f>D471</f>
        <v>0</v>
      </c>
      <c r="E470" s="101">
        <f t="shared" si="182"/>
        <v>0</v>
      </c>
      <c r="F470" s="101">
        <f t="shared" si="182"/>
        <v>0</v>
      </c>
    </row>
    <row r="471" spans="1:9" ht="39" hidden="1" customHeight="1" x14ac:dyDescent="0.25">
      <c r="A471" s="60" t="s">
        <v>1412</v>
      </c>
      <c r="B471" s="20" t="s">
        <v>352</v>
      </c>
      <c r="C471" s="55">
        <v>240</v>
      </c>
      <c r="D471" s="101"/>
      <c r="E471" s="101"/>
      <c r="F471" s="101"/>
    </row>
    <row r="472" spans="1:9" ht="31.5" hidden="1" x14ac:dyDescent="0.25">
      <c r="A472" s="21" t="s">
        <v>353</v>
      </c>
      <c r="B472" s="20" t="s">
        <v>354</v>
      </c>
      <c r="C472" s="55"/>
      <c r="D472" s="101">
        <f>D473</f>
        <v>0</v>
      </c>
      <c r="E472" s="101">
        <f t="shared" ref="E472:F472" si="183">E473</f>
        <v>0</v>
      </c>
      <c r="F472" s="101">
        <f t="shared" si="183"/>
        <v>0</v>
      </c>
    </row>
    <row r="473" spans="1:9" ht="34.5" hidden="1" customHeight="1" x14ac:dyDescent="0.25">
      <c r="A473" s="60" t="s">
        <v>1411</v>
      </c>
      <c r="B473" s="20" t="s">
        <v>354</v>
      </c>
      <c r="C473" s="55">
        <v>200</v>
      </c>
      <c r="D473" s="101">
        <f>D474</f>
        <v>0</v>
      </c>
      <c r="E473" s="101">
        <f t="shared" ref="E473:F473" si="184">E474</f>
        <v>0</v>
      </c>
      <c r="F473" s="101">
        <f t="shared" si="184"/>
        <v>0</v>
      </c>
    </row>
    <row r="474" spans="1:9" ht="34.5" hidden="1" customHeight="1" x14ac:dyDescent="0.25">
      <c r="A474" s="60" t="s">
        <v>1412</v>
      </c>
      <c r="B474" s="20" t="s">
        <v>354</v>
      </c>
      <c r="C474" s="55">
        <v>240</v>
      </c>
      <c r="D474" s="101"/>
      <c r="E474" s="101"/>
      <c r="F474" s="101"/>
    </row>
    <row r="475" spans="1:9" ht="47.25" hidden="1" x14ac:dyDescent="0.25">
      <c r="A475" s="21" t="s">
        <v>355</v>
      </c>
      <c r="B475" s="20" t="s">
        <v>356</v>
      </c>
      <c r="C475" s="55"/>
      <c r="D475" s="101">
        <f>D476</f>
        <v>0</v>
      </c>
      <c r="E475" s="101">
        <f t="shared" ref="E475:F475" si="185">E476</f>
        <v>0</v>
      </c>
      <c r="F475" s="101">
        <f t="shared" si="185"/>
        <v>0</v>
      </c>
    </row>
    <row r="476" spans="1:9" ht="36.75" hidden="1" customHeight="1" x14ac:dyDescent="0.25">
      <c r="A476" s="60" t="s">
        <v>1411</v>
      </c>
      <c r="B476" s="20" t="s">
        <v>356</v>
      </c>
      <c r="C476" s="55">
        <v>200</v>
      </c>
      <c r="D476" s="101">
        <f>D477</f>
        <v>0</v>
      </c>
      <c r="E476" s="101">
        <f t="shared" ref="E476:F476" si="186">E477</f>
        <v>0</v>
      </c>
      <c r="F476" s="101">
        <f t="shared" si="186"/>
        <v>0</v>
      </c>
    </row>
    <row r="477" spans="1:9" ht="36" hidden="1" customHeight="1" x14ac:dyDescent="0.25">
      <c r="A477" s="60" t="s">
        <v>1412</v>
      </c>
      <c r="B477" s="20" t="s">
        <v>356</v>
      </c>
      <c r="C477" s="55">
        <v>240</v>
      </c>
      <c r="D477" s="101"/>
      <c r="E477" s="101"/>
      <c r="F477" s="101"/>
    </row>
    <row r="478" spans="1:9" ht="44.25" hidden="1" customHeight="1" x14ac:dyDescent="0.25">
      <c r="A478" s="44" t="s">
        <v>357</v>
      </c>
      <c r="B478" s="20" t="s">
        <v>358</v>
      </c>
      <c r="C478" s="55"/>
      <c r="D478" s="101">
        <f>D479</f>
        <v>0</v>
      </c>
      <c r="E478" s="101">
        <f t="shared" ref="E478:F478" si="187">E479</f>
        <v>0</v>
      </c>
      <c r="F478" s="101">
        <f t="shared" si="187"/>
        <v>0</v>
      </c>
    </row>
    <row r="479" spans="1:9" ht="36" hidden="1" customHeight="1" x14ac:dyDescent="0.25">
      <c r="A479" s="16" t="s">
        <v>1414</v>
      </c>
      <c r="B479" s="20" t="s">
        <v>358</v>
      </c>
      <c r="C479" s="55">
        <v>600</v>
      </c>
      <c r="D479" s="101">
        <f>D480</f>
        <v>0</v>
      </c>
      <c r="E479" s="101">
        <f t="shared" ref="E479:F479" si="188">E480</f>
        <v>0</v>
      </c>
      <c r="F479" s="101">
        <f t="shared" si="188"/>
        <v>0</v>
      </c>
      <c r="G479" s="64"/>
    </row>
    <row r="480" spans="1:9" ht="41.25" hidden="1" customHeight="1" x14ac:dyDescent="0.25">
      <c r="A480" s="16" t="s">
        <v>1413</v>
      </c>
      <c r="B480" s="20" t="s">
        <v>358</v>
      </c>
      <c r="C480" s="55">
        <v>610</v>
      </c>
      <c r="D480" s="101"/>
      <c r="E480" s="101"/>
      <c r="F480" s="101"/>
      <c r="G480" s="64"/>
    </row>
    <row r="481" spans="1:7" ht="59.25" customHeight="1" x14ac:dyDescent="0.25">
      <c r="A481" s="14" t="s">
        <v>359</v>
      </c>
      <c r="B481" s="1" t="s">
        <v>360</v>
      </c>
      <c r="C481" s="55"/>
      <c r="D481" s="101">
        <f>D482</f>
        <v>100</v>
      </c>
      <c r="E481" s="101">
        <f t="shared" ref="E481:F481" si="189">E482</f>
        <v>100</v>
      </c>
      <c r="F481" s="101">
        <f t="shared" si="189"/>
        <v>100</v>
      </c>
    </row>
    <row r="482" spans="1:7" ht="47.25" x14ac:dyDescent="0.25">
      <c r="A482" s="22" t="s">
        <v>361</v>
      </c>
      <c r="B482" s="20" t="s">
        <v>362</v>
      </c>
      <c r="C482" s="55"/>
      <c r="D482" s="101">
        <f>D483</f>
        <v>100</v>
      </c>
      <c r="E482" s="101">
        <f t="shared" ref="E482:F482" si="190">E483</f>
        <v>100</v>
      </c>
      <c r="F482" s="101">
        <f t="shared" si="190"/>
        <v>100</v>
      </c>
    </row>
    <row r="483" spans="1:7" ht="37.5" customHeight="1" x14ac:dyDescent="0.25">
      <c r="A483" s="60" t="s">
        <v>1411</v>
      </c>
      <c r="B483" s="20" t="s">
        <v>362</v>
      </c>
      <c r="C483" s="55">
        <v>200</v>
      </c>
      <c r="D483" s="101">
        <f>D484</f>
        <v>100</v>
      </c>
      <c r="E483" s="101">
        <f t="shared" ref="E483:F483" si="191">E484</f>
        <v>100</v>
      </c>
      <c r="F483" s="101">
        <f t="shared" si="191"/>
        <v>100</v>
      </c>
    </row>
    <row r="484" spans="1:7" ht="28.5" customHeight="1" x14ac:dyDescent="0.25">
      <c r="A484" s="60" t="s">
        <v>1412</v>
      </c>
      <c r="B484" s="20" t="s">
        <v>362</v>
      </c>
      <c r="C484" s="55">
        <v>240</v>
      </c>
      <c r="D484" s="101">
        <v>100</v>
      </c>
      <c r="E484" s="101">
        <v>100</v>
      </c>
      <c r="F484" s="101">
        <v>100</v>
      </c>
    </row>
    <row r="485" spans="1:7" ht="32.25" customHeight="1" x14ac:dyDescent="0.25">
      <c r="A485" s="13" t="s">
        <v>363</v>
      </c>
      <c r="B485" s="3" t="s">
        <v>364</v>
      </c>
      <c r="C485" s="55"/>
      <c r="D485" s="101">
        <f>D486+D493</f>
        <v>21651</v>
      </c>
      <c r="E485" s="101">
        <f t="shared" ref="E485:F485" si="192">E486+E493</f>
        <v>21850</v>
      </c>
      <c r="F485" s="101">
        <f t="shared" si="192"/>
        <v>22350</v>
      </c>
    </row>
    <row r="486" spans="1:7" ht="46.5" customHeight="1" x14ac:dyDescent="0.25">
      <c r="A486" s="14" t="s">
        <v>1520</v>
      </c>
      <c r="B486" s="1" t="s">
        <v>365</v>
      </c>
      <c r="C486" s="55"/>
      <c r="D486" s="101">
        <f>D487+D490</f>
        <v>3011</v>
      </c>
      <c r="E486" s="101">
        <f t="shared" ref="E486:F486" si="193">E487+E490</f>
        <v>3010</v>
      </c>
      <c r="F486" s="101">
        <f t="shared" si="193"/>
        <v>3010</v>
      </c>
    </row>
    <row r="487" spans="1:7" ht="45.75" customHeight="1" x14ac:dyDescent="0.25">
      <c r="A487" s="21" t="s">
        <v>366</v>
      </c>
      <c r="B487" s="20" t="s">
        <v>367</v>
      </c>
      <c r="C487" s="55"/>
      <c r="D487" s="101">
        <f>D488</f>
        <v>3011</v>
      </c>
      <c r="E487" s="101">
        <f t="shared" ref="E487:F488" si="194">E488</f>
        <v>3010</v>
      </c>
      <c r="F487" s="101">
        <f t="shared" si="194"/>
        <v>3010</v>
      </c>
      <c r="G487" s="67"/>
    </row>
    <row r="488" spans="1:7" ht="45.75" customHeight="1" x14ac:dyDescent="0.25">
      <c r="A488" s="16" t="s">
        <v>1414</v>
      </c>
      <c r="B488" s="20" t="s">
        <v>367</v>
      </c>
      <c r="C488" s="55">
        <v>600</v>
      </c>
      <c r="D488" s="101">
        <f>D489</f>
        <v>3011</v>
      </c>
      <c r="E488" s="101">
        <f t="shared" si="194"/>
        <v>3010</v>
      </c>
      <c r="F488" s="101">
        <f t="shared" si="194"/>
        <v>3010</v>
      </c>
    </row>
    <row r="489" spans="1:7" ht="45.75" customHeight="1" x14ac:dyDescent="0.25">
      <c r="A489" s="16" t="s">
        <v>1413</v>
      </c>
      <c r="B489" s="20" t="s">
        <v>367</v>
      </c>
      <c r="C489" s="55">
        <v>610</v>
      </c>
      <c r="D489" s="101">
        <v>3011</v>
      </c>
      <c r="E489" s="101">
        <v>3010</v>
      </c>
      <c r="F489" s="101">
        <v>3010</v>
      </c>
      <c r="G489" s="64"/>
    </row>
    <row r="490" spans="1:7" ht="53.25" hidden="1" customHeight="1" x14ac:dyDescent="0.25">
      <c r="A490" s="21" t="s">
        <v>368</v>
      </c>
      <c r="B490" s="20" t="s">
        <v>369</v>
      </c>
      <c r="C490" s="55"/>
      <c r="D490" s="101">
        <f>D491</f>
        <v>0</v>
      </c>
      <c r="E490" s="101">
        <f t="shared" ref="E490:F491" si="195">E491</f>
        <v>0</v>
      </c>
      <c r="F490" s="101">
        <f t="shared" si="195"/>
        <v>0</v>
      </c>
    </row>
    <row r="491" spans="1:7" ht="33" hidden="1" customHeight="1" x14ac:dyDescent="0.25">
      <c r="A491" s="16" t="s">
        <v>1414</v>
      </c>
      <c r="B491" s="20" t="s">
        <v>369</v>
      </c>
      <c r="C491" s="55">
        <v>600</v>
      </c>
      <c r="D491" s="101">
        <f>D492</f>
        <v>0</v>
      </c>
      <c r="E491" s="101">
        <f t="shared" si="195"/>
        <v>0</v>
      </c>
      <c r="F491" s="101">
        <f t="shared" si="195"/>
        <v>0</v>
      </c>
    </row>
    <row r="492" spans="1:7" ht="36.75" hidden="1" customHeight="1" x14ac:dyDescent="0.25">
      <c r="A492" s="16" t="s">
        <v>1413</v>
      </c>
      <c r="B492" s="20" t="s">
        <v>369</v>
      </c>
      <c r="C492" s="55">
        <v>610</v>
      </c>
      <c r="D492" s="101"/>
      <c r="E492" s="101">
        <v>0</v>
      </c>
      <c r="F492" s="101">
        <v>0</v>
      </c>
      <c r="G492" s="108"/>
    </row>
    <row r="493" spans="1:7" ht="57.75" customHeight="1" x14ac:dyDescent="0.25">
      <c r="A493" s="14" t="s">
        <v>370</v>
      </c>
      <c r="B493" s="1" t="s">
        <v>371</v>
      </c>
      <c r="C493" s="55"/>
      <c r="D493" s="101">
        <f>D494+D499+D502+D505</f>
        <v>18640</v>
      </c>
      <c r="E493" s="101">
        <f t="shared" ref="E493:F493" si="196">E494+E499+E502+E505</f>
        <v>18840</v>
      </c>
      <c r="F493" s="101">
        <f t="shared" si="196"/>
        <v>19340</v>
      </c>
    </row>
    <row r="494" spans="1:7" ht="40.5" customHeight="1" x14ac:dyDescent="0.25">
      <c r="A494" s="21" t="s">
        <v>372</v>
      </c>
      <c r="B494" s="20" t="s">
        <v>373</v>
      </c>
      <c r="C494" s="55"/>
      <c r="D494" s="101">
        <f>D495+D497</f>
        <v>6840</v>
      </c>
      <c r="E494" s="101">
        <f t="shared" ref="E494:F494" si="197">E495+E497</f>
        <v>6840</v>
      </c>
      <c r="F494" s="101">
        <f t="shared" si="197"/>
        <v>6840</v>
      </c>
    </row>
    <row r="495" spans="1:7" ht="40.5" customHeight="1" x14ac:dyDescent="0.25">
      <c r="A495" s="16" t="s">
        <v>1418</v>
      </c>
      <c r="B495" s="20" t="s">
        <v>373</v>
      </c>
      <c r="C495" s="55">
        <v>300</v>
      </c>
      <c r="D495" s="101">
        <f>D496</f>
        <v>6840</v>
      </c>
      <c r="E495" s="101">
        <f t="shared" ref="E495:F495" si="198">E496</f>
        <v>6840</v>
      </c>
      <c r="F495" s="101">
        <f t="shared" si="198"/>
        <v>6840</v>
      </c>
    </row>
    <row r="496" spans="1:7" ht="40.5" customHeight="1" x14ac:dyDescent="0.25">
      <c r="A496" s="16" t="s">
        <v>1419</v>
      </c>
      <c r="B496" s="20" t="s">
        <v>373</v>
      </c>
      <c r="C496" s="55">
        <v>320</v>
      </c>
      <c r="D496" s="101">
        <v>6840</v>
      </c>
      <c r="E496" s="101">
        <v>6840</v>
      </c>
      <c r="F496" s="101">
        <v>6840</v>
      </c>
    </row>
    <row r="497" spans="1:10" ht="40.5" hidden="1" customHeight="1" x14ac:dyDescent="0.25">
      <c r="A497" s="16" t="s">
        <v>1414</v>
      </c>
      <c r="B497" s="20" t="s">
        <v>373</v>
      </c>
      <c r="C497" s="55">
        <v>600</v>
      </c>
      <c r="D497" s="85">
        <f>D498</f>
        <v>0</v>
      </c>
      <c r="E497" s="85">
        <f>E498</f>
        <v>0</v>
      </c>
      <c r="F497" s="85">
        <f>F498</f>
        <v>0</v>
      </c>
    </row>
    <row r="498" spans="1:10" ht="40.5" hidden="1" customHeight="1" x14ac:dyDescent="0.25">
      <c r="A498" s="16" t="s">
        <v>1413</v>
      </c>
      <c r="B498" s="20" t="s">
        <v>373</v>
      </c>
      <c r="C498" s="55">
        <v>610</v>
      </c>
      <c r="D498" s="101">
        <v>0</v>
      </c>
      <c r="E498" s="101"/>
      <c r="F498" s="101"/>
      <c r="H498" s="127"/>
      <c r="I498" s="127"/>
      <c r="J498" s="127"/>
    </row>
    <row r="499" spans="1:10" ht="40.5" hidden="1" customHeight="1" x14ac:dyDescent="0.25">
      <c r="A499" s="21" t="s">
        <v>374</v>
      </c>
      <c r="B499" s="20" t="s">
        <v>375</v>
      </c>
      <c r="C499" s="55"/>
      <c r="D499" s="101">
        <f>D500</f>
        <v>0</v>
      </c>
      <c r="E499" s="101">
        <f t="shared" ref="E499:F500" si="199">E500</f>
        <v>0</v>
      </c>
      <c r="F499" s="101">
        <f t="shared" si="199"/>
        <v>0</v>
      </c>
    </row>
    <row r="500" spans="1:10" ht="40.5" hidden="1" customHeight="1" x14ac:dyDescent="0.25">
      <c r="A500" s="16" t="s">
        <v>1418</v>
      </c>
      <c r="B500" s="20" t="s">
        <v>375</v>
      </c>
      <c r="C500" s="55">
        <v>300</v>
      </c>
      <c r="D500" s="100">
        <f>D501</f>
        <v>0</v>
      </c>
      <c r="E500" s="100">
        <f t="shared" si="199"/>
        <v>0</v>
      </c>
      <c r="F500" s="100">
        <f t="shared" si="199"/>
        <v>0</v>
      </c>
    </row>
    <row r="501" spans="1:10" ht="40.5" hidden="1" customHeight="1" x14ac:dyDescent="0.25">
      <c r="A501" s="16" t="s">
        <v>1419</v>
      </c>
      <c r="B501" s="20" t="s">
        <v>375</v>
      </c>
      <c r="C501" s="55">
        <v>320</v>
      </c>
      <c r="D501" s="101">
        <v>0</v>
      </c>
      <c r="E501" s="101">
        <v>0</v>
      </c>
      <c r="F501" s="101">
        <v>0</v>
      </c>
      <c r="G501" s="112"/>
    </row>
    <row r="502" spans="1:10" ht="40.5" customHeight="1" x14ac:dyDescent="0.25">
      <c r="A502" s="39" t="s">
        <v>376</v>
      </c>
      <c r="B502" s="20" t="s">
        <v>377</v>
      </c>
      <c r="C502" s="55"/>
      <c r="D502" s="101">
        <f>D503</f>
        <v>10300</v>
      </c>
      <c r="E502" s="101">
        <f t="shared" ref="E502:F503" si="200">E503</f>
        <v>10500</v>
      </c>
      <c r="F502" s="101">
        <f t="shared" si="200"/>
        <v>11000</v>
      </c>
      <c r="G502" s="112"/>
    </row>
    <row r="503" spans="1:10" ht="40.5" customHeight="1" x14ac:dyDescent="0.25">
      <c r="A503" s="16" t="s">
        <v>1414</v>
      </c>
      <c r="B503" s="20" t="s">
        <v>377</v>
      </c>
      <c r="C503" s="55">
        <v>600</v>
      </c>
      <c r="D503" s="101">
        <f>D504</f>
        <v>10300</v>
      </c>
      <c r="E503" s="101">
        <f t="shared" si="200"/>
        <v>10500</v>
      </c>
      <c r="F503" s="101">
        <f t="shared" si="200"/>
        <v>11000</v>
      </c>
      <c r="G503" s="112"/>
    </row>
    <row r="504" spans="1:10" ht="40.5" customHeight="1" x14ac:dyDescent="0.25">
      <c r="A504" s="16" t="s">
        <v>1413</v>
      </c>
      <c r="B504" s="20" t="s">
        <v>377</v>
      </c>
      <c r="C504" s="55">
        <v>610</v>
      </c>
      <c r="D504" s="101">
        <v>10300</v>
      </c>
      <c r="E504" s="101">
        <v>10500</v>
      </c>
      <c r="F504" s="101">
        <v>11000</v>
      </c>
      <c r="G504" s="112"/>
    </row>
    <row r="505" spans="1:10" ht="53.25" customHeight="1" x14ac:dyDescent="0.25">
      <c r="A505" s="24" t="s">
        <v>378</v>
      </c>
      <c r="B505" s="20" t="s">
        <v>379</v>
      </c>
      <c r="C505" s="55"/>
      <c r="D505" s="101">
        <f>D506</f>
        <v>1500</v>
      </c>
      <c r="E505" s="101">
        <f t="shared" ref="E505:F506" si="201">E506</f>
        <v>1500</v>
      </c>
      <c r="F505" s="101">
        <f t="shared" si="201"/>
        <v>1500</v>
      </c>
      <c r="G505" s="112"/>
    </row>
    <row r="506" spans="1:10" ht="37.5" customHeight="1" x14ac:dyDescent="0.25">
      <c r="A506" s="16" t="s">
        <v>1414</v>
      </c>
      <c r="B506" s="20" t="s">
        <v>379</v>
      </c>
      <c r="C506" s="55">
        <v>600</v>
      </c>
      <c r="D506" s="101">
        <f>D507</f>
        <v>1500</v>
      </c>
      <c r="E506" s="101">
        <f t="shared" si="201"/>
        <v>1500</v>
      </c>
      <c r="F506" s="101">
        <f t="shared" si="201"/>
        <v>1500</v>
      </c>
      <c r="G506" s="112"/>
    </row>
    <row r="507" spans="1:10" ht="42" customHeight="1" x14ac:dyDescent="0.25">
      <c r="A507" s="16" t="s">
        <v>1413</v>
      </c>
      <c r="B507" s="20" t="s">
        <v>379</v>
      </c>
      <c r="C507" s="55">
        <v>610</v>
      </c>
      <c r="D507" s="101">
        <v>1500</v>
      </c>
      <c r="E507" s="101">
        <v>1500</v>
      </c>
      <c r="F507" s="101">
        <v>1500</v>
      </c>
      <c r="G507" s="112"/>
    </row>
    <row r="508" spans="1:10" ht="41.25" customHeight="1" x14ac:dyDescent="0.25">
      <c r="A508" s="13" t="s">
        <v>1589</v>
      </c>
      <c r="B508" s="3" t="s">
        <v>380</v>
      </c>
      <c r="C508" s="55"/>
      <c r="D508" s="101">
        <f>D509+D516</f>
        <v>540</v>
      </c>
      <c r="E508" s="101">
        <f t="shared" ref="E508:F508" si="202">E509+E516</f>
        <v>540</v>
      </c>
      <c r="F508" s="101">
        <f t="shared" si="202"/>
        <v>540</v>
      </c>
      <c r="G508" s="112"/>
    </row>
    <row r="509" spans="1:10" ht="32.25" customHeight="1" x14ac:dyDescent="0.25">
      <c r="A509" s="14" t="s">
        <v>381</v>
      </c>
      <c r="B509" s="1" t="s">
        <v>382</v>
      </c>
      <c r="C509" s="55"/>
      <c r="D509" s="101">
        <f>D510+D513</f>
        <v>540</v>
      </c>
      <c r="E509" s="101">
        <f t="shared" ref="E509:F509" si="203">E510+E513</f>
        <v>540</v>
      </c>
      <c r="F509" s="101">
        <f t="shared" si="203"/>
        <v>540</v>
      </c>
      <c r="G509" s="112"/>
    </row>
    <row r="510" spans="1:10" ht="53.25" customHeight="1" x14ac:dyDescent="0.25">
      <c r="A510" s="22" t="s">
        <v>1506</v>
      </c>
      <c r="B510" s="20" t="s">
        <v>383</v>
      </c>
      <c r="C510" s="55"/>
      <c r="D510" s="101">
        <f>D511</f>
        <v>160</v>
      </c>
      <c r="E510" s="101">
        <f t="shared" ref="E510:F510" si="204">E511</f>
        <v>160</v>
      </c>
      <c r="F510" s="101">
        <f t="shared" si="204"/>
        <v>160</v>
      </c>
      <c r="G510" s="112"/>
    </row>
    <row r="511" spans="1:10" ht="33" customHeight="1" x14ac:dyDescent="0.25">
      <c r="A511" s="16" t="s">
        <v>1414</v>
      </c>
      <c r="B511" s="20" t="s">
        <v>383</v>
      </c>
      <c r="C511" s="55">
        <v>600</v>
      </c>
      <c r="D511" s="101">
        <f>D512</f>
        <v>160</v>
      </c>
      <c r="E511" s="101">
        <f t="shared" ref="E511:F511" si="205">E512</f>
        <v>160</v>
      </c>
      <c r="F511" s="101">
        <f t="shared" si="205"/>
        <v>160</v>
      </c>
      <c r="G511" s="112"/>
    </row>
    <row r="512" spans="1:10" ht="31.5" customHeight="1" x14ac:dyDescent="0.25">
      <c r="A512" s="16" t="s">
        <v>1429</v>
      </c>
      <c r="B512" s="20" t="s">
        <v>383</v>
      </c>
      <c r="C512" s="55">
        <v>630</v>
      </c>
      <c r="D512" s="101">
        <v>160</v>
      </c>
      <c r="E512" s="101">
        <v>160</v>
      </c>
      <c r="F512" s="101">
        <v>160</v>
      </c>
      <c r="G512" s="112"/>
    </row>
    <row r="513" spans="1:7" ht="36.75" customHeight="1" x14ac:dyDescent="0.25">
      <c r="A513" s="22" t="s">
        <v>384</v>
      </c>
      <c r="B513" s="20" t="s">
        <v>385</v>
      </c>
      <c r="C513" s="55"/>
      <c r="D513" s="101">
        <f>D514</f>
        <v>380</v>
      </c>
      <c r="E513" s="101">
        <f t="shared" ref="E513:F513" si="206">E514</f>
        <v>380</v>
      </c>
      <c r="F513" s="101">
        <f t="shared" si="206"/>
        <v>380</v>
      </c>
      <c r="G513" s="112"/>
    </row>
    <row r="514" spans="1:7" ht="36.75" customHeight="1" x14ac:dyDescent="0.25">
      <c r="A514" s="16" t="s">
        <v>1414</v>
      </c>
      <c r="B514" s="20" t="s">
        <v>385</v>
      </c>
      <c r="C514" s="55">
        <v>600</v>
      </c>
      <c r="D514" s="101">
        <f>D515</f>
        <v>380</v>
      </c>
      <c r="E514" s="101">
        <f t="shared" ref="E514:F514" si="207">E515</f>
        <v>380</v>
      </c>
      <c r="F514" s="101">
        <f t="shared" si="207"/>
        <v>380</v>
      </c>
      <c r="G514" s="112"/>
    </row>
    <row r="515" spans="1:7" ht="36.75" customHeight="1" x14ac:dyDescent="0.25">
      <c r="A515" s="16" t="s">
        <v>1429</v>
      </c>
      <c r="B515" s="20" t="s">
        <v>385</v>
      </c>
      <c r="C515" s="55">
        <v>630</v>
      </c>
      <c r="D515" s="85">
        <v>380</v>
      </c>
      <c r="E515" s="85">
        <v>380</v>
      </c>
      <c r="F515" s="85">
        <v>380</v>
      </c>
    </row>
    <row r="516" spans="1:7" ht="36.75" hidden="1" customHeight="1" x14ac:dyDescent="0.25">
      <c r="A516" s="14" t="s">
        <v>386</v>
      </c>
      <c r="B516" s="1" t="s">
        <v>387</v>
      </c>
      <c r="C516" s="55"/>
      <c r="D516" s="85">
        <f>D517</f>
        <v>0</v>
      </c>
      <c r="E516" s="85">
        <f t="shared" ref="E516:F518" si="208">E517</f>
        <v>0</v>
      </c>
      <c r="F516" s="85">
        <f t="shared" si="208"/>
        <v>0</v>
      </c>
    </row>
    <row r="517" spans="1:7" ht="36.75" hidden="1" customHeight="1" x14ac:dyDescent="0.25">
      <c r="A517" s="22" t="s">
        <v>388</v>
      </c>
      <c r="B517" s="20" t="s">
        <v>389</v>
      </c>
      <c r="C517" s="55"/>
      <c r="D517" s="85">
        <f>D518</f>
        <v>0</v>
      </c>
      <c r="E517" s="85">
        <f t="shared" si="208"/>
        <v>0</v>
      </c>
      <c r="F517" s="85">
        <f t="shared" si="208"/>
        <v>0</v>
      </c>
    </row>
    <row r="518" spans="1:7" ht="36.75" hidden="1" customHeight="1" x14ac:dyDescent="0.25">
      <c r="A518" s="60" t="s">
        <v>1411</v>
      </c>
      <c r="B518" s="20" t="s">
        <v>389</v>
      </c>
      <c r="C518" s="55">
        <v>200</v>
      </c>
      <c r="D518" s="85">
        <f>D519</f>
        <v>0</v>
      </c>
      <c r="E518" s="85">
        <f t="shared" si="208"/>
        <v>0</v>
      </c>
      <c r="F518" s="85">
        <f t="shared" si="208"/>
        <v>0</v>
      </c>
    </row>
    <row r="519" spans="1:7" ht="36.75" hidden="1" customHeight="1" x14ac:dyDescent="0.25">
      <c r="A519" s="60" t="s">
        <v>1412</v>
      </c>
      <c r="B519" s="20" t="s">
        <v>389</v>
      </c>
      <c r="C519" s="55">
        <v>240</v>
      </c>
      <c r="D519" s="85">
        <v>0</v>
      </c>
      <c r="E519" s="85">
        <v>0</v>
      </c>
      <c r="F519" s="85">
        <v>0</v>
      </c>
    </row>
    <row r="520" spans="1:7" ht="37.5" customHeight="1" x14ac:dyDescent="0.25">
      <c r="A520" s="12" t="s">
        <v>390</v>
      </c>
      <c r="B520" s="10" t="s">
        <v>391</v>
      </c>
      <c r="C520" s="55"/>
      <c r="D520" s="85">
        <f>D521+D573+D576+D599</f>
        <v>63353</v>
      </c>
      <c r="E520" s="85">
        <f t="shared" ref="E520:F520" si="209">E521+E573+E576+E599</f>
        <v>70243</v>
      </c>
      <c r="F520" s="85">
        <f t="shared" si="209"/>
        <v>67251</v>
      </c>
    </row>
    <row r="521" spans="1:7" ht="37.5" customHeight="1" x14ac:dyDescent="0.25">
      <c r="A521" s="13" t="s">
        <v>392</v>
      </c>
      <c r="B521" s="3" t="s">
        <v>393</v>
      </c>
      <c r="C521" s="55"/>
      <c r="D521" s="85">
        <f>D522+D563</f>
        <v>63353</v>
      </c>
      <c r="E521" s="85">
        <f t="shared" ref="E521:F521" si="210">E522+E563</f>
        <v>70243</v>
      </c>
      <c r="F521" s="85">
        <f t="shared" si="210"/>
        <v>67251</v>
      </c>
    </row>
    <row r="522" spans="1:7" ht="37.5" customHeight="1" x14ac:dyDescent="0.25">
      <c r="A522" s="7" t="s">
        <v>394</v>
      </c>
      <c r="B522" s="1" t="s">
        <v>395</v>
      </c>
      <c r="C522" s="55"/>
      <c r="D522" s="85">
        <f>D523+D526+D529+D530+D531+D534+D537+D540+D543+D546+D549+D552+D555+D558+D561+D562</f>
        <v>0</v>
      </c>
      <c r="E522" s="85">
        <f t="shared" ref="E522:F522" si="211">E523+E526+E529+E530+E531+E534+E537+E540+E543+E546+E549+E552+E555+E558+E561+E562</f>
        <v>5000</v>
      </c>
      <c r="F522" s="85">
        <f t="shared" si="211"/>
        <v>0</v>
      </c>
    </row>
    <row r="523" spans="1:7" ht="37.5" hidden="1" customHeight="1" x14ac:dyDescent="0.25">
      <c r="A523" s="68" t="s">
        <v>396</v>
      </c>
      <c r="B523" s="69" t="s">
        <v>397</v>
      </c>
      <c r="C523" s="55"/>
      <c r="D523" s="85">
        <f>D524</f>
        <v>0</v>
      </c>
      <c r="E523" s="85">
        <f t="shared" ref="E523:F524" si="212">E524</f>
        <v>0</v>
      </c>
      <c r="F523" s="85">
        <f t="shared" si="212"/>
        <v>0</v>
      </c>
    </row>
    <row r="524" spans="1:7" ht="37.5" hidden="1" customHeight="1" x14ac:dyDescent="0.25">
      <c r="A524" s="16" t="s">
        <v>1414</v>
      </c>
      <c r="B524" s="69" t="s">
        <v>397</v>
      </c>
      <c r="C524" s="55">
        <v>600</v>
      </c>
      <c r="D524" s="85">
        <f>D525</f>
        <v>0</v>
      </c>
      <c r="E524" s="85">
        <f t="shared" si="212"/>
        <v>0</v>
      </c>
      <c r="F524" s="85">
        <f t="shared" si="212"/>
        <v>0</v>
      </c>
    </row>
    <row r="525" spans="1:7" ht="37.5" hidden="1" customHeight="1" x14ac:dyDescent="0.25">
      <c r="A525" s="16" t="s">
        <v>1413</v>
      </c>
      <c r="B525" s="69" t="s">
        <v>397</v>
      </c>
      <c r="C525" s="55">
        <v>610</v>
      </c>
      <c r="D525" s="85">
        <v>0</v>
      </c>
      <c r="E525" s="85">
        <v>0</v>
      </c>
      <c r="F525" s="85">
        <v>0</v>
      </c>
    </row>
    <row r="526" spans="1:7" ht="37.5" hidden="1" customHeight="1" x14ac:dyDescent="0.25">
      <c r="A526" s="68" t="s">
        <v>398</v>
      </c>
      <c r="B526" s="69" t="s">
        <v>399</v>
      </c>
      <c r="C526" s="55"/>
      <c r="D526" s="85">
        <f>D527</f>
        <v>0</v>
      </c>
      <c r="E526" s="85">
        <f t="shared" ref="E526:F526" si="213">E527</f>
        <v>0</v>
      </c>
      <c r="F526" s="85">
        <f t="shared" si="213"/>
        <v>0</v>
      </c>
    </row>
    <row r="527" spans="1:7" ht="37.5" hidden="1" customHeight="1" x14ac:dyDescent="0.25">
      <c r="A527" s="16" t="s">
        <v>1414</v>
      </c>
      <c r="B527" s="69" t="s">
        <v>399</v>
      </c>
      <c r="C527" s="55">
        <v>600</v>
      </c>
      <c r="D527" s="85">
        <f>D528</f>
        <v>0</v>
      </c>
      <c r="E527" s="85">
        <f t="shared" ref="E527:F527" si="214">E528</f>
        <v>0</v>
      </c>
      <c r="F527" s="85">
        <f t="shared" si="214"/>
        <v>0</v>
      </c>
    </row>
    <row r="528" spans="1:7" ht="37.5" hidden="1" customHeight="1" x14ac:dyDescent="0.25">
      <c r="A528" s="16" t="s">
        <v>1413</v>
      </c>
      <c r="B528" s="69" t="s">
        <v>399</v>
      </c>
      <c r="C528" s="55">
        <v>610</v>
      </c>
      <c r="D528" s="85">
        <v>0</v>
      </c>
      <c r="E528" s="85">
        <v>0</v>
      </c>
      <c r="F528" s="85">
        <v>0</v>
      </c>
    </row>
    <row r="529" spans="1:6" ht="37.5" hidden="1" customHeight="1" x14ac:dyDescent="0.25">
      <c r="A529" s="68" t="s">
        <v>400</v>
      </c>
      <c r="B529" s="69" t="s">
        <v>401</v>
      </c>
      <c r="C529" s="55"/>
      <c r="D529" s="85"/>
      <c r="E529" s="85"/>
      <c r="F529" s="85"/>
    </row>
    <row r="530" spans="1:6" ht="37.5" hidden="1" customHeight="1" x14ac:dyDescent="0.25">
      <c r="A530" s="68" t="s">
        <v>402</v>
      </c>
      <c r="B530" s="69" t="s">
        <v>403</v>
      </c>
      <c r="C530" s="55"/>
      <c r="D530" s="85"/>
      <c r="E530" s="85"/>
      <c r="F530" s="85"/>
    </row>
    <row r="531" spans="1:6" ht="37.5" hidden="1" customHeight="1" x14ac:dyDescent="0.25">
      <c r="A531" s="68" t="s">
        <v>404</v>
      </c>
      <c r="B531" s="69" t="s">
        <v>405</v>
      </c>
      <c r="C531" s="55"/>
      <c r="D531" s="85">
        <f>D532</f>
        <v>0</v>
      </c>
      <c r="E531" s="85">
        <f t="shared" ref="E531:F532" si="215">E532</f>
        <v>0</v>
      </c>
      <c r="F531" s="85">
        <f t="shared" si="215"/>
        <v>0</v>
      </c>
    </row>
    <row r="532" spans="1:6" ht="37.5" hidden="1" customHeight="1" x14ac:dyDescent="0.25">
      <c r="A532" s="16" t="s">
        <v>1414</v>
      </c>
      <c r="B532" s="69" t="s">
        <v>405</v>
      </c>
      <c r="C532" s="55">
        <v>600</v>
      </c>
      <c r="D532" s="85">
        <f>D533</f>
        <v>0</v>
      </c>
      <c r="E532" s="85">
        <f t="shared" si="215"/>
        <v>0</v>
      </c>
      <c r="F532" s="85">
        <f t="shared" si="215"/>
        <v>0</v>
      </c>
    </row>
    <row r="533" spans="1:6" ht="37.5" hidden="1" customHeight="1" x14ac:dyDescent="0.25">
      <c r="A533" s="16" t="s">
        <v>1413</v>
      </c>
      <c r="B533" s="69" t="s">
        <v>405</v>
      </c>
      <c r="C533" s="55">
        <v>610</v>
      </c>
      <c r="D533" s="85">
        <v>0</v>
      </c>
      <c r="E533" s="85">
        <v>0</v>
      </c>
      <c r="F533" s="85">
        <v>0</v>
      </c>
    </row>
    <row r="534" spans="1:6" ht="37.5" hidden="1" customHeight="1" x14ac:dyDescent="0.25">
      <c r="A534" s="68" t="s">
        <v>406</v>
      </c>
      <c r="B534" s="69" t="s">
        <v>407</v>
      </c>
      <c r="C534" s="55"/>
      <c r="D534" s="85">
        <f>D535</f>
        <v>0</v>
      </c>
      <c r="E534" s="85">
        <f t="shared" ref="E534:F535" si="216">E535</f>
        <v>0</v>
      </c>
      <c r="F534" s="85">
        <f t="shared" si="216"/>
        <v>0</v>
      </c>
    </row>
    <row r="535" spans="1:6" ht="37.5" hidden="1" customHeight="1" x14ac:dyDescent="0.25">
      <c r="A535" s="16" t="s">
        <v>1414</v>
      </c>
      <c r="B535" s="69" t="s">
        <v>407</v>
      </c>
      <c r="C535" s="55">
        <v>600</v>
      </c>
      <c r="D535" s="85">
        <f>D536</f>
        <v>0</v>
      </c>
      <c r="E535" s="85">
        <f t="shared" si="216"/>
        <v>0</v>
      </c>
      <c r="F535" s="85">
        <f t="shared" si="216"/>
        <v>0</v>
      </c>
    </row>
    <row r="536" spans="1:6" ht="37.5" hidden="1" customHeight="1" x14ac:dyDescent="0.25">
      <c r="A536" s="16" t="s">
        <v>1413</v>
      </c>
      <c r="B536" s="69" t="s">
        <v>407</v>
      </c>
      <c r="C536" s="55">
        <v>610</v>
      </c>
      <c r="D536" s="85">
        <v>0</v>
      </c>
      <c r="E536" s="85">
        <v>0</v>
      </c>
      <c r="F536" s="85">
        <v>0</v>
      </c>
    </row>
    <row r="537" spans="1:6" ht="37.5" hidden="1" customHeight="1" x14ac:dyDescent="0.25">
      <c r="A537" s="68" t="s">
        <v>408</v>
      </c>
      <c r="B537" s="69" t="s">
        <v>409</v>
      </c>
      <c r="C537" s="55"/>
      <c r="D537" s="85">
        <f>D538</f>
        <v>0</v>
      </c>
      <c r="E537" s="85">
        <f t="shared" ref="E537:F538" si="217">E538</f>
        <v>0</v>
      </c>
      <c r="F537" s="85">
        <f t="shared" si="217"/>
        <v>0</v>
      </c>
    </row>
    <row r="538" spans="1:6" ht="37.5" hidden="1" customHeight="1" x14ac:dyDescent="0.25">
      <c r="A538" s="16" t="s">
        <v>1414</v>
      </c>
      <c r="B538" s="69" t="s">
        <v>409</v>
      </c>
      <c r="C538" s="55">
        <v>600</v>
      </c>
      <c r="D538" s="85">
        <f>D539</f>
        <v>0</v>
      </c>
      <c r="E538" s="85">
        <f t="shared" si="217"/>
        <v>0</v>
      </c>
      <c r="F538" s="85">
        <f t="shared" si="217"/>
        <v>0</v>
      </c>
    </row>
    <row r="539" spans="1:6" ht="37.5" hidden="1" customHeight="1" x14ac:dyDescent="0.25">
      <c r="A539" s="16" t="s">
        <v>1413</v>
      </c>
      <c r="B539" s="69" t="s">
        <v>409</v>
      </c>
      <c r="C539" s="55">
        <v>610</v>
      </c>
      <c r="D539" s="85"/>
      <c r="E539" s="85"/>
      <c r="F539" s="85"/>
    </row>
    <row r="540" spans="1:6" ht="37.5" hidden="1" customHeight="1" x14ac:dyDescent="0.25">
      <c r="A540" s="68" t="s">
        <v>410</v>
      </c>
      <c r="B540" s="69" t="s">
        <v>411</v>
      </c>
      <c r="C540" s="55"/>
      <c r="D540" s="85">
        <f>D541</f>
        <v>0</v>
      </c>
      <c r="E540" s="85">
        <f t="shared" ref="E540:F541" si="218">E541</f>
        <v>0</v>
      </c>
      <c r="F540" s="85">
        <f t="shared" si="218"/>
        <v>0</v>
      </c>
    </row>
    <row r="541" spans="1:6" ht="37.5" hidden="1" customHeight="1" x14ac:dyDescent="0.25">
      <c r="A541" s="16" t="s">
        <v>1414</v>
      </c>
      <c r="B541" s="69" t="s">
        <v>411</v>
      </c>
      <c r="C541" s="55">
        <v>600</v>
      </c>
      <c r="D541" s="85">
        <f>D542</f>
        <v>0</v>
      </c>
      <c r="E541" s="85">
        <f t="shared" si="218"/>
        <v>0</v>
      </c>
      <c r="F541" s="85">
        <f t="shared" si="218"/>
        <v>0</v>
      </c>
    </row>
    <row r="542" spans="1:6" ht="37.5" hidden="1" customHeight="1" x14ac:dyDescent="0.25">
      <c r="A542" s="16" t="s">
        <v>1413</v>
      </c>
      <c r="B542" s="69" t="s">
        <v>411</v>
      </c>
      <c r="C542" s="55">
        <v>610</v>
      </c>
      <c r="D542" s="85"/>
      <c r="E542" s="85"/>
      <c r="F542" s="85"/>
    </row>
    <row r="543" spans="1:6" ht="37.5" hidden="1" customHeight="1" x14ac:dyDescent="0.25">
      <c r="A543" s="68" t="s">
        <v>412</v>
      </c>
      <c r="B543" s="69" t="s">
        <v>413</v>
      </c>
      <c r="C543" s="55"/>
      <c r="D543" s="85">
        <f>D544</f>
        <v>0</v>
      </c>
      <c r="E543" s="85">
        <f t="shared" ref="E543:F544" si="219">E544</f>
        <v>0</v>
      </c>
      <c r="F543" s="85">
        <f t="shared" si="219"/>
        <v>0</v>
      </c>
    </row>
    <row r="544" spans="1:6" ht="37.5" hidden="1" customHeight="1" x14ac:dyDescent="0.25">
      <c r="A544" s="16" t="s">
        <v>1414</v>
      </c>
      <c r="B544" s="69" t="s">
        <v>413</v>
      </c>
      <c r="C544" s="55">
        <v>600</v>
      </c>
      <c r="D544" s="85">
        <f>D545</f>
        <v>0</v>
      </c>
      <c r="E544" s="85">
        <f t="shared" si="219"/>
        <v>0</v>
      </c>
      <c r="F544" s="85">
        <f t="shared" si="219"/>
        <v>0</v>
      </c>
    </row>
    <row r="545" spans="1:7" ht="37.5" hidden="1" customHeight="1" x14ac:dyDescent="0.25">
      <c r="A545" s="16" t="s">
        <v>1413</v>
      </c>
      <c r="B545" s="69" t="s">
        <v>413</v>
      </c>
      <c r="C545" s="55">
        <v>610</v>
      </c>
      <c r="D545" s="85"/>
      <c r="E545" s="85"/>
      <c r="F545" s="85"/>
    </row>
    <row r="546" spans="1:7" ht="37.5" hidden="1" customHeight="1" x14ac:dyDescent="0.25">
      <c r="A546" s="68" t="s">
        <v>414</v>
      </c>
      <c r="B546" s="69" t="s">
        <v>415</v>
      </c>
      <c r="C546" s="55"/>
      <c r="D546" s="85">
        <f>D547</f>
        <v>0</v>
      </c>
      <c r="E546" s="85">
        <f t="shared" ref="E546:F547" si="220">E547</f>
        <v>0</v>
      </c>
      <c r="F546" s="85">
        <f t="shared" si="220"/>
        <v>0</v>
      </c>
    </row>
    <row r="547" spans="1:7" ht="37.5" hidden="1" customHeight="1" x14ac:dyDescent="0.25">
      <c r="A547" s="16" t="s">
        <v>1414</v>
      </c>
      <c r="B547" s="69" t="s">
        <v>415</v>
      </c>
      <c r="C547" s="55">
        <v>600</v>
      </c>
      <c r="D547" s="85">
        <f>D548</f>
        <v>0</v>
      </c>
      <c r="E547" s="85">
        <f t="shared" si="220"/>
        <v>0</v>
      </c>
      <c r="F547" s="85">
        <f t="shared" si="220"/>
        <v>0</v>
      </c>
    </row>
    <row r="548" spans="1:7" ht="37.5" hidden="1" customHeight="1" x14ac:dyDescent="0.25">
      <c r="A548" s="16" t="s">
        <v>1413</v>
      </c>
      <c r="B548" s="69" t="s">
        <v>415</v>
      </c>
      <c r="C548" s="55">
        <v>610</v>
      </c>
      <c r="D548" s="85"/>
      <c r="E548" s="85"/>
      <c r="F548" s="85"/>
    </row>
    <row r="549" spans="1:7" ht="37.5" hidden="1" customHeight="1" x14ac:dyDescent="0.25">
      <c r="A549" s="68" t="s">
        <v>416</v>
      </c>
      <c r="B549" s="69" t="s">
        <v>417</v>
      </c>
      <c r="C549" s="55"/>
      <c r="D549" s="85">
        <f>D550</f>
        <v>0</v>
      </c>
      <c r="E549" s="85">
        <f t="shared" ref="E549:F550" si="221">E550</f>
        <v>0</v>
      </c>
      <c r="F549" s="85">
        <f t="shared" si="221"/>
        <v>0</v>
      </c>
    </row>
    <row r="550" spans="1:7" ht="37.5" hidden="1" customHeight="1" x14ac:dyDescent="0.25">
      <c r="A550" s="16" t="s">
        <v>1414</v>
      </c>
      <c r="B550" s="69" t="s">
        <v>417</v>
      </c>
      <c r="C550" s="55">
        <v>600</v>
      </c>
      <c r="D550" s="85">
        <f>D551</f>
        <v>0</v>
      </c>
      <c r="E550" s="85">
        <f t="shared" si="221"/>
        <v>0</v>
      </c>
      <c r="F550" s="85">
        <f t="shared" si="221"/>
        <v>0</v>
      </c>
    </row>
    <row r="551" spans="1:7" ht="37.5" hidden="1" customHeight="1" x14ac:dyDescent="0.25">
      <c r="A551" s="16" t="s">
        <v>1413</v>
      </c>
      <c r="B551" s="69" t="s">
        <v>417</v>
      </c>
      <c r="C551" s="55">
        <v>610</v>
      </c>
      <c r="D551" s="85"/>
      <c r="E551" s="85"/>
      <c r="F551" s="85"/>
    </row>
    <row r="552" spans="1:7" ht="37.5" hidden="1" customHeight="1" x14ac:dyDescent="0.25">
      <c r="A552" s="68" t="s">
        <v>418</v>
      </c>
      <c r="B552" s="69" t="s">
        <v>419</v>
      </c>
      <c r="C552" s="55"/>
      <c r="D552" s="85">
        <f>D553</f>
        <v>0</v>
      </c>
      <c r="E552" s="85">
        <f t="shared" ref="E552:F553" si="222">E553</f>
        <v>0</v>
      </c>
      <c r="F552" s="85">
        <f t="shared" si="222"/>
        <v>0</v>
      </c>
    </row>
    <row r="553" spans="1:7" ht="37.5" hidden="1" customHeight="1" x14ac:dyDescent="0.25">
      <c r="A553" s="16" t="s">
        <v>1414</v>
      </c>
      <c r="B553" s="69" t="s">
        <v>419</v>
      </c>
      <c r="C553" s="55">
        <v>600</v>
      </c>
      <c r="D553" s="85">
        <f>D554</f>
        <v>0</v>
      </c>
      <c r="E553" s="85">
        <f t="shared" si="222"/>
        <v>0</v>
      </c>
      <c r="F553" s="85">
        <f t="shared" si="222"/>
        <v>0</v>
      </c>
    </row>
    <row r="554" spans="1:7" ht="37.5" hidden="1" customHeight="1" x14ac:dyDescent="0.25">
      <c r="A554" s="16" t="s">
        <v>1413</v>
      </c>
      <c r="B554" s="69" t="s">
        <v>419</v>
      </c>
      <c r="C554" s="55">
        <v>610</v>
      </c>
      <c r="D554" s="85"/>
      <c r="E554" s="85"/>
      <c r="F554" s="85"/>
    </row>
    <row r="555" spans="1:7" ht="37.5" customHeight="1" x14ac:dyDescent="0.25">
      <c r="A555" s="68" t="s">
        <v>420</v>
      </c>
      <c r="B555" s="69" t="s">
        <v>421</v>
      </c>
      <c r="C555" s="55"/>
      <c r="D555" s="85">
        <f>D556</f>
        <v>0</v>
      </c>
      <c r="E555" s="85">
        <f t="shared" ref="E555:F556" si="223">E556</f>
        <v>5000</v>
      </c>
      <c r="F555" s="85">
        <f t="shared" si="223"/>
        <v>0</v>
      </c>
    </row>
    <row r="556" spans="1:7" ht="37.5" customHeight="1" x14ac:dyDescent="0.25">
      <c r="A556" s="60" t="s">
        <v>1411</v>
      </c>
      <c r="B556" s="69" t="s">
        <v>421</v>
      </c>
      <c r="C556" s="55">
        <v>200</v>
      </c>
      <c r="D556" s="85">
        <f>D557</f>
        <v>0</v>
      </c>
      <c r="E556" s="85">
        <f t="shared" si="223"/>
        <v>5000</v>
      </c>
      <c r="F556" s="85">
        <f t="shared" si="223"/>
        <v>0</v>
      </c>
    </row>
    <row r="557" spans="1:7" ht="37.5" customHeight="1" x14ac:dyDescent="0.25">
      <c r="A557" s="60" t="s">
        <v>1412</v>
      </c>
      <c r="B557" s="69" t="s">
        <v>421</v>
      </c>
      <c r="C557" s="55">
        <v>240</v>
      </c>
      <c r="D557" s="85"/>
      <c r="E557" s="85">
        <v>5000</v>
      </c>
      <c r="F557" s="85"/>
      <c r="G557" s="105"/>
    </row>
    <row r="558" spans="1:7" ht="37.5" hidden="1" customHeight="1" x14ac:dyDescent="0.25">
      <c r="A558" s="68" t="s">
        <v>422</v>
      </c>
      <c r="B558" s="69" t="s">
        <v>423</v>
      </c>
      <c r="C558" s="55"/>
      <c r="D558" s="85">
        <f>D559</f>
        <v>0</v>
      </c>
      <c r="E558" s="85">
        <f t="shared" ref="E558:F559" si="224">E559</f>
        <v>0</v>
      </c>
      <c r="F558" s="85">
        <f t="shared" si="224"/>
        <v>0</v>
      </c>
    </row>
    <row r="559" spans="1:7" ht="37.5" hidden="1" customHeight="1" x14ac:dyDescent="0.25">
      <c r="A559" s="16" t="s">
        <v>1414</v>
      </c>
      <c r="B559" s="69" t="s">
        <v>423</v>
      </c>
      <c r="C559" s="55">
        <v>600</v>
      </c>
      <c r="D559" s="85">
        <f>D560</f>
        <v>0</v>
      </c>
      <c r="E559" s="85">
        <f t="shared" si="224"/>
        <v>0</v>
      </c>
      <c r="F559" s="85">
        <f t="shared" si="224"/>
        <v>0</v>
      </c>
    </row>
    <row r="560" spans="1:7" ht="37.5" hidden="1" customHeight="1" x14ac:dyDescent="0.25">
      <c r="A560" s="16" t="s">
        <v>1413</v>
      </c>
      <c r="B560" s="69" t="s">
        <v>423</v>
      </c>
      <c r="C560" s="55">
        <v>610</v>
      </c>
      <c r="D560" s="85"/>
      <c r="E560" s="85"/>
      <c r="F560" s="85"/>
    </row>
    <row r="561" spans="1:6" ht="37.5" hidden="1" customHeight="1" x14ac:dyDescent="0.25">
      <c r="A561" s="68" t="s">
        <v>424</v>
      </c>
      <c r="B561" s="69" t="s">
        <v>425</v>
      </c>
      <c r="C561" s="55"/>
      <c r="D561" s="85"/>
      <c r="E561" s="85"/>
      <c r="F561" s="85"/>
    </row>
    <row r="562" spans="1:6" ht="37.5" hidden="1" customHeight="1" x14ac:dyDescent="0.25">
      <c r="A562" s="68" t="s">
        <v>426</v>
      </c>
      <c r="B562" s="69" t="s">
        <v>427</v>
      </c>
      <c r="C562" s="55"/>
      <c r="D562" s="85"/>
      <c r="E562" s="85"/>
      <c r="F562" s="85"/>
    </row>
    <row r="563" spans="1:6" ht="37.5" customHeight="1" x14ac:dyDescent="0.25">
      <c r="A563" s="7" t="s">
        <v>428</v>
      </c>
      <c r="B563" s="1" t="s">
        <v>429</v>
      </c>
      <c r="C563" s="55"/>
      <c r="D563" s="85">
        <f>D564+D567+D570</f>
        <v>63353</v>
      </c>
      <c r="E563" s="85">
        <f t="shared" ref="E563:F563" si="225">E564+E567+E570</f>
        <v>65243</v>
      </c>
      <c r="F563" s="85">
        <f t="shared" si="225"/>
        <v>67251</v>
      </c>
    </row>
    <row r="564" spans="1:6" ht="37.5" customHeight="1" x14ac:dyDescent="0.25">
      <c r="A564" s="21" t="s">
        <v>430</v>
      </c>
      <c r="B564" s="20" t="s">
        <v>431</v>
      </c>
      <c r="C564" s="55"/>
      <c r="D564" s="85">
        <f>D565</f>
        <v>61353</v>
      </c>
      <c r="E564" s="85">
        <f t="shared" ref="E564:F565" si="226">E565</f>
        <v>63000</v>
      </c>
      <c r="F564" s="85">
        <f t="shared" si="226"/>
        <v>65000</v>
      </c>
    </row>
    <row r="565" spans="1:6" ht="33.75" customHeight="1" x14ac:dyDescent="0.25">
      <c r="A565" s="16" t="s">
        <v>1414</v>
      </c>
      <c r="B565" s="20" t="s">
        <v>431</v>
      </c>
      <c r="C565" s="55">
        <v>600</v>
      </c>
      <c r="D565" s="85">
        <f>D566</f>
        <v>61353</v>
      </c>
      <c r="E565" s="85">
        <f t="shared" si="226"/>
        <v>63000</v>
      </c>
      <c r="F565" s="85">
        <f t="shared" si="226"/>
        <v>65000</v>
      </c>
    </row>
    <row r="566" spans="1:6" ht="36.75" customHeight="1" x14ac:dyDescent="0.25">
      <c r="A566" s="16" t="s">
        <v>1413</v>
      </c>
      <c r="B566" s="20" t="s">
        <v>431</v>
      </c>
      <c r="C566" s="55">
        <v>610</v>
      </c>
      <c r="D566" s="85">
        <v>61353</v>
      </c>
      <c r="E566" s="85">
        <v>63000</v>
      </c>
      <c r="F566" s="85">
        <v>65000</v>
      </c>
    </row>
    <row r="567" spans="1:6" ht="31.5" hidden="1" x14ac:dyDescent="0.25">
      <c r="A567" s="28" t="s">
        <v>432</v>
      </c>
      <c r="B567" s="20" t="s">
        <v>433</v>
      </c>
      <c r="C567" s="55"/>
      <c r="D567" s="85">
        <f>D568</f>
        <v>0</v>
      </c>
      <c r="E567" s="85">
        <f t="shared" ref="E567:F568" si="227">E568</f>
        <v>0</v>
      </c>
      <c r="F567" s="85">
        <f t="shared" si="227"/>
        <v>0</v>
      </c>
    </row>
    <row r="568" spans="1:6" ht="42" hidden="1" customHeight="1" x14ac:dyDescent="0.25">
      <c r="A568" s="16" t="s">
        <v>1414</v>
      </c>
      <c r="B568" s="20" t="s">
        <v>433</v>
      </c>
      <c r="C568" s="55">
        <v>600</v>
      </c>
      <c r="D568" s="85">
        <f>D569</f>
        <v>0</v>
      </c>
      <c r="E568" s="85">
        <f t="shared" si="227"/>
        <v>0</v>
      </c>
      <c r="F568" s="85">
        <f t="shared" si="227"/>
        <v>0</v>
      </c>
    </row>
    <row r="569" spans="1:6" ht="33" hidden="1" customHeight="1" x14ac:dyDescent="0.25">
      <c r="A569" s="16" t="s">
        <v>1413</v>
      </c>
      <c r="B569" s="20" t="s">
        <v>433</v>
      </c>
      <c r="C569" s="55">
        <v>610</v>
      </c>
      <c r="D569" s="85">
        <v>0</v>
      </c>
      <c r="E569" s="85">
        <v>0</v>
      </c>
      <c r="F569" s="85">
        <v>0</v>
      </c>
    </row>
    <row r="570" spans="1:6" ht="30.75" customHeight="1" x14ac:dyDescent="0.25">
      <c r="A570" s="21" t="s">
        <v>434</v>
      </c>
      <c r="B570" s="20" t="s">
        <v>435</v>
      </c>
      <c r="C570" s="55"/>
      <c r="D570" s="85">
        <f>D571</f>
        <v>2000</v>
      </c>
      <c r="E570" s="85">
        <f t="shared" ref="E570:F571" si="228">E571</f>
        <v>2243</v>
      </c>
      <c r="F570" s="85">
        <f t="shared" si="228"/>
        <v>2251</v>
      </c>
    </row>
    <row r="571" spans="1:6" ht="30.75" customHeight="1" x14ac:dyDescent="0.25">
      <c r="A571" s="60" t="s">
        <v>1411</v>
      </c>
      <c r="B571" s="20" t="s">
        <v>435</v>
      </c>
      <c r="C571" s="55">
        <v>200</v>
      </c>
      <c r="D571" s="85">
        <f>D572</f>
        <v>2000</v>
      </c>
      <c r="E571" s="85">
        <f t="shared" si="228"/>
        <v>2243</v>
      </c>
      <c r="F571" s="85">
        <f t="shared" si="228"/>
        <v>2251</v>
      </c>
    </row>
    <row r="572" spans="1:6" ht="36" customHeight="1" x14ac:dyDescent="0.25">
      <c r="A572" s="60" t="s">
        <v>1412</v>
      </c>
      <c r="B572" s="20" t="s">
        <v>435</v>
      </c>
      <c r="C572" s="55">
        <v>240</v>
      </c>
      <c r="D572" s="85">
        <v>2000</v>
      </c>
      <c r="E572" s="85">
        <v>2243</v>
      </c>
      <c r="F572" s="85">
        <v>2251</v>
      </c>
    </row>
    <row r="573" spans="1:6" ht="47.25" hidden="1" x14ac:dyDescent="0.25">
      <c r="A573" s="13" t="s">
        <v>436</v>
      </c>
      <c r="B573" s="3" t="s">
        <v>437</v>
      </c>
      <c r="C573" s="55"/>
      <c r="D573" s="100">
        <f>D574</f>
        <v>0</v>
      </c>
      <c r="E573" s="100">
        <f t="shared" ref="E573:F574" si="229">E574</f>
        <v>0</v>
      </c>
      <c r="F573" s="100">
        <f t="shared" si="229"/>
        <v>0</v>
      </c>
    </row>
    <row r="574" spans="1:6" ht="31.5" hidden="1" x14ac:dyDescent="0.25">
      <c r="A574" s="7" t="s">
        <v>438</v>
      </c>
      <c r="B574" s="1" t="s">
        <v>439</v>
      </c>
      <c r="C574" s="55"/>
      <c r="D574" s="100">
        <f>D575</f>
        <v>0</v>
      </c>
      <c r="E574" s="100">
        <f t="shared" si="229"/>
        <v>0</v>
      </c>
      <c r="F574" s="100">
        <f t="shared" si="229"/>
        <v>0</v>
      </c>
    </row>
    <row r="575" spans="1:6" ht="47.25" hidden="1" x14ac:dyDescent="0.25">
      <c r="A575" s="16" t="s">
        <v>440</v>
      </c>
      <c r="B575" s="2" t="s">
        <v>441</v>
      </c>
      <c r="C575" s="55"/>
      <c r="D575" s="100"/>
      <c r="E575" s="100"/>
      <c r="F575" s="100"/>
    </row>
    <row r="576" spans="1:6" ht="30" hidden="1" customHeight="1" x14ac:dyDescent="0.25">
      <c r="A576" s="13" t="s">
        <v>442</v>
      </c>
      <c r="B576" s="3" t="s">
        <v>443</v>
      </c>
      <c r="C576" s="55"/>
      <c r="D576" s="100">
        <f>D577+D592</f>
        <v>0</v>
      </c>
      <c r="E576" s="100">
        <f t="shared" ref="E576:F576" si="230">E577+E592</f>
        <v>0</v>
      </c>
      <c r="F576" s="100">
        <f t="shared" si="230"/>
        <v>0</v>
      </c>
    </row>
    <row r="577" spans="1:6" ht="24" hidden="1" customHeight="1" x14ac:dyDescent="0.25">
      <c r="A577" s="7" t="s">
        <v>394</v>
      </c>
      <c r="B577" s="1" t="s">
        <v>444</v>
      </c>
      <c r="C577" s="55"/>
      <c r="D577" s="100">
        <f>D578+D579+D580+D583+D586+D589</f>
        <v>0</v>
      </c>
      <c r="E577" s="100">
        <f t="shared" ref="E577:F577" si="231">E578+E579+E580+E583+E586+E589</f>
        <v>0</v>
      </c>
      <c r="F577" s="100">
        <f t="shared" si="231"/>
        <v>0</v>
      </c>
    </row>
    <row r="578" spans="1:6" ht="32.25" hidden="1" customHeight="1" x14ac:dyDescent="0.25">
      <c r="A578" s="9" t="s">
        <v>445</v>
      </c>
      <c r="B578" s="69" t="s">
        <v>446</v>
      </c>
      <c r="C578" s="55"/>
      <c r="D578" s="100"/>
      <c r="E578" s="100"/>
      <c r="F578" s="100"/>
    </row>
    <row r="579" spans="1:6" ht="24" hidden="1" customHeight="1" x14ac:dyDescent="0.25">
      <c r="A579" s="9" t="s">
        <v>447</v>
      </c>
      <c r="B579" s="69" t="s">
        <v>448</v>
      </c>
      <c r="C579" s="55"/>
      <c r="D579" s="100"/>
      <c r="E579" s="100"/>
      <c r="F579" s="100"/>
    </row>
    <row r="580" spans="1:6" ht="31.5" hidden="1" x14ac:dyDescent="0.25">
      <c r="A580" s="68" t="s">
        <v>449</v>
      </c>
      <c r="B580" s="69" t="s">
        <v>450</v>
      </c>
      <c r="C580" s="55"/>
      <c r="D580" s="100">
        <f>D581</f>
        <v>0</v>
      </c>
      <c r="E580" s="100">
        <f t="shared" ref="E580:F580" si="232">E581</f>
        <v>0</v>
      </c>
      <c r="F580" s="100">
        <f t="shared" si="232"/>
        <v>0</v>
      </c>
    </row>
    <row r="581" spans="1:6" ht="31.5" hidden="1" x14ac:dyDescent="0.25">
      <c r="A581" s="16" t="s">
        <v>1414</v>
      </c>
      <c r="B581" s="69" t="s">
        <v>450</v>
      </c>
      <c r="C581" s="55">
        <v>600</v>
      </c>
      <c r="D581" s="100">
        <f>D582</f>
        <v>0</v>
      </c>
      <c r="E581" s="100"/>
      <c r="F581" s="100"/>
    </row>
    <row r="582" spans="1:6" ht="30" hidden="1" customHeight="1" x14ac:dyDescent="0.25">
      <c r="A582" s="16" t="s">
        <v>1413</v>
      </c>
      <c r="B582" s="69" t="s">
        <v>450</v>
      </c>
      <c r="C582" s="55">
        <v>610</v>
      </c>
      <c r="D582" s="100">
        <v>0</v>
      </c>
      <c r="E582" s="100">
        <v>0</v>
      </c>
      <c r="F582" s="100">
        <v>0</v>
      </c>
    </row>
    <row r="583" spans="1:6" ht="47.25" hidden="1" x14ac:dyDescent="0.25">
      <c r="A583" s="68" t="s">
        <v>451</v>
      </c>
      <c r="B583" s="69" t="s">
        <v>452</v>
      </c>
      <c r="C583" s="55"/>
      <c r="D583" s="100">
        <f>D584</f>
        <v>0</v>
      </c>
      <c r="E583" s="100">
        <f t="shared" ref="E583:F583" si="233">E584</f>
        <v>0</v>
      </c>
      <c r="F583" s="100">
        <f t="shared" si="233"/>
        <v>0</v>
      </c>
    </row>
    <row r="584" spans="1:6" ht="31.5" hidden="1" x14ac:dyDescent="0.25">
      <c r="A584" s="16" t="s">
        <v>1414</v>
      </c>
      <c r="B584" s="69" t="s">
        <v>452</v>
      </c>
      <c r="C584" s="55">
        <v>600</v>
      </c>
      <c r="D584" s="100">
        <f>D585</f>
        <v>0</v>
      </c>
      <c r="E584" s="100"/>
      <c r="F584" s="100"/>
    </row>
    <row r="585" spans="1:6" ht="26.25" hidden="1" customHeight="1" x14ac:dyDescent="0.25">
      <c r="A585" s="16" t="s">
        <v>1413</v>
      </c>
      <c r="B585" s="69" t="s">
        <v>452</v>
      </c>
      <c r="C585" s="55">
        <v>610</v>
      </c>
      <c r="D585" s="100">
        <v>0</v>
      </c>
      <c r="E585" s="100">
        <v>0</v>
      </c>
      <c r="F585" s="100">
        <v>0</v>
      </c>
    </row>
    <row r="586" spans="1:6" ht="31.5" hidden="1" x14ac:dyDescent="0.25">
      <c r="A586" s="68" t="s">
        <v>453</v>
      </c>
      <c r="B586" s="69" t="s">
        <v>454</v>
      </c>
      <c r="C586" s="55"/>
      <c r="D586" s="100">
        <f>D587</f>
        <v>0</v>
      </c>
      <c r="E586" s="100">
        <f t="shared" ref="E586:F587" si="234">E587</f>
        <v>0</v>
      </c>
      <c r="F586" s="100">
        <f t="shared" si="234"/>
        <v>0</v>
      </c>
    </row>
    <row r="587" spans="1:6" ht="30" hidden="1" customHeight="1" x14ac:dyDescent="0.25">
      <c r="A587" s="16" t="s">
        <v>1414</v>
      </c>
      <c r="B587" s="69" t="s">
        <v>454</v>
      </c>
      <c r="C587" s="55">
        <v>600</v>
      </c>
      <c r="D587" s="100">
        <f>D588</f>
        <v>0</v>
      </c>
      <c r="E587" s="100">
        <f t="shared" si="234"/>
        <v>0</v>
      </c>
      <c r="F587" s="100">
        <f t="shared" si="234"/>
        <v>0</v>
      </c>
    </row>
    <row r="588" spans="1:6" ht="27" hidden="1" customHeight="1" x14ac:dyDescent="0.25">
      <c r="A588" s="16" t="s">
        <v>1413</v>
      </c>
      <c r="B588" s="69" t="s">
        <v>454</v>
      </c>
      <c r="C588" s="55">
        <v>610</v>
      </c>
      <c r="D588" s="100">
        <v>0</v>
      </c>
      <c r="E588" s="100">
        <v>0</v>
      </c>
      <c r="F588" s="100">
        <v>0</v>
      </c>
    </row>
    <row r="589" spans="1:6" ht="47.25" hidden="1" x14ac:dyDescent="0.25">
      <c r="A589" s="68" t="s">
        <v>455</v>
      </c>
      <c r="B589" s="69" t="s">
        <v>456</v>
      </c>
      <c r="C589" s="55"/>
      <c r="D589" s="100">
        <f>D590</f>
        <v>0</v>
      </c>
      <c r="E589" s="100">
        <f t="shared" ref="E589:F590" si="235">E590</f>
        <v>0</v>
      </c>
      <c r="F589" s="100">
        <f t="shared" si="235"/>
        <v>0</v>
      </c>
    </row>
    <row r="590" spans="1:6" ht="25.5" hidden="1" customHeight="1" x14ac:dyDescent="0.25">
      <c r="A590" s="16" t="s">
        <v>1414</v>
      </c>
      <c r="B590" s="69" t="s">
        <v>456</v>
      </c>
      <c r="C590" s="55">
        <v>600</v>
      </c>
      <c r="D590" s="100">
        <f>D591</f>
        <v>0</v>
      </c>
      <c r="E590" s="100">
        <f t="shared" si="235"/>
        <v>0</v>
      </c>
      <c r="F590" s="100">
        <f t="shared" si="235"/>
        <v>0</v>
      </c>
    </row>
    <row r="591" spans="1:6" ht="26.25" hidden="1" customHeight="1" x14ac:dyDescent="0.25">
      <c r="A591" s="16" t="s">
        <v>1413</v>
      </c>
      <c r="B591" s="69" t="s">
        <v>456</v>
      </c>
      <c r="C591" s="55">
        <v>610</v>
      </c>
      <c r="D591" s="100">
        <v>0</v>
      </c>
      <c r="E591" s="100">
        <v>0</v>
      </c>
      <c r="F591" s="100">
        <v>0</v>
      </c>
    </row>
    <row r="592" spans="1:6" ht="24.75" hidden="1" customHeight="1" x14ac:dyDescent="0.25">
      <c r="A592" s="7" t="s">
        <v>457</v>
      </c>
      <c r="B592" s="1" t="s">
        <v>458</v>
      </c>
      <c r="C592" s="55"/>
      <c r="D592" s="100">
        <f>D593+D596</f>
        <v>0</v>
      </c>
      <c r="E592" s="100">
        <f t="shared" ref="E592:F592" si="236">E593+E596</f>
        <v>0</v>
      </c>
      <c r="F592" s="100">
        <f t="shared" si="236"/>
        <v>0</v>
      </c>
    </row>
    <row r="593" spans="1:6" ht="32.25" hidden="1" customHeight="1" x14ac:dyDescent="0.25">
      <c r="A593" s="21" t="s">
        <v>459</v>
      </c>
      <c r="B593" s="20" t="s">
        <v>460</v>
      </c>
      <c r="C593" s="55"/>
      <c r="D593" s="100">
        <f>D594</f>
        <v>0</v>
      </c>
      <c r="E593" s="100">
        <f>E594</f>
        <v>0</v>
      </c>
      <c r="F593" s="100">
        <f>F594</f>
        <v>0</v>
      </c>
    </row>
    <row r="594" spans="1:6" ht="32.25" hidden="1" customHeight="1" x14ac:dyDescent="0.25">
      <c r="A594" s="16" t="s">
        <v>1414</v>
      </c>
      <c r="B594" s="20" t="s">
        <v>460</v>
      </c>
      <c r="C594" s="55">
        <v>600</v>
      </c>
      <c r="D594" s="100">
        <f>D595</f>
        <v>0</v>
      </c>
      <c r="E594" s="100">
        <f t="shared" ref="E594:F594" si="237">E595</f>
        <v>0</v>
      </c>
      <c r="F594" s="100">
        <f t="shared" si="237"/>
        <v>0</v>
      </c>
    </row>
    <row r="595" spans="1:6" ht="32.25" hidden="1" customHeight="1" x14ac:dyDescent="0.25">
      <c r="A595" s="16" t="s">
        <v>1413</v>
      </c>
      <c r="B595" s="20" t="s">
        <v>460</v>
      </c>
      <c r="C595" s="55">
        <v>610</v>
      </c>
      <c r="D595" s="100">
        <v>0</v>
      </c>
      <c r="E595" s="100">
        <v>0</v>
      </c>
      <c r="F595" s="100">
        <v>0</v>
      </c>
    </row>
    <row r="596" spans="1:6" ht="31.5" hidden="1" x14ac:dyDescent="0.25">
      <c r="A596" s="21" t="s">
        <v>461</v>
      </c>
      <c r="B596" s="20" t="s">
        <v>462</v>
      </c>
      <c r="C596" s="55"/>
      <c r="D596" s="100">
        <f>D597</f>
        <v>0</v>
      </c>
      <c r="E596" s="100">
        <f t="shared" ref="E596:F597" si="238">E597</f>
        <v>0</v>
      </c>
      <c r="F596" s="100">
        <f t="shared" si="238"/>
        <v>0</v>
      </c>
    </row>
    <row r="597" spans="1:6" ht="26.25" hidden="1" customHeight="1" x14ac:dyDescent="0.25">
      <c r="A597" s="16" t="s">
        <v>1414</v>
      </c>
      <c r="B597" s="20" t="s">
        <v>462</v>
      </c>
      <c r="C597" s="55">
        <v>600</v>
      </c>
      <c r="D597" s="100">
        <f>D598</f>
        <v>0</v>
      </c>
      <c r="E597" s="100">
        <f t="shared" si="238"/>
        <v>0</v>
      </c>
      <c r="F597" s="100">
        <f t="shared" si="238"/>
        <v>0</v>
      </c>
    </row>
    <row r="598" spans="1:6" ht="38.25" hidden="1" customHeight="1" x14ac:dyDescent="0.25">
      <c r="A598" s="16" t="s">
        <v>1413</v>
      </c>
      <c r="B598" s="20" t="s">
        <v>462</v>
      </c>
      <c r="C598" s="55">
        <v>610</v>
      </c>
      <c r="D598" s="100">
        <v>0</v>
      </c>
      <c r="E598" s="100">
        <v>0</v>
      </c>
      <c r="F598" s="100">
        <v>0</v>
      </c>
    </row>
    <row r="599" spans="1:6" ht="30" hidden="1" customHeight="1" x14ac:dyDescent="0.25">
      <c r="A599" s="18" t="s">
        <v>128</v>
      </c>
      <c r="B599" s="3" t="s">
        <v>463</v>
      </c>
      <c r="C599" s="55"/>
      <c r="D599" s="100">
        <f>D600</f>
        <v>0</v>
      </c>
      <c r="E599" s="100">
        <f t="shared" ref="E599:F599" si="239">E600</f>
        <v>0</v>
      </c>
      <c r="F599" s="100">
        <f t="shared" si="239"/>
        <v>0</v>
      </c>
    </row>
    <row r="600" spans="1:6" ht="29.25" hidden="1" customHeight="1" x14ac:dyDescent="0.25">
      <c r="A600" s="7" t="s">
        <v>130</v>
      </c>
      <c r="B600" s="1" t="s">
        <v>464</v>
      </c>
      <c r="C600" s="55"/>
      <c r="D600" s="100">
        <f>D601</f>
        <v>0</v>
      </c>
      <c r="E600" s="100">
        <f t="shared" ref="E600:F600" si="240">E601</f>
        <v>0</v>
      </c>
      <c r="F600" s="100">
        <f t="shared" si="240"/>
        <v>0</v>
      </c>
    </row>
    <row r="601" spans="1:6" ht="33" hidden="1" customHeight="1" x14ac:dyDescent="0.25">
      <c r="A601" s="22" t="s">
        <v>132</v>
      </c>
      <c r="B601" s="20" t="s">
        <v>465</v>
      </c>
      <c r="C601" s="55"/>
      <c r="D601" s="100">
        <f>D602</f>
        <v>0</v>
      </c>
      <c r="E601" s="100">
        <f t="shared" ref="E601:F601" si="241">E602</f>
        <v>0</v>
      </c>
      <c r="F601" s="100">
        <f t="shared" si="241"/>
        <v>0</v>
      </c>
    </row>
    <row r="602" spans="1:6" ht="33" hidden="1" customHeight="1" x14ac:dyDescent="0.25">
      <c r="A602" s="16" t="s">
        <v>1406</v>
      </c>
      <c r="B602" s="20" t="s">
        <v>465</v>
      </c>
      <c r="C602" s="55">
        <v>200</v>
      </c>
      <c r="D602" s="100">
        <f>D603</f>
        <v>0</v>
      </c>
      <c r="E602" s="100">
        <f t="shared" ref="E602:F602" si="242">E603</f>
        <v>0</v>
      </c>
      <c r="F602" s="100">
        <f t="shared" si="242"/>
        <v>0</v>
      </c>
    </row>
    <row r="603" spans="1:6" ht="33" hidden="1" customHeight="1" x14ac:dyDescent="0.25">
      <c r="A603" s="16" t="s">
        <v>1405</v>
      </c>
      <c r="B603" s="20" t="s">
        <v>465</v>
      </c>
      <c r="C603" s="55">
        <v>240</v>
      </c>
      <c r="D603" s="100">
        <v>0</v>
      </c>
      <c r="E603" s="100">
        <v>0</v>
      </c>
      <c r="F603" s="100">
        <v>0</v>
      </c>
    </row>
    <row r="604" spans="1:6" ht="42" customHeight="1" x14ac:dyDescent="0.25">
      <c r="A604" s="12" t="s">
        <v>466</v>
      </c>
      <c r="B604" s="10" t="s">
        <v>467</v>
      </c>
      <c r="C604" s="55"/>
      <c r="D604" s="85">
        <f>D605+D612+D617+D640</f>
        <v>8419</v>
      </c>
      <c r="E604" s="85">
        <f t="shared" ref="E604:F604" si="243">E605+E612+E617+E640</f>
        <v>8457</v>
      </c>
      <c r="F604" s="85">
        <f t="shared" si="243"/>
        <v>8559</v>
      </c>
    </row>
    <row r="605" spans="1:6" ht="42" customHeight="1" x14ac:dyDescent="0.25">
      <c r="A605" s="38" t="s">
        <v>1543</v>
      </c>
      <c r="B605" s="32" t="s">
        <v>468</v>
      </c>
      <c r="C605" s="55"/>
      <c r="D605" s="85">
        <f>D606</f>
        <v>354</v>
      </c>
      <c r="E605" s="85">
        <f t="shared" ref="E605:F608" si="244">E606</f>
        <v>354</v>
      </c>
      <c r="F605" s="85">
        <f t="shared" si="244"/>
        <v>354</v>
      </c>
    </row>
    <row r="606" spans="1:6" ht="47.25" x14ac:dyDescent="0.25">
      <c r="A606" s="37" t="s">
        <v>1404</v>
      </c>
      <c r="B606" s="34" t="s">
        <v>1544</v>
      </c>
      <c r="C606" s="55"/>
      <c r="D606" s="85">
        <f>D607</f>
        <v>354</v>
      </c>
      <c r="E606" s="85">
        <f t="shared" si="244"/>
        <v>354</v>
      </c>
      <c r="F606" s="85">
        <f t="shared" si="244"/>
        <v>354</v>
      </c>
    </row>
    <row r="607" spans="1:6" ht="34.5" customHeight="1" x14ac:dyDescent="0.25">
      <c r="A607" s="22" t="s">
        <v>469</v>
      </c>
      <c r="B607" s="20" t="s">
        <v>1545</v>
      </c>
      <c r="C607" s="58"/>
      <c r="D607" s="85">
        <f>D608+D610</f>
        <v>354</v>
      </c>
      <c r="E607" s="85">
        <f t="shared" ref="E607:F607" si="245">E608+E610</f>
        <v>354</v>
      </c>
      <c r="F607" s="85">
        <f t="shared" si="245"/>
        <v>354</v>
      </c>
    </row>
    <row r="608" spans="1:6" ht="24" hidden="1" customHeight="1" x14ac:dyDescent="0.25">
      <c r="A608" s="16" t="s">
        <v>1406</v>
      </c>
      <c r="B608" s="20" t="s">
        <v>1545</v>
      </c>
      <c r="C608" s="58">
        <v>200</v>
      </c>
      <c r="D608" s="85">
        <f>D609</f>
        <v>0</v>
      </c>
      <c r="E608" s="85">
        <f t="shared" si="244"/>
        <v>0</v>
      </c>
      <c r="F608" s="85">
        <f t="shared" si="244"/>
        <v>0</v>
      </c>
    </row>
    <row r="609" spans="1:6" ht="39" hidden="1" customHeight="1" x14ac:dyDescent="0.25">
      <c r="A609" s="16" t="s">
        <v>1405</v>
      </c>
      <c r="B609" s="20" t="s">
        <v>1545</v>
      </c>
      <c r="C609" s="58">
        <v>240</v>
      </c>
      <c r="D609" s="85"/>
      <c r="E609" s="85"/>
      <c r="F609" s="85"/>
    </row>
    <row r="610" spans="1:6" ht="27.75" customHeight="1" x14ac:dyDescent="0.25">
      <c r="A610" s="137" t="s">
        <v>1402</v>
      </c>
      <c r="B610" s="20" t="s">
        <v>1545</v>
      </c>
      <c r="C610" s="58">
        <v>300</v>
      </c>
      <c r="D610" s="85">
        <f>D611</f>
        <v>354</v>
      </c>
      <c r="E610" s="85">
        <f t="shared" ref="E610:F610" si="246">E611</f>
        <v>354</v>
      </c>
      <c r="F610" s="85">
        <f t="shared" si="246"/>
        <v>354</v>
      </c>
    </row>
    <row r="611" spans="1:6" ht="27.75" customHeight="1" x14ac:dyDescent="0.25">
      <c r="A611" s="98" t="s">
        <v>1403</v>
      </c>
      <c r="B611" s="20" t="s">
        <v>1545</v>
      </c>
      <c r="C611" s="58">
        <v>360</v>
      </c>
      <c r="D611" s="85">
        <v>354</v>
      </c>
      <c r="E611" s="85">
        <v>354</v>
      </c>
      <c r="F611" s="85">
        <v>354</v>
      </c>
    </row>
    <row r="612" spans="1:6" ht="42" customHeight="1" x14ac:dyDescent="0.25">
      <c r="A612" s="38" t="s">
        <v>470</v>
      </c>
      <c r="B612" s="32" t="s">
        <v>471</v>
      </c>
      <c r="C612" s="55"/>
      <c r="D612" s="85">
        <f>D613</f>
        <v>3042</v>
      </c>
      <c r="E612" s="85">
        <f t="shared" ref="E612:F615" si="247">E613</f>
        <v>3800</v>
      </c>
      <c r="F612" s="85">
        <f t="shared" si="247"/>
        <v>3800</v>
      </c>
    </row>
    <row r="613" spans="1:6" ht="58.5" customHeight="1" x14ac:dyDescent="0.25">
      <c r="A613" s="124" t="s">
        <v>1546</v>
      </c>
      <c r="B613" s="34" t="s">
        <v>472</v>
      </c>
      <c r="C613" s="55"/>
      <c r="D613" s="85">
        <f>D614</f>
        <v>3042</v>
      </c>
      <c r="E613" s="85">
        <f t="shared" si="247"/>
        <v>3800</v>
      </c>
      <c r="F613" s="85">
        <f t="shared" si="247"/>
        <v>3800</v>
      </c>
    </row>
    <row r="614" spans="1:6" ht="51.75" customHeight="1" x14ac:dyDescent="0.25">
      <c r="A614" s="124" t="s">
        <v>1547</v>
      </c>
      <c r="B614" s="20" t="s">
        <v>473</v>
      </c>
      <c r="C614" s="55"/>
      <c r="D614" s="85">
        <f>D615</f>
        <v>3042</v>
      </c>
      <c r="E614" s="85">
        <f t="shared" si="247"/>
        <v>3800</v>
      </c>
      <c r="F614" s="85">
        <f t="shared" si="247"/>
        <v>3800</v>
      </c>
    </row>
    <row r="615" spans="1:6" ht="30.75" customHeight="1" x14ac:dyDescent="0.25">
      <c r="A615" s="16" t="s">
        <v>1407</v>
      </c>
      <c r="B615" s="20" t="s">
        <v>473</v>
      </c>
      <c r="C615" s="55">
        <v>600</v>
      </c>
      <c r="D615" s="85">
        <f>D616</f>
        <v>3042</v>
      </c>
      <c r="E615" s="85">
        <f t="shared" si="247"/>
        <v>3800</v>
      </c>
      <c r="F615" s="85">
        <f t="shared" si="247"/>
        <v>3800</v>
      </c>
    </row>
    <row r="616" spans="1:6" ht="28.5" customHeight="1" x14ac:dyDescent="0.25">
      <c r="A616" s="22" t="s">
        <v>1408</v>
      </c>
      <c r="B616" s="20" t="s">
        <v>473</v>
      </c>
      <c r="C616" s="55">
        <v>610</v>
      </c>
      <c r="D616" s="85">
        <v>3042</v>
      </c>
      <c r="E616" s="85">
        <v>3800</v>
      </c>
      <c r="F616" s="85">
        <v>3800</v>
      </c>
    </row>
    <row r="617" spans="1:6" ht="45.75" customHeight="1" x14ac:dyDescent="0.25">
      <c r="A617" s="13" t="s">
        <v>474</v>
      </c>
      <c r="B617" s="3" t="s">
        <v>475</v>
      </c>
      <c r="C617" s="55"/>
      <c r="D617" s="85">
        <f>D618+D636</f>
        <v>2459</v>
      </c>
      <c r="E617" s="85">
        <f t="shared" ref="E617:F617" si="248">E618+E636</f>
        <v>2557</v>
      </c>
      <c r="F617" s="85">
        <f t="shared" si="248"/>
        <v>2659</v>
      </c>
    </row>
    <row r="618" spans="1:6" ht="43.5" hidden="1" customHeight="1" x14ac:dyDescent="0.25">
      <c r="A618" s="121" t="s">
        <v>1493</v>
      </c>
      <c r="B618" s="1" t="s">
        <v>476</v>
      </c>
      <c r="C618" s="55"/>
      <c r="D618" s="85">
        <f>D623+D619+D622</f>
        <v>0</v>
      </c>
      <c r="E618" s="85">
        <f t="shared" ref="E618:F618" si="249">E623+E619+E622</f>
        <v>0</v>
      </c>
      <c r="F618" s="85">
        <f t="shared" si="249"/>
        <v>0</v>
      </c>
    </row>
    <row r="619" spans="1:6" ht="48.75" hidden="1" customHeight="1" x14ac:dyDescent="0.25">
      <c r="A619" s="15" t="s">
        <v>1523</v>
      </c>
      <c r="B619" s="2" t="s">
        <v>1522</v>
      </c>
      <c r="C619" s="55"/>
      <c r="D619" s="85">
        <f>D620</f>
        <v>0</v>
      </c>
      <c r="E619" s="85">
        <f t="shared" ref="E619:F619" si="250">E620</f>
        <v>0</v>
      </c>
      <c r="F619" s="85">
        <f t="shared" si="250"/>
        <v>0</v>
      </c>
    </row>
    <row r="620" spans="1:6" ht="25.5" hidden="1" customHeight="1" x14ac:dyDescent="0.25">
      <c r="A620" s="16" t="s">
        <v>1402</v>
      </c>
      <c r="B620" s="2" t="s">
        <v>1522</v>
      </c>
      <c r="C620" s="55">
        <v>300</v>
      </c>
      <c r="D620" s="85">
        <f>D621</f>
        <v>0</v>
      </c>
      <c r="E620" s="85">
        <f t="shared" ref="E620:F620" si="251">E621</f>
        <v>0</v>
      </c>
      <c r="F620" s="85">
        <f t="shared" si="251"/>
        <v>0</v>
      </c>
    </row>
    <row r="621" spans="1:6" ht="30.75" hidden="1" customHeight="1" x14ac:dyDescent="0.25">
      <c r="A621" s="16" t="s">
        <v>1403</v>
      </c>
      <c r="B621" s="2" t="s">
        <v>1522</v>
      </c>
      <c r="C621" s="55">
        <v>320</v>
      </c>
      <c r="D621" s="85"/>
      <c r="E621" s="85"/>
      <c r="F621" s="85"/>
    </row>
    <row r="622" spans="1:6" ht="47.25" hidden="1" x14ac:dyDescent="0.25">
      <c r="A622" s="15" t="s">
        <v>478</v>
      </c>
      <c r="B622" s="2" t="s">
        <v>479</v>
      </c>
      <c r="C622" s="55"/>
      <c r="D622" s="85"/>
      <c r="E622" s="85"/>
      <c r="F622" s="85"/>
    </row>
    <row r="623" spans="1:6" ht="35.25" hidden="1" customHeight="1" x14ac:dyDescent="0.25">
      <c r="A623" s="122" t="s">
        <v>1494</v>
      </c>
      <c r="B623" s="20" t="s">
        <v>477</v>
      </c>
      <c r="C623" s="55"/>
      <c r="D623" s="85">
        <f>D624</f>
        <v>0</v>
      </c>
      <c r="E623" s="85">
        <f t="shared" ref="E623:F624" si="252">E624</f>
        <v>0</v>
      </c>
      <c r="F623" s="85">
        <f t="shared" si="252"/>
        <v>0</v>
      </c>
    </row>
    <row r="624" spans="1:6" ht="33" hidden="1" customHeight="1" x14ac:dyDescent="0.25">
      <c r="A624" s="16" t="s">
        <v>1402</v>
      </c>
      <c r="B624" s="20" t="s">
        <v>477</v>
      </c>
      <c r="C624" s="55">
        <v>300</v>
      </c>
      <c r="D624" s="85">
        <f>D625</f>
        <v>0</v>
      </c>
      <c r="E624" s="85">
        <f t="shared" si="252"/>
        <v>0</v>
      </c>
      <c r="F624" s="85">
        <f t="shared" si="252"/>
        <v>0</v>
      </c>
    </row>
    <row r="625" spans="1:8" ht="29.25" hidden="1" customHeight="1" x14ac:dyDescent="0.25">
      <c r="A625" s="16" t="s">
        <v>1403</v>
      </c>
      <c r="B625" s="20" t="s">
        <v>477</v>
      </c>
      <c r="C625" s="55">
        <v>320</v>
      </c>
      <c r="D625" s="85">
        <v>0</v>
      </c>
      <c r="E625" s="85">
        <v>0</v>
      </c>
      <c r="F625" s="85">
        <v>0</v>
      </c>
      <c r="H625" s="128"/>
    </row>
    <row r="626" spans="1:8" ht="1.5" customHeight="1" x14ac:dyDescent="0.25">
      <c r="A626" s="15" t="s">
        <v>481</v>
      </c>
      <c r="B626" s="2" t="s">
        <v>482</v>
      </c>
      <c r="C626" s="55"/>
      <c r="D626" s="85"/>
      <c r="E626" s="85"/>
      <c r="F626" s="85"/>
    </row>
    <row r="627" spans="1:8" ht="47.25" hidden="1" x14ac:dyDescent="0.25">
      <c r="A627" s="7" t="s">
        <v>483</v>
      </c>
      <c r="B627" s="1" t="s">
        <v>484</v>
      </c>
      <c r="C627" s="55"/>
      <c r="D627" s="85"/>
      <c r="E627" s="85"/>
      <c r="F627" s="85"/>
    </row>
    <row r="628" spans="1:8" ht="35.25" hidden="1" customHeight="1" x14ac:dyDescent="0.25">
      <c r="A628" s="9" t="s">
        <v>485</v>
      </c>
      <c r="B628" s="2" t="s">
        <v>486</v>
      </c>
      <c r="C628" s="55"/>
      <c r="D628" s="85"/>
      <c r="E628" s="85"/>
      <c r="F628" s="85"/>
    </row>
    <row r="629" spans="1:8" ht="31.5" hidden="1" x14ac:dyDescent="0.25">
      <c r="A629" s="9" t="s">
        <v>487</v>
      </c>
      <c r="B629" s="2" t="s">
        <v>488</v>
      </c>
      <c r="C629" s="55"/>
      <c r="D629" s="85"/>
      <c r="E629" s="85"/>
      <c r="F629" s="85"/>
    </row>
    <row r="630" spans="1:8" ht="15.75" hidden="1" x14ac:dyDescent="0.25">
      <c r="A630" s="15" t="s">
        <v>489</v>
      </c>
      <c r="B630" s="2" t="s">
        <v>490</v>
      </c>
      <c r="C630" s="55"/>
      <c r="D630" s="85"/>
      <c r="E630" s="85"/>
      <c r="F630" s="85"/>
    </row>
    <row r="631" spans="1:8" ht="31.5" hidden="1" x14ac:dyDescent="0.25">
      <c r="A631" s="15" t="s">
        <v>491</v>
      </c>
      <c r="B631" s="2" t="s">
        <v>492</v>
      </c>
      <c r="C631" s="55"/>
      <c r="D631" s="85"/>
      <c r="E631" s="85"/>
      <c r="F631" s="85"/>
    </row>
    <row r="632" spans="1:8" ht="31.5" hidden="1" x14ac:dyDescent="0.25">
      <c r="A632" s="15" t="s">
        <v>493</v>
      </c>
      <c r="B632" s="2" t="s">
        <v>494</v>
      </c>
      <c r="C632" s="55"/>
      <c r="D632" s="85"/>
      <c r="E632" s="85"/>
      <c r="F632" s="85"/>
    </row>
    <row r="633" spans="1:8" ht="31.5" hidden="1" x14ac:dyDescent="0.25">
      <c r="A633" s="15" t="s">
        <v>495</v>
      </c>
      <c r="B633" s="2" t="s">
        <v>496</v>
      </c>
      <c r="C633" s="55"/>
      <c r="D633" s="85"/>
      <c r="E633" s="85"/>
      <c r="F633" s="85"/>
    </row>
    <row r="634" spans="1:8" ht="25.5" hidden="1" customHeight="1" x14ac:dyDescent="0.25">
      <c r="A634" s="15" t="s">
        <v>480</v>
      </c>
      <c r="B634" s="2" t="s">
        <v>497</v>
      </c>
      <c r="C634" s="55"/>
      <c r="D634" s="85"/>
      <c r="E634" s="85"/>
      <c r="F634" s="85"/>
    </row>
    <row r="635" spans="1:8" ht="6.75" hidden="1" customHeight="1" x14ac:dyDescent="0.25">
      <c r="A635" s="15" t="s">
        <v>481</v>
      </c>
      <c r="B635" s="2" t="s">
        <v>498</v>
      </c>
      <c r="C635" s="55"/>
      <c r="D635" s="85"/>
      <c r="E635" s="85"/>
      <c r="F635" s="85"/>
    </row>
    <row r="636" spans="1:8" ht="35.25" customHeight="1" x14ac:dyDescent="0.25">
      <c r="A636" s="140" t="s">
        <v>1606</v>
      </c>
      <c r="B636" s="2" t="s">
        <v>1605</v>
      </c>
      <c r="C636" s="55"/>
      <c r="D636" s="85">
        <f>D637</f>
        <v>2459</v>
      </c>
      <c r="E636" s="85">
        <f t="shared" ref="E636:F636" si="253">E637</f>
        <v>2557</v>
      </c>
      <c r="F636" s="85">
        <f t="shared" si="253"/>
        <v>2659</v>
      </c>
    </row>
    <row r="637" spans="1:8" ht="59.25" customHeight="1" x14ac:dyDescent="0.25">
      <c r="A637" s="22" t="s">
        <v>860</v>
      </c>
      <c r="B637" s="2" t="s">
        <v>1607</v>
      </c>
      <c r="C637" s="55"/>
      <c r="D637" s="85">
        <f>D638</f>
        <v>2459</v>
      </c>
      <c r="E637" s="85">
        <f t="shared" ref="E637:F637" si="254">E638</f>
        <v>2557</v>
      </c>
      <c r="F637" s="85">
        <f t="shared" si="254"/>
        <v>2659</v>
      </c>
    </row>
    <row r="638" spans="1:8" ht="39.75" customHeight="1" x14ac:dyDescent="0.25">
      <c r="A638" s="60" t="s">
        <v>1411</v>
      </c>
      <c r="B638" s="2" t="s">
        <v>1607</v>
      </c>
      <c r="C638" s="55">
        <v>200</v>
      </c>
      <c r="D638" s="85">
        <f>D639</f>
        <v>2459</v>
      </c>
      <c r="E638" s="85">
        <f t="shared" ref="E638:F638" si="255">E639</f>
        <v>2557</v>
      </c>
      <c r="F638" s="85">
        <f t="shared" si="255"/>
        <v>2659</v>
      </c>
    </row>
    <row r="639" spans="1:8" ht="36.75" customHeight="1" x14ac:dyDescent="0.25">
      <c r="A639" s="60" t="s">
        <v>1412</v>
      </c>
      <c r="B639" s="2" t="s">
        <v>1607</v>
      </c>
      <c r="C639" s="55">
        <v>240</v>
      </c>
      <c r="D639" s="85">
        <v>2459</v>
      </c>
      <c r="E639" s="85">
        <v>2557</v>
      </c>
      <c r="F639" s="85">
        <v>2659</v>
      </c>
    </row>
    <row r="640" spans="1:8" ht="39" customHeight="1" x14ac:dyDescent="0.25">
      <c r="A640" s="13" t="s">
        <v>499</v>
      </c>
      <c r="B640" s="3" t="s">
        <v>500</v>
      </c>
      <c r="C640" s="55"/>
      <c r="D640" s="85">
        <f>D641</f>
        <v>2564</v>
      </c>
      <c r="E640" s="85">
        <f t="shared" ref="E640:F640" si="256">E641</f>
        <v>1746</v>
      </c>
      <c r="F640" s="85">
        <f t="shared" si="256"/>
        <v>1746</v>
      </c>
    </row>
    <row r="641" spans="1:6" ht="59.25" customHeight="1" x14ac:dyDescent="0.25">
      <c r="A641" s="7" t="s">
        <v>501</v>
      </c>
      <c r="B641" s="1" t="s">
        <v>502</v>
      </c>
      <c r="C641" s="55"/>
      <c r="D641" s="85">
        <f>D642+D648</f>
        <v>2564</v>
      </c>
      <c r="E641" s="85">
        <f t="shared" ref="E641:F641" si="257">E642+E648</f>
        <v>1746</v>
      </c>
      <c r="F641" s="85">
        <f t="shared" si="257"/>
        <v>1746</v>
      </c>
    </row>
    <row r="642" spans="1:6" ht="47.25" x14ac:dyDescent="0.25">
      <c r="A642" s="19" t="s">
        <v>1594</v>
      </c>
      <c r="B642" s="20" t="s">
        <v>503</v>
      </c>
      <c r="C642" s="55"/>
      <c r="D642" s="85">
        <f>D643+D645</f>
        <v>1230</v>
      </c>
      <c r="E642" s="85">
        <f t="shared" ref="E642:F642" si="258">E643+E645</f>
        <v>1230</v>
      </c>
      <c r="F642" s="85">
        <f t="shared" si="258"/>
        <v>1230</v>
      </c>
    </row>
    <row r="643" spans="1:6" ht="56.25" customHeight="1" x14ac:dyDescent="0.25">
      <c r="A643" s="60" t="s">
        <v>1409</v>
      </c>
      <c r="B643" s="20" t="s">
        <v>503</v>
      </c>
      <c r="C643" s="55">
        <v>100</v>
      </c>
      <c r="D643" s="85">
        <f>D644</f>
        <v>167</v>
      </c>
      <c r="E643" s="85">
        <f t="shared" ref="E643:F643" si="259">E644</f>
        <v>167</v>
      </c>
      <c r="F643" s="85">
        <f t="shared" si="259"/>
        <v>167</v>
      </c>
    </row>
    <row r="644" spans="1:6" ht="27.75" customHeight="1" x14ac:dyDescent="0.25">
      <c r="A644" s="60" t="s">
        <v>1410</v>
      </c>
      <c r="B644" s="20" t="s">
        <v>503</v>
      </c>
      <c r="C644" s="55">
        <v>120</v>
      </c>
      <c r="D644" s="85">
        <v>167</v>
      </c>
      <c r="E644" s="85">
        <v>167</v>
      </c>
      <c r="F644" s="85">
        <v>167</v>
      </c>
    </row>
    <row r="645" spans="1:6" ht="26.25" customHeight="1" x14ac:dyDescent="0.25">
      <c r="A645" s="60" t="s">
        <v>1411</v>
      </c>
      <c r="B645" s="20" t="s">
        <v>503</v>
      </c>
      <c r="C645" s="55">
        <v>200</v>
      </c>
      <c r="D645" s="85">
        <f>D646</f>
        <v>1063</v>
      </c>
      <c r="E645" s="85">
        <f t="shared" ref="E645:F645" si="260">E646</f>
        <v>1063</v>
      </c>
      <c r="F645" s="85">
        <f t="shared" si="260"/>
        <v>1063</v>
      </c>
    </row>
    <row r="646" spans="1:6" ht="28.5" customHeight="1" x14ac:dyDescent="0.25">
      <c r="A646" s="60" t="s">
        <v>1412</v>
      </c>
      <c r="B646" s="20" t="s">
        <v>503</v>
      </c>
      <c r="C646" s="55">
        <v>240</v>
      </c>
      <c r="D646" s="85">
        <v>1063</v>
      </c>
      <c r="E646" s="85">
        <v>1063</v>
      </c>
      <c r="F646" s="85">
        <v>1063</v>
      </c>
    </row>
    <row r="647" spans="1:6" ht="47.25" hidden="1" x14ac:dyDescent="0.25">
      <c r="A647" s="15" t="s">
        <v>504</v>
      </c>
      <c r="B647" s="20" t="s">
        <v>505</v>
      </c>
      <c r="C647" s="55"/>
      <c r="D647" s="85"/>
      <c r="E647" s="85"/>
      <c r="F647" s="85"/>
    </row>
    <row r="648" spans="1:6" ht="74.25" customHeight="1" x14ac:dyDescent="0.25">
      <c r="A648" s="19" t="s">
        <v>1596</v>
      </c>
      <c r="B648" s="20" t="s">
        <v>506</v>
      </c>
      <c r="C648" s="55"/>
      <c r="D648" s="85">
        <f>D651+D649</f>
        <v>1334</v>
      </c>
      <c r="E648" s="85">
        <f t="shared" ref="E648:F648" si="261">E651+E649</f>
        <v>516</v>
      </c>
      <c r="F648" s="85">
        <f t="shared" si="261"/>
        <v>516</v>
      </c>
    </row>
    <row r="649" spans="1:6" ht="52.5" customHeight="1" x14ac:dyDescent="0.25">
      <c r="A649" s="60" t="s">
        <v>1409</v>
      </c>
      <c r="B649" s="20" t="s">
        <v>506</v>
      </c>
      <c r="C649" s="55">
        <v>100</v>
      </c>
      <c r="D649" s="85">
        <f>D650</f>
        <v>200</v>
      </c>
      <c r="E649" s="85">
        <f>E650</f>
        <v>200</v>
      </c>
      <c r="F649" s="85">
        <f>F650</f>
        <v>200</v>
      </c>
    </row>
    <row r="650" spans="1:6" ht="39.75" customHeight="1" x14ac:dyDescent="0.25">
      <c r="A650" s="60" t="s">
        <v>1410</v>
      </c>
      <c r="B650" s="20" t="s">
        <v>506</v>
      </c>
      <c r="C650" s="55">
        <v>120</v>
      </c>
      <c r="D650" s="85">
        <v>200</v>
      </c>
      <c r="E650" s="85">
        <v>200</v>
      </c>
      <c r="F650" s="85">
        <v>200</v>
      </c>
    </row>
    <row r="651" spans="1:6" ht="27" customHeight="1" x14ac:dyDescent="0.25">
      <c r="A651" s="92" t="s">
        <v>1411</v>
      </c>
      <c r="B651" s="20" t="s">
        <v>506</v>
      </c>
      <c r="C651" s="55">
        <v>200</v>
      </c>
      <c r="D651" s="85">
        <f>D652</f>
        <v>1134</v>
      </c>
      <c r="E651" s="85">
        <f t="shared" ref="E651:F651" si="262">E652</f>
        <v>316</v>
      </c>
      <c r="F651" s="85">
        <f t="shared" si="262"/>
        <v>316</v>
      </c>
    </row>
    <row r="652" spans="1:6" ht="30.75" customHeight="1" x14ac:dyDescent="0.25">
      <c r="A652" s="60" t="s">
        <v>1412</v>
      </c>
      <c r="B652" s="20" t="s">
        <v>506</v>
      </c>
      <c r="C652" s="55">
        <v>240</v>
      </c>
      <c r="D652" s="85">
        <v>1134</v>
      </c>
      <c r="E652" s="85">
        <v>316</v>
      </c>
      <c r="F652" s="85">
        <v>316</v>
      </c>
    </row>
    <row r="653" spans="1:6" ht="63" hidden="1" x14ac:dyDescent="0.25">
      <c r="A653" s="15" t="s">
        <v>507</v>
      </c>
      <c r="B653" s="2" t="s">
        <v>508</v>
      </c>
      <c r="C653" s="55"/>
      <c r="D653" s="85"/>
      <c r="E653" s="85"/>
      <c r="F653" s="85"/>
    </row>
    <row r="654" spans="1:6" ht="26.25" hidden="1" customHeight="1" x14ac:dyDescent="0.25">
      <c r="A654" s="22" t="s">
        <v>509</v>
      </c>
      <c r="B654" s="20" t="s">
        <v>510</v>
      </c>
      <c r="C654" s="55"/>
      <c r="D654" s="85"/>
      <c r="E654" s="85"/>
      <c r="F654" s="85"/>
    </row>
    <row r="655" spans="1:6" ht="26.25" hidden="1" customHeight="1" x14ac:dyDescent="0.25">
      <c r="A655" s="38" t="s">
        <v>511</v>
      </c>
      <c r="B655" s="32" t="s">
        <v>512</v>
      </c>
      <c r="C655" s="55"/>
      <c r="D655" s="85"/>
      <c r="E655" s="85"/>
      <c r="F655" s="85"/>
    </row>
    <row r="656" spans="1:6" ht="15.75" hidden="1" x14ac:dyDescent="0.25">
      <c r="A656" s="41" t="s">
        <v>513</v>
      </c>
      <c r="B656" s="34" t="s">
        <v>514</v>
      </c>
      <c r="C656" s="55"/>
      <c r="D656" s="85"/>
      <c r="E656" s="85"/>
      <c r="F656" s="85"/>
    </row>
    <row r="657" spans="1:6" ht="24.75" hidden="1" customHeight="1" x14ac:dyDescent="0.25">
      <c r="A657" s="22" t="s">
        <v>515</v>
      </c>
      <c r="B657" s="20" t="s">
        <v>516</v>
      </c>
      <c r="C657" s="55"/>
      <c r="D657" s="85"/>
      <c r="E657" s="85"/>
      <c r="F657" s="85"/>
    </row>
    <row r="658" spans="1:6" ht="32.25" customHeight="1" x14ac:dyDescent="0.25">
      <c r="A658" s="12" t="s">
        <v>517</v>
      </c>
      <c r="B658" s="10" t="s">
        <v>518</v>
      </c>
      <c r="C658" s="55"/>
      <c r="D658" s="85">
        <f>D659+D670+D699</f>
        <v>1585</v>
      </c>
      <c r="E658" s="85">
        <f t="shared" ref="E658:F658" si="263">E659+E670+E699</f>
        <v>3800</v>
      </c>
      <c r="F658" s="85">
        <f t="shared" si="263"/>
        <v>600</v>
      </c>
    </row>
    <row r="659" spans="1:6" ht="33" customHeight="1" x14ac:dyDescent="0.25">
      <c r="A659" s="13" t="s">
        <v>519</v>
      </c>
      <c r="B659" s="3" t="s">
        <v>520</v>
      </c>
      <c r="C659" s="55"/>
      <c r="D659" s="85">
        <f>D660+D664</f>
        <v>585</v>
      </c>
      <c r="E659" s="85">
        <f t="shared" ref="E659:F659" si="264">E660+E664</f>
        <v>600</v>
      </c>
      <c r="F659" s="85">
        <f t="shared" si="264"/>
        <v>600</v>
      </c>
    </row>
    <row r="660" spans="1:6" ht="31.5" x14ac:dyDescent="0.25">
      <c r="A660" s="17" t="s">
        <v>521</v>
      </c>
      <c r="B660" s="1" t="s">
        <v>522</v>
      </c>
      <c r="C660" s="55"/>
      <c r="D660" s="85">
        <f>D661</f>
        <v>385</v>
      </c>
      <c r="E660" s="85">
        <f t="shared" ref="E660:F662" si="265">E661</f>
        <v>400</v>
      </c>
      <c r="F660" s="85">
        <f t="shared" si="265"/>
        <v>400</v>
      </c>
    </row>
    <row r="661" spans="1:6" ht="36.75" customHeight="1" x14ac:dyDescent="0.25">
      <c r="A661" s="24" t="s">
        <v>523</v>
      </c>
      <c r="B661" s="20" t="s">
        <v>524</v>
      </c>
      <c r="C661" s="55"/>
      <c r="D661" s="85">
        <f>D662</f>
        <v>385</v>
      </c>
      <c r="E661" s="85">
        <f t="shared" si="265"/>
        <v>400</v>
      </c>
      <c r="F661" s="85">
        <f t="shared" si="265"/>
        <v>400</v>
      </c>
    </row>
    <row r="662" spans="1:6" ht="36.75" customHeight="1" x14ac:dyDescent="0.25">
      <c r="A662" s="60" t="s">
        <v>1411</v>
      </c>
      <c r="B662" s="20" t="s">
        <v>524</v>
      </c>
      <c r="C662" s="55">
        <v>200</v>
      </c>
      <c r="D662" s="85">
        <f>D663</f>
        <v>385</v>
      </c>
      <c r="E662" s="85">
        <f t="shared" si="265"/>
        <v>400</v>
      </c>
      <c r="F662" s="85">
        <f t="shared" si="265"/>
        <v>400</v>
      </c>
    </row>
    <row r="663" spans="1:6" ht="36.75" customHeight="1" x14ac:dyDescent="0.25">
      <c r="A663" s="60" t="s">
        <v>1412</v>
      </c>
      <c r="B663" s="20" t="s">
        <v>524</v>
      </c>
      <c r="C663" s="55">
        <v>240</v>
      </c>
      <c r="D663" s="85">
        <v>385</v>
      </c>
      <c r="E663" s="85">
        <v>400</v>
      </c>
      <c r="F663" s="85">
        <v>400</v>
      </c>
    </row>
    <row r="664" spans="1:6" ht="42" customHeight="1" x14ac:dyDescent="0.25">
      <c r="A664" s="17" t="s">
        <v>525</v>
      </c>
      <c r="B664" s="1" t="s">
        <v>526</v>
      </c>
      <c r="C664" s="55"/>
      <c r="D664" s="85">
        <f>D665</f>
        <v>200</v>
      </c>
      <c r="E664" s="85">
        <f t="shared" ref="E664:F668" si="266">E665</f>
        <v>200</v>
      </c>
      <c r="F664" s="85">
        <f t="shared" si="266"/>
        <v>200</v>
      </c>
    </row>
    <row r="665" spans="1:6" ht="41.25" customHeight="1" x14ac:dyDescent="0.25">
      <c r="A665" s="24" t="s">
        <v>523</v>
      </c>
      <c r="B665" s="20" t="s">
        <v>527</v>
      </c>
      <c r="C665" s="55"/>
      <c r="D665" s="85">
        <f>D668+D666</f>
        <v>200</v>
      </c>
      <c r="E665" s="85">
        <f t="shared" ref="E665:F665" si="267">E668+E666</f>
        <v>200</v>
      </c>
      <c r="F665" s="85">
        <f t="shared" si="267"/>
        <v>200</v>
      </c>
    </row>
    <row r="666" spans="1:6" ht="41.25" hidden="1" customHeight="1" x14ac:dyDescent="0.25">
      <c r="A666" s="60" t="s">
        <v>1411</v>
      </c>
      <c r="B666" s="20" t="s">
        <v>527</v>
      </c>
      <c r="C666" s="55">
        <v>200</v>
      </c>
      <c r="D666" s="85">
        <f>D667</f>
        <v>0</v>
      </c>
      <c r="E666" s="85">
        <f>E667</f>
        <v>0</v>
      </c>
      <c r="F666" s="85">
        <f>F667</f>
        <v>0</v>
      </c>
    </row>
    <row r="667" spans="1:6" ht="29.25" hidden="1" customHeight="1" x14ac:dyDescent="0.25">
      <c r="A667" s="60" t="s">
        <v>1412</v>
      </c>
      <c r="B667" s="20" t="s">
        <v>527</v>
      </c>
      <c r="C667" s="55">
        <v>240</v>
      </c>
      <c r="D667" s="85"/>
      <c r="E667" s="85"/>
      <c r="F667" s="85"/>
    </row>
    <row r="668" spans="1:6" ht="32.25" customHeight="1" x14ac:dyDescent="0.25">
      <c r="A668" s="16" t="s">
        <v>1414</v>
      </c>
      <c r="B668" s="20" t="s">
        <v>527</v>
      </c>
      <c r="C668" s="55">
        <v>600</v>
      </c>
      <c r="D668" s="85">
        <f>D669</f>
        <v>200</v>
      </c>
      <c r="E668" s="85">
        <f t="shared" si="266"/>
        <v>200</v>
      </c>
      <c r="F668" s="85">
        <f t="shared" si="266"/>
        <v>200</v>
      </c>
    </row>
    <row r="669" spans="1:6" ht="24.75" customHeight="1" x14ac:dyDescent="0.25">
      <c r="A669" s="16" t="s">
        <v>1413</v>
      </c>
      <c r="B669" s="20" t="s">
        <v>527</v>
      </c>
      <c r="C669" s="55">
        <v>610</v>
      </c>
      <c r="D669" s="85">
        <v>200</v>
      </c>
      <c r="E669" s="85">
        <v>200</v>
      </c>
      <c r="F669" s="85">
        <v>200</v>
      </c>
    </row>
    <row r="670" spans="1:6" ht="30" customHeight="1" x14ac:dyDescent="0.25">
      <c r="A670" s="13" t="s">
        <v>528</v>
      </c>
      <c r="B670" s="3" t="s">
        <v>529</v>
      </c>
      <c r="C670" s="55"/>
      <c r="D670" s="85">
        <f>D671</f>
        <v>1000</v>
      </c>
      <c r="E670" s="85">
        <f t="shared" ref="E670:F670" si="268">E671</f>
        <v>3200</v>
      </c>
      <c r="F670" s="85">
        <f t="shared" si="268"/>
        <v>0</v>
      </c>
    </row>
    <row r="671" spans="1:6" ht="40.5" customHeight="1" x14ac:dyDescent="0.25">
      <c r="A671" s="17" t="s">
        <v>530</v>
      </c>
      <c r="B671" s="1" t="s">
        <v>531</v>
      </c>
      <c r="C671" s="55"/>
      <c r="D671" s="85">
        <f>D672+D675+D678+D681+D684+D687+D693+D696</f>
        <v>1000</v>
      </c>
      <c r="E671" s="85">
        <f t="shared" ref="E671:F671" si="269">E672+E675+E678+E681+E684+E687+E693+E696</f>
        <v>3200</v>
      </c>
      <c r="F671" s="85">
        <f t="shared" si="269"/>
        <v>0</v>
      </c>
    </row>
    <row r="672" spans="1:6" ht="45.75" hidden="1" customHeight="1" x14ac:dyDescent="0.25">
      <c r="A672" s="22" t="s">
        <v>532</v>
      </c>
      <c r="B672" s="20" t="s">
        <v>533</v>
      </c>
      <c r="C672" s="55"/>
      <c r="D672" s="85">
        <f>D673</f>
        <v>0</v>
      </c>
      <c r="E672" s="85">
        <f t="shared" ref="E672:F673" si="270">E673</f>
        <v>0</v>
      </c>
      <c r="F672" s="85">
        <f t="shared" si="270"/>
        <v>0</v>
      </c>
    </row>
    <row r="673" spans="1:6" ht="45.75" hidden="1" customHeight="1" x14ac:dyDescent="0.25">
      <c r="A673" s="16" t="s">
        <v>1414</v>
      </c>
      <c r="B673" s="20" t="s">
        <v>533</v>
      </c>
      <c r="C673" s="55">
        <v>600</v>
      </c>
      <c r="D673" s="85">
        <f>D674</f>
        <v>0</v>
      </c>
      <c r="E673" s="85">
        <f t="shared" si="270"/>
        <v>0</v>
      </c>
      <c r="F673" s="85">
        <f t="shared" si="270"/>
        <v>0</v>
      </c>
    </row>
    <row r="674" spans="1:6" ht="45.75" hidden="1" customHeight="1" x14ac:dyDescent="0.25">
      <c r="A674" s="16" t="s">
        <v>1413</v>
      </c>
      <c r="B674" s="20" t="s">
        <v>533</v>
      </c>
      <c r="C674" s="55">
        <v>610</v>
      </c>
      <c r="D674" s="85">
        <v>0</v>
      </c>
      <c r="E674" s="85">
        <v>0</v>
      </c>
      <c r="F674" s="85">
        <v>0</v>
      </c>
    </row>
    <row r="675" spans="1:6" ht="40.5" hidden="1" customHeight="1" x14ac:dyDescent="0.25">
      <c r="A675" s="22" t="s">
        <v>534</v>
      </c>
      <c r="B675" s="20" t="s">
        <v>535</v>
      </c>
      <c r="C675" s="55"/>
      <c r="D675" s="85">
        <f>D676</f>
        <v>0</v>
      </c>
      <c r="E675" s="85">
        <f t="shared" ref="E675:F676" si="271">E676</f>
        <v>0</v>
      </c>
      <c r="F675" s="85">
        <f t="shared" si="271"/>
        <v>0</v>
      </c>
    </row>
    <row r="676" spans="1:6" ht="40.5" hidden="1" customHeight="1" x14ac:dyDescent="0.25">
      <c r="A676" s="16" t="s">
        <v>1414</v>
      </c>
      <c r="B676" s="20" t="s">
        <v>535</v>
      </c>
      <c r="C676" s="55">
        <v>600</v>
      </c>
      <c r="D676" s="85">
        <f>D677</f>
        <v>0</v>
      </c>
      <c r="E676" s="85">
        <f t="shared" si="271"/>
        <v>0</v>
      </c>
      <c r="F676" s="85">
        <f t="shared" si="271"/>
        <v>0</v>
      </c>
    </row>
    <row r="677" spans="1:6" ht="40.5" hidden="1" customHeight="1" x14ac:dyDescent="0.25">
      <c r="A677" s="16" t="s">
        <v>1413</v>
      </c>
      <c r="B677" s="20" t="s">
        <v>535</v>
      </c>
      <c r="C677" s="55">
        <v>610</v>
      </c>
      <c r="D677" s="85">
        <v>0</v>
      </c>
      <c r="E677" s="85">
        <v>0</v>
      </c>
      <c r="F677" s="85">
        <v>0</v>
      </c>
    </row>
    <row r="678" spans="1:6" ht="63" hidden="1" x14ac:dyDescent="0.25">
      <c r="A678" s="22" t="s">
        <v>536</v>
      </c>
      <c r="B678" s="20" t="s">
        <v>537</v>
      </c>
      <c r="C678" s="55"/>
      <c r="D678" s="85">
        <f>D679</f>
        <v>0</v>
      </c>
      <c r="E678" s="85">
        <f t="shared" ref="E678:F679" si="272">E679</f>
        <v>0</v>
      </c>
      <c r="F678" s="85">
        <f t="shared" si="272"/>
        <v>0</v>
      </c>
    </row>
    <row r="679" spans="1:6" ht="33.75" hidden="1" customHeight="1" x14ac:dyDescent="0.25">
      <c r="A679" s="16" t="s">
        <v>1414</v>
      </c>
      <c r="B679" s="20" t="s">
        <v>537</v>
      </c>
      <c r="C679" s="55">
        <v>600</v>
      </c>
      <c r="D679" s="85">
        <f>D680</f>
        <v>0</v>
      </c>
      <c r="E679" s="85">
        <f t="shared" si="272"/>
        <v>0</v>
      </c>
      <c r="F679" s="85">
        <f t="shared" si="272"/>
        <v>0</v>
      </c>
    </row>
    <row r="680" spans="1:6" ht="34.5" hidden="1" customHeight="1" x14ac:dyDescent="0.25">
      <c r="A680" s="16" t="s">
        <v>1413</v>
      </c>
      <c r="B680" s="20" t="s">
        <v>537</v>
      </c>
      <c r="C680" s="55">
        <v>610</v>
      </c>
      <c r="D680" s="85"/>
      <c r="E680" s="85"/>
      <c r="F680" s="85"/>
    </row>
    <row r="681" spans="1:6" ht="63" hidden="1" x14ac:dyDescent="0.25">
      <c r="A681" s="22" t="s">
        <v>538</v>
      </c>
      <c r="B681" s="20" t="s">
        <v>539</v>
      </c>
      <c r="C681" s="55"/>
      <c r="D681" s="85">
        <f>D682</f>
        <v>0</v>
      </c>
      <c r="E681" s="85">
        <f t="shared" ref="E681:F682" si="273">E682</f>
        <v>0</v>
      </c>
      <c r="F681" s="85">
        <f t="shared" si="273"/>
        <v>0</v>
      </c>
    </row>
    <row r="682" spans="1:6" ht="36.75" hidden="1" customHeight="1" x14ac:dyDescent="0.25">
      <c r="A682" s="60" t="s">
        <v>1411</v>
      </c>
      <c r="B682" s="20" t="s">
        <v>539</v>
      </c>
      <c r="C682" s="55">
        <v>200</v>
      </c>
      <c r="D682" s="85">
        <f>D683</f>
        <v>0</v>
      </c>
      <c r="E682" s="85">
        <f t="shared" si="273"/>
        <v>0</v>
      </c>
      <c r="F682" s="85">
        <f t="shared" si="273"/>
        <v>0</v>
      </c>
    </row>
    <row r="683" spans="1:6" ht="30.75" hidden="1" customHeight="1" x14ac:dyDescent="0.25">
      <c r="A683" s="60" t="s">
        <v>1412</v>
      </c>
      <c r="B683" s="20" t="s">
        <v>539</v>
      </c>
      <c r="C683" s="55">
        <v>240</v>
      </c>
      <c r="D683" s="85"/>
      <c r="E683" s="85"/>
      <c r="F683" s="85"/>
    </row>
    <row r="684" spans="1:6" ht="31.5" hidden="1" x14ac:dyDescent="0.25">
      <c r="A684" s="22" t="s">
        <v>540</v>
      </c>
      <c r="B684" s="20" t="s">
        <v>541</v>
      </c>
      <c r="C684" s="55"/>
      <c r="D684" s="85">
        <f>D685</f>
        <v>0</v>
      </c>
      <c r="E684" s="85">
        <f t="shared" ref="E684:F685" si="274">E685</f>
        <v>0</v>
      </c>
      <c r="F684" s="85">
        <f t="shared" si="274"/>
        <v>0</v>
      </c>
    </row>
    <row r="685" spans="1:6" ht="42.75" hidden="1" customHeight="1" x14ac:dyDescent="0.25">
      <c r="A685" s="60" t="s">
        <v>1411</v>
      </c>
      <c r="B685" s="20" t="s">
        <v>541</v>
      </c>
      <c r="C685" s="55">
        <v>200</v>
      </c>
      <c r="D685" s="85">
        <f>D686</f>
        <v>0</v>
      </c>
      <c r="E685" s="85">
        <f t="shared" si="274"/>
        <v>0</v>
      </c>
      <c r="F685" s="85">
        <f t="shared" si="274"/>
        <v>0</v>
      </c>
    </row>
    <row r="686" spans="1:6" ht="33" hidden="1" customHeight="1" x14ac:dyDescent="0.25">
      <c r="A686" s="60" t="s">
        <v>1412</v>
      </c>
      <c r="B686" s="20" t="s">
        <v>541</v>
      </c>
      <c r="C686" s="55">
        <v>240</v>
      </c>
      <c r="D686" s="85">
        <v>0</v>
      </c>
      <c r="E686" s="85">
        <v>0</v>
      </c>
      <c r="F686" s="85">
        <v>0</v>
      </c>
    </row>
    <row r="687" spans="1:6" ht="29.25" customHeight="1" x14ac:dyDescent="0.25">
      <c r="A687" s="21" t="s">
        <v>523</v>
      </c>
      <c r="B687" s="20" t="s">
        <v>542</v>
      </c>
      <c r="C687" s="55"/>
      <c r="D687" s="85">
        <f>D691</f>
        <v>1000</v>
      </c>
      <c r="E687" s="85">
        <f t="shared" ref="E687:F687" si="275">E691</f>
        <v>3200</v>
      </c>
      <c r="F687" s="85">
        <f t="shared" si="275"/>
        <v>0</v>
      </c>
    </row>
    <row r="688" spans="1:6" ht="15.75" hidden="1" x14ac:dyDescent="0.25">
      <c r="A688" s="13" t="s">
        <v>543</v>
      </c>
      <c r="B688" s="20" t="s">
        <v>544</v>
      </c>
      <c r="C688" s="55"/>
      <c r="D688" s="85"/>
      <c r="E688" s="85"/>
      <c r="F688" s="85"/>
    </row>
    <row r="689" spans="1:6" ht="31.5" hidden="1" x14ac:dyDescent="0.25">
      <c r="A689" s="17" t="s">
        <v>545</v>
      </c>
      <c r="B689" s="20" t="s">
        <v>546</v>
      </c>
      <c r="C689" s="55"/>
      <c r="D689" s="85"/>
      <c r="E689" s="85"/>
      <c r="F689" s="85"/>
    </row>
    <row r="690" spans="1:6" ht="31.5" hidden="1" x14ac:dyDescent="0.25">
      <c r="A690" s="22" t="s">
        <v>547</v>
      </c>
      <c r="B690" s="20" t="s">
        <v>548</v>
      </c>
      <c r="C690" s="55"/>
      <c r="D690" s="85"/>
      <c r="E690" s="85"/>
      <c r="F690" s="85"/>
    </row>
    <row r="691" spans="1:6" ht="36" customHeight="1" x14ac:dyDescent="0.25">
      <c r="A691" s="60" t="s">
        <v>1411</v>
      </c>
      <c r="B691" s="20" t="s">
        <v>542</v>
      </c>
      <c r="C691" s="55">
        <v>200</v>
      </c>
      <c r="D691" s="85">
        <f>D692</f>
        <v>1000</v>
      </c>
      <c r="E691" s="85">
        <f t="shared" ref="E691:F691" si="276">E692</f>
        <v>3200</v>
      </c>
      <c r="F691" s="85">
        <f t="shared" si="276"/>
        <v>0</v>
      </c>
    </row>
    <row r="692" spans="1:6" ht="40.5" customHeight="1" x14ac:dyDescent="0.25">
      <c r="A692" s="97" t="s">
        <v>1412</v>
      </c>
      <c r="B692" s="20" t="s">
        <v>542</v>
      </c>
      <c r="C692" s="55">
        <v>240</v>
      </c>
      <c r="D692" s="85">
        <v>1000</v>
      </c>
      <c r="E692" s="85">
        <v>3200</v>
      </c>
      <c r="F692" s="85"/>
    </row>
    <row r="693" spans="1:6" ht="54" hidden="1" customHeight="1" x14ac:dyDescent="0.25">
      <c r="A693" s="137" t="s">
        <v>1577</v>
      </c>
      <c r="B693" s="20" t="s">
        <v>533</v>
      </c>
      <c r="C693" s="55"/>
      <c r="D693" s="85">
        <f>D694</f>
        <v>0</v>
      </c>
      <c r="E693" s="85"/>
      <c r="F693" s="85"/>
    </row>
    <row r="694" spans="1:6" ht="40.5" hidden="1" customHeight="1" x14ac:dyDescent="0.25">
      <c r="A694" s="60" t="s">
        <v>1424</v>
      </c>
      <c r="B694" s="20" t="s">
        <v>533</v>
      </c>
      <c r="C694" s="55">
        <v>400</v>
      </c>
      <c r="D694" s="85">
        <f>D695</f>
        <v>0</v>
      </c>
      <c r="E694" s="85"/>
      <c r="F694" s="85"/>
    </row>
    <row r="695" spans="1:6" ht="40.5" hidden="1" customHeight="1" x14ac:dyDescent="0.25">
      <c r="A695" s="97" t="s">
        <v>1425</v>
      </c>
      <c r="B695" s="20" t="s">
        <v>533</v>
      </c>
      <c r="C695" s="55">
        <v>410</v>
      </c>
      <c r="D695" s="85"/>
      <c r="E695" s="85"/>
      <c r="F695" s="85"/>
    </row>
    <row r="696" spans="1:6" ht="81" hidden="1" customHeight="1" x14ac:dyDescent="0.25">
      <c r="A696" s="137" t="s">
        <v>1578</v>
      </c>
      <c r="B696" s="20" t="s">
        <v>539</v>
      </c>
      <c r="C696" s="55"/>
      <c r="D696" s="85">
        <f>D697</f>
        <v>0</v>
      </c>
      <c r="E696" s="85"/>
      <c r="F696" s="85"/>
    </row>
    <row r="697" spans="1:6" ht="40.5" hidden="1" customHeight="1" x14ac:dyDescent="0.25">
      <c r="A697" s="60" t="s">
        <v>1411</v>
      </c>
      <c r="B697" s="20" t="s">
        <v>539</v>
      </c>
      <c r="C697" s="55">
        <v>200</v>
      </c>
      <c r="D697" s="85">
        <f>D698</f>
        <v>0</v>
      </c>
      <c r="E697" s="85"/>
      <c r="F697" s="85"/>
    </row>
    <row r="698" spans="1:6" ht="40.5" hidden="1" customHeight="1" x14ac:dyDescent="0.25">
      <c r="A698" s="97" t="s">
        <v>1412</v>
      </c>
      <c r="B698" s="20" t="s">
        <v>539</v>
      </c>
      <c r="C698" s="55">
        <v>240</v>
      </c>
      <c r="D698" s="85"/>
      <c r="E698" s="85"/>
      <c r="F698" s="85"/>
    </row>
    <row r="699" spans="1:6" ht="40.5" hidden="1" customHeight="1" x14ac:dyDescent="0.25">
      <c r="A699" s="13" t="s">
        <v>549</v>
      </c>
      <c r="B699" s="3" t="s">
        <v>550</v>
      </c>
      <c r="C699" s="55"/>
      <c r="D699" s="85">
        <f>D700+D723</f>
        <v>0</v>
      </c>
      <c r="E699" s="85">
        <f t="shared" ref="E699:F699" si="277">E700+E723</f>
        <v>0</v>
      </c>
      <c r="F699" s="85">
        <f t="shared" si="277"/>
        <v>0</v>
      </c>
    </row>
    <row r="700" spans="1:6" ht="40.5" hidden="1" customHeight="1" x14ac:dyDescent="0.25">
      <c r="A700" s="17" t="s">
        <v>551</v>
      </c>
      <c r="B700" s="1" t="s">
        <v>552</v>
      </c>
      <c r="C700" s="55"/>
      <c r="D700" s="85">
        <f>D701+D704+D707++D720</f>
        <v>0</v>
      </c>
      <c r="E700" s="85">
        <f t="shared" ref="E700:F700" si="278">E701+E704+E707++E720</f>
        <v>0</v>
      </c>
      <c r="F700" s="85">
        <f t="shared" si="278"/>
        <v>0</v>
      </c>
    </row>
    <row r="701" spans="1:6" ht="40.5" hidden="1" customHeight="1" x14ac:dyDescent="0.25">
      <c r="A701" s="16" t="s">
        <v>553</v>
      </c>
      <c r="B701" s="2" t="s">
        <v>554</v>
      </c>
      <c r="C701" s="55"/>
      <c r="D701" s="85">
        <f>D702</f>
        <v>0</v>
      </c>
      <c r="E701" s="85">
        <f t="shared" ref="E701:F702" si="279">E702</f>
        <v>0</v>
      </c>
      <c r="F701" s="85">
        <f t="shared" si="279"/>
        <v>0</v>
      </c>
    </row>
    <row r="702" spans="1:6" ht="40.5" hidden="1" customHeight="1" x14ac:dyDescent="0.25">
      <c r="A702" s="16"/>
      <c r="B702" s="2" t="s">
        <v>554</v>
      </c>
      <c r="C702" s="55">
        <v>400</v>
      </c>
      <c r="D702" s="85">
        <f>D703</f>
        <v>0</v>
      </c>
      <c r="E702" s="85">
        <f t="shared" si="279"/>
        <v>0</v>
      </c>
      <c r="F702" s="85">
        <f t="shared" si="279"/>
        <v>0</v>
      </c>
    </row>
    <row r="703" spans="1:6" ht="40.5" hidden="1" customHeight="1" x14ac:dyDescent="0.25">
      <c r="A703" s="16"/>
      <c r="B703" s="2" t="s">
        <v>554</v>
      </c>
      <c r="C703" s="55">
        <v>460</v>
      </c>
      <c r="D703" s="85"/>
      <c r="E703" s="85"/>
      <c r="F703" s="85"/>
    </row>
    <row r="704" spans="1:6" ht="40.5" hidden="1" customHeight="1" x14ac:dyDescent="0.25">
      <c r="A704" s="16" t="s">
        <v>555</v>
      </c>
      <c r="B704" s="2" t="s">
        <v>556</v>
      </c>
      <c r="C704" s="55"/>
      <c r="D704" s="85">
        <f>D705</f>
        <v>0</v>
      </c>
      <c r="E704" s="85">
        <f t="shared" ref="E704:F705" si="280">E705</f>
        <v>0</v>
      </c>
      <c r="F704" s="85">
        <f t="shared" si="280"/>
        <v>0</v>
      </c>
    </row>
    <row r="705" spans="1:6" ht="40.5" hidden="1" customHeight="1" x14ac:dyDescent="0.25">
      <c r="A705" s="16"/>
      <c r="B705" s="2" t="s">
        <v>556</v>
      </c>
      <c r="C705" s="55">
        <v>400</v>
      </c>
      <c r="D705" s="85">
        <f>D706</f>
        <v>0</v>
      </c>
      <c r="E705" s="85">
        <f t="shared" si="280"/>
        <v>0</v>
      </c>
      <c r="F705" s="85">
        <f t="shared" si="280"/>
        <v>0</v>
      </c>
    </row>
    <row r="706" spans="1:6" ht="40.5" hidden="1" customHeight="1" x14ac:dyDescent="0.25">
      <c r="A706" s="16"/>
      <c r="B706" s="2" t="s">
        <v>556</v>
      </c>
      <c r="C706" s="55">
        <v>460</v>
      </c>
      <c r="D706" s="85"/>
      <c r="E706" s="85"/>
      <c r="F706" s="85"/>
    </row>
    <row r="707" spans="1:6" ht="40.5" hidden="1" customHeight="1" x14ac:dyDescent="0.25">
      <c r="A707" s="22" t="s">
        <v>557</v>
      </c>
      <c r="B707" s="20" t="s">
        <v>558</v>
      </c>
      <c r="C707" s="55"/>
      <c r="D707" s="85">
        <f>D718</f>
        <v>0</v>
      </c>
      <c r="E707" s="85">
        <f t="shared" ref="E707:F707" si="281">E718</f>
        <v>0</v>
      </c>
      <c r="F707" s="85">
        <f t="shared" si="281"/>
        <v>0</v>
      </c>
    </row>
    <row r="708" spans="1:6" ht="40.5" hidden="1" customHeight="1" x14ac:dyDescent="0.25">
      <c r="A708" s="17" t="s">
        <v>559</v>
      </c>
      <c r="B708" s="1" t="s">
        <v>560</v>
      </c>
      <c r="C708" s="55"/>
      <c r="D708" s="85"/>
      <c r="E708" s="85"/>
      <c r="F708" s="85"/>
    </row>
    <row r="709" spans="1:6" ht="40.5" hidden="1" customHeight="1" x14ac:dyDescent="0.25">
      <c r="A709" s="16" t="s">
        <v>561</v>
      </c>
      <c r="B709" s="2" t="s">
        <v>562</v>
      </c>
      <c r="C709" s="55"/>
      <c r="D709" s="85"/>
      <c r="E709" s="85"/>
      <c r="F709" s="85"/>
    </row>
    <row r="710" spans="1:6" ht="40.5" hidden="1" customHeight="1" x14ac:dyDescent="0.25">
      <c r="A710" s="17" t="s">
        <v>563</v>
      </c>
      <c r="B710" s="1" t="s">
        <v>564</v>
      </c>
      <c r="C710" s="55"/>
      <c r="D710" s="85"/>
      <c r="E710" s="85"/>
      <c r="F710" s="85"/>
    </row>
    <row r="711" spans="1:6" ht="40.5" hidden="1" customHeight="1" x14ac:dyDescent="0.25">
      <c r="A711" s="16" t="s">
        <v>565</v>
      </c>
      <c r="B711" s="2" t="s">
        <v>566</v>
      </c>
      <c r="C711" s="55"/>
      <c r="D711" s="85"/>
      <c r="E711" s="85"/>
      <c r="F711" s="85"/>
    </row>
    <row r="712" spans="1:6" ht="40.5" hidden="1" customHeight="1" x14ac:dyDescent="0.25">
      <c r="A712" s="16" t="s">
        <v>567</v>
      </c>
      <c r="B712" s="2" t="s">
        <v>568</v>
      </c>
      <c r="C712" s="55"/>
      <c r="D712" s="85"/>
      <c r="E712" s="85"/>
      <c r="F712" s="85"/>
    </row>
    <row r="713" spans="1:6" ht="40.5" hidden="1" customHeight="1" x14ac:dyDescent="0.25">
      <c r="A713" s="17" t="s">
        <v>569</v>
      </c>
      <c r="B713" s="1" t="s">
        <v>570</v>
      </c>
      <c r="C713" s="55"/>
      <c r="D713" s="85"/>
      <c r="E713" s="85"/>
      <c r="F713" s="85"/>
    </row>
    <row r="714" spans="1:6" ht="40.5" hidden="1" customHeight="1" x14ac:dyDescent="0.25">
      <c r="A714" s="16" t="s">
        <v>571</v>
      </c>
      <c r="B714" s="2" t="s">
        <v>572</v>
      </c>
      <c r="C714" s="55"/>
      <c r="D714" s="85"/>
      <c r="E714" s="85"/>
      <c r="F714" s="85"/>
    </row>
    <row r="715" spans="1:6" ht="40.5" hidden="1" customHeight="1" x14ac:dyDescent="0.25">
      <c r="A715" s="16" t="s">
        <v>573</v>
      </c>
      <c r="B715" s="2" t="s">
        <v>574</v>
      </c>
      <c r="C715" s="55"/>
      <c r="D715" s="85"/>
      <c r="E715" s="85"/>
      <c r="F715" s="85"/>
    </row>
    <row r="716" spans="1:6" ht="40.5" hidden="1" customHeight="1" x14ac:dyDescent="0.25">
      <c r="A716" s="16" t="s">
        <v>575</v>
      </c>
      <c r="B716" s="2" t="s">
        <v>576</v>
      </c>
      <c r="C716" s="55"/>
      <c r="D716" s="85"/>
      <c r="E716" s="85"/>
      <c r="F716" s="85"/>
    </row>
    <row r="717" spans="1:6" ht="40.5" hidden="1" customHeight="1" x14ac:dyDescent="0.25">
      <c r="A717" s="16" t="s">
        <v>577</v>
      </c>
      <c r="B717" s="2" t="s">
        <v>578</v>
      </c>
      <c r="C717" s="55"/>
      <c r="D717" s="85"/>
      <c r="E717" s="85"/>
      <c r="F717" s="85"/>
    </row>
    <row r="718" spans="1:6" ht="40.5" hidden="1" customHeight="1" x14ac:dyDescent="0.25">
      <c r="A718" s="16"/>
      <c r="B718" s="20" t="s">
        <v>558</v>
      </c>
      <c r="C718" s="55"/>
      <c r="D718" s="85">
        <f>D719</f>
        <v>0</v>
      </c>
      <c r="E718" s="85">
        <f t="shared" ref="E718:F718" si="282">E719</f>
        <v>0</v>
      </c>
      <c r="F718" s="85">
        <f t="shared" si="282"/>
        <v>0</v>
      </c>
    </row>
    <row r="719" spans="1:6" ht="40.5" hidden="1" customHeight="1" x14ac:dyDescent="0.25">
      <c r="A719" s="16"/>
      <c r="B719" s="20" t="s">
        <v>558</v>
      </c>
      <c r="C719" s="55"/>
      <c r="D719" s="85"/>
      <c r="E719" s="85"/>
      <c r="F719" s="85"/>
    </row>
    <row r="720" spans="1:6" ht="40.5" hidden="1" customHeight="1" x14ac:dyDescent="0.25">
      <c r="A720" s="16" t="s">
        <v>579</v>
      </c>
      <c r="B720" s="2" t="s">
        <v>580</v>
      </c>
      <c r="C720" s="55"/>
      <c r="D720" s="85">
        <f>D721</f>
        <v>0</v>
      </c>
      <c r="E720" s="85">
        <f t="shared" ref="E720:F721" si="283">E721</f>
        <v>0</v>
      </c>
      <c r="F720" s="85">
        <f t="shared" si="283"/>
        <v>0</v>
      </c>
    </row>
    <row r="721" spans="1:16384" ht="40.5" hidden="1" customHeight="1" x14ac:dyDescent="0.25">
      <c r="A721" s="16"/>
      <c r="B721" s="2" t="s">
        <v>580</v>
      </c>
      <c r="C721" s="55">
        <v>400</v>
      </c>
      <c r="D721" s="85">
        <f>D722</f>
        <v>0</v>
      </c>
      <c r="E721" s="85">
        <f t="shared" si="283"/>
        <v>0</v>
      </c>
      <c r="F721" s="85">
        <f t="shared" si="283"/>
        <v>0</v>
      </c>
    </row>
    <row r="722" spans="1:16384" ht="40.5" hidden="1" customHeight="1" x14ac:dyDescent="0.25">
      <c r="A722" s="16"/>
      <c r="B722" s="2" t="s">
        <v>580</v>
      </c>
      <c r="C722" s="55">
        <v>460</v>
      </c>
      <c r="D722" s="85"/>
      <c r="E722" s="85"/>
      <c r="F722" s="85"/>
    </row>
    <row r="723" spans="1:16384" ht="40.5" hidden="1" customHeight="1" x14ac:dyDescent="0.25">
      <c r="A723" s="17" t="s">
        <v>581</v>
      </c>
      <c r="B723" s="1" t="s">
        <v>582</v>
      </c>
      <c r="C723" s="55"/>
      <c r="D723" s="85">
        <f>D724+D727+D730</f>
        <v>0</v>
      </c>
      <c r="E723" s="85">
        <f t="shared" ref="E723:F723" si="284">E724+E727</f>
        <v>0</v>
      </c>
      <c r="F723" s="85">
        <f t="shared" si="284"/>
        <v>0</v>
      </c>
    </row>
    <row r="724" spans="1:16384" ht="54" hidden="1" customHeight="1" x14ac:dyDescent="0.25">
      <c r="A724" s="16" t="s">
        <v>583</v>
      </c>
      <c r="B724" s="2" t="s">
        <v>584</v>
      </c>
      <c r="C724" s="55"/>
      <c r="D724" s="85">
        <f>D725</f>
        <v>0</v>
      </c>
      <c r="E724" s="85">
        <f t="shared" ref="E724:F725" si="285">E725</f>
        <v>0</v>
      </c>
      <c r="F724" s="85">
        <f t="shared" si="285"/>
        <v>0</v>
      </c>
    </row>
    <row r="725" spans="1:16384" ht="50.25" hidden="1" customHeight="1" x14ac:dyDescent="0.25">
      <c r="A725" s="16" t="s">
        <v>1414</v>
      </c>
      <c r="B725" s="2" t="s">
        <v>584</v>
      </c>
      <c r="C725" s="74">
        <v>600</v>
      </c>
      <c r="D725" s="123">
        <f>D726</f>
        <v>0</v>
      </c>
      <c r="E725" s="123">
        <f t="shared" si="285"/>
        <v>0</v>
      </c>
      <c r="F725" s="123">
        <f t="shared" si="285"/>
        <v>0</v>
      </c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  <c r="FW725" s="16"/>
      <c r="FX725" s="16"/>
      <c r="FY725" s="16"/>
      <c r="FZ725" s="16"/>
      <c r="GA725" s="16"/>
      <c r="GB725" s="16"/>
      <c r="GC725" s="16"/>
      <c r="GD725" s="16"/>
      <c r="GE725" s="16"/>
      <c r="GF725" s="16"/>
      <c r="GG725" s="16"/>
      <c r="GH725" s="16"/>
      <c r="GI725" s="16"/>
      <c r="GJ725" s="16"/>
      <c r="GK725" s="16"/>
      <c r="GL725" s="16"/>
      <c r="GM725" s="16"/>
      <c r="GN725" s="16"/>
      <c r="GO725" s="16"/>
      <c r="GP725" s="16"/>
      <c r="GQ725" s="16"/>
      <c r="GR725" s="16"/>
      <c r="GS725" s="16"/>
      <c r="GT725" s="16"/>
      <c r="GU725" s="16"/>
      <c r="GV725" s="16"/>
      <c r="GW725" s="16"/>
      <c r="GX725" s="16"/>
      <c r="GY725" s="16"/>
      <c r="GZ725" s="16"/>
      <c r="HA725" s="16"/>
      <c r="HB725" s="16"/>
      <c r="HC725" s="16"/>
      <c r="HD725" s="16"/>
      <c r="HE725" s="16"/>
      <c r="HF725" s="16"/>
      <c r="HG725" s="16"/>
      <c r="HH725" s="16"/>
      <c r="HI725" s="16"/>
      <c r="HJ725" s="16"/>
      <c r="HK725" s="16"/>
      <c r="HL725" s="16"/>
      <c r="HM725" s="16"/>
      <c r="HN725" s="16"/>
      <c r="HO725" s="16"/>
      <c r="HP725" s="16"/>
      <c r="HQ725" s="16"/>
      <c r="HR725" s="16"/>
      <c r="HS725" s="16"/>
      <c r="HT725" s="16"/>
      <c r="HU725" s="16"/>
      <c r="HV725" s="16"/>
      <c r="HW725" s="16"/>
      <c r="HX725" s="16"/>
      <c r="HY725" s="16"/>
      <c r="HZ725" s="16"/>
      <c r="IA725" s="16"/>
      <c r="IB725" s="16"/>
      <c r="IC725" s="16"/>
      <c r="ID725" s="16"/>
      <c r="IE725" s="16"/>
      <c r="IF725" s="16"/>
      <c r="IG725" s="16"/>
      <c r="IH725" s="16"/>
      <c r="II725" s="16"/>
      <c r="IJ725" s="16"/>
      <c r="IK725" s="16"/>
      <c r="IL725" s="16"/>
      <c r="IM725" s="16"/>
      <c r="IN725" s="16"/>
      <c r="IO725" s="16"/>
      <c r="IP725" s="16"/>
      <c r="IQ725" s="16"/>
      <c r="IR725" s="16"/>
      <c r="IS725" s="16"/>
      <c r="IT725" s="16"/>
      <c r="IU725" s="16"/>
      <c r="IV725" s="16"/>
      <c r="IW725" s="16"/>
      <c r="IX725" s="16"/>
      <c r="IY725" s="16"/>
      <c r="IZ725" s="16"/>
      <c r="JA725" s="16"/>
      <c r="JB725" s="16"/>
      <c r="JC725" s="16"/>
      <c r="JD725" s="16"/>
      <c r="JE725" s="16"/>
      <c r="JF725" s="16"/>
      <c r="JG725" s="16"/>
      <c r="JH725" s="16"/>
      <c r="JI725" s="16"/>
      <c r="JJ725" s="16"/>
      <c r="JK725" s="16"/>
      <c r="JL725" s="16"/>
      <c r="JM725" s="16"/>
      <c r="JN725" s="16"/>
      <c r="JO725" s="16"/>
      <c r="JP725" s="16"/>
      <c r="JQ725" s="16"/>
      <c r="JR725" s="16"/>
      <c r="JS725" s="16"/>
      <c r="JT725" s="16"/>
      <c r="JU725" s="16"/>
      <c r="JV725" s="16"/>
      <c r="JW725" s="16"/>
      <c r="JX725" s="16"/>
      <c r="JY725" s="16"/>
      <c r="JZ725" s="16"/>
      <c r="KA725" s="16"/>
      <c r="KB725" s="16"/>
      <c r="KC725" s="16"/>
      <c r="KD725" s="16"/>
      <c r="KE725" s="16"/>
      <c r="KF725" s="16"/>
      <c r="KG725" s="16"/>
      <c r="KH725" s="16"/>
      <c r="KI725" s="16"/>
      <c r="KJ725" s="16"/>
      <c r="KK725" s="16"/>
      <c r="KL725" s="16"/>
      <c r="KM725" s="16"/>
      <c r="KN725" s="16"/>
      <c r="KO725" s="16"/>
      <c r="KP725" s="16"/>
      <c r="KQ725" s="16"/>
      <c r="KR725" s="16"/>
      <c r="KS725" s="16"/>
      <c r="KT725" s="16"/>
      <c r="KU725" s="16"/>
      <c r="KV725" s="16"/>
      <c r="KW725" s="16"/>
      <c r="KX725" s="16"/>
      <c r="KY725" s="16"/>
      <c r="KZ725" s="16"/>
      <c r="LA725" s="16"/>
      <c r="LB725" s="16"/>
      <c r="LC725" s="16"/>
      <c r="LD725" s="16"/>
      <c r="LE725" s="16"/>
      <c r="LF725" s="16"/>
      <c r="LG725" s="16"/>
      <c r="LH725" s="16"/>
      <c r="LI725" s="16"/>
      <c r="LJ725" s="16"/>
      <c r="LK725" s="16"/>
      <c r="LL725" s="16"/>
      <c r="LM725" s="16"/>
      <c r="LN725" s="16"/>
      <c r="LO725" s="16"/>
      <c r="LP725" s="16"/>
      <c r="LQ725" s="16"/>
      <c r="LR725" s="16"/>
      <c r="LS725" s="16"/>
      <c r="LT725" s="16"/>
      <c r="LU725" s="16"/>
      <c r="LV725" s="16"/>
      <c r="LW725" s="16"/>
      <c r="LX725" s="16"/>
      <c r="LY725" s="16"/>
      <c r="LZ725" s="16"/>
      <c r="MA725" s="16"/>
      <c r="MB725" s="16"/>
      <c r="MC725" s="16"/>
      <c r="MD725" s="16"/>
      <c r="ME725" s="16"/>
      <c r="MF725" s="16"/>
      <c r="MG725" s="16"/>
      <c r="MH725" s="16"/>
      <c r="MI725" s="16"/>
      <c r="MJ725" s="16"/>
      <c r="MK725" s="16"/>
      <c r="ML725" s="16"/>
      <c r="MM725" s="16"/>
      <c r="MN725" s="16"/>
      <c r="MO725" s="16"/>
      <c r="MP725" s="16"/>
      <c r="MQ725" s="16"/>
      <c r="MR725" s="16"/>
      <c r="MS725" s="16"/>
      <c r="MT725" s="16"/>
      <c r="MU725" s="16"/>
      <c r="MV725" s="16"/>
      <c r="MW725" s="16"/>
      <c r="MX725" s="16"/>
      <c r="MY725" s="16"/>
      <c r="MZ725" s="16"/>
      <c r="NA725" s="16"/>
      <c r="NB725" s="16"/>
      <c r="NC725" s="16"/>
      <c r="ND725" s="16"/>
      <c r="NE725" s="16"/>
      <c r="NF725" s="16"/>
      <c r="NG725" s="16"/>
      <c r="NH725" s="16"/>
      <c r="NI725" s="16"/>
      <c r="NJ725" s="16"/>
      <c r="NK725" s="16"/>
      <c r="NL725" s="16"/>
      <c r="NM725" s="16"/>
      <c r="NN725" s="16"/>
      <c r="NO725" s="16"/>
      <c r="NP725" s="16"/>
      <c r="NQ725" s="16"/>
      <c r="NR725" s="16"/>
      <c r="NS725" s="16"/>
      <c r="NT725" s="16"/>
      <c r="NU725" s="16"/>
      <c r="NV725" s="16"/>
      <c r="NW725" s="16"/>
      <c r="NX725" s="16"/>
      <c r="NY725" s="16"/>
      <c r="NZ725" s="16"/>
      <c r="OA725" s="16"/>
      <c r="OB725" s="16"/>
      <c r="OC725" s="16"/>
      <c r="OD725" s="16"/>
      <c r="OE725" s="16"/>
      <c r="OF725" s="16"/>
      <c r="OG725" s="16"/>
      <c r="OH725" s="16"/>
      <c r="OI725" s="16"/>
      <c r="OJ725" s="16"/>
      <c r="OK725" s="16"/>
      <c r="OL725" s="16"/>
      <c r="OM725" s="16"/>
      <c r="ON725" s="16"/>
      <c r="OO725" s="16"/>
      <c r="OP725" s="16"/>
      <c r="OQ725" s="16"/>
      <c r="OR725" s="16"/>
      <c r="OS725" s="16"/>
      <c r="OT725" s="16"/>
      <c r="OU725" s="16"/>
      <c r="OV725" s="16"/>
      <c r="OW725" s="16"/>
      <c r="OX725" s="16"/>
      <c r="OY725" s="16"/>
      <c r="OZ725" s="16"/>
      <c r="PA725" s="16"/>
      <c r="PB725" s="16"/>
      <c r="PC725" s="16"/>
      <c r="PD725" s="16"/>
      <c r="PE725" s="16"/>
      <c r="PF725" s="16"/>
      <c r="PG725" s="16"/>
      <c r="PH725" s="16"/>
      <c r="PI725" s="16"/>
      <c r="PJ725" s="16"/>
      <c r="PK725" s="16"/>
      <c r="PL725" s="16"/>
      <c r="PM725" s="16"/>
      <c r="PN725" s="16"/>
      <c r="PO725" s="16"/>
      <c r="PP725" s="16"/>
      <c r="PQ725" s="16"/>
      <c r="PR725" s="16"/>
      <c r="PS725" s="16"/>
      <c r="PT725" s="16"/>
      <c r="PU725" s="16"/>
      <c r="PV725" s="16"/>
      <c r="PW725" s="16"/>
      <c r="PX725" s="16"/>
      <c r="PY725" s="16"/>
      <c r="PZ725" s="16"/>
      <c r="QA725" s="16"/>
      <c r="QB725" s="16"/>
      <c r="QC725" s="16"/>
      <c r="QD725" s="16"/>
      <c r="QE725" s="16"/>
      <c r="QF725" s="16"/>
      <c r="QG725" s="16"/>
      <c r="QH725" s="16"/>
      <c r="QI725" s="16"/>
      <c r="QJ725" s="16"/>
      <c r="QK725" s="16"/>
      <c r="QL725" s="16"/>
      <c r="QM725" s="16"/>
      <c r="QN725" s="16"/>
      <c r="QO725" s="16"/>
      <c r="QP725" s="16"/>
      <c r="QQ725" s="16"/>
      <c r="QR725" s="16"/>
      <c r="QS725" s="16"/>
      <c r="QT725" s="16"/>
      <c r="QU725" s="16"/>
      <c r="QV725" s="16"/>
      <c r="QW725" s="16"/>
      <c r="QX725" s="16"/>
      <c r="QY725" s="16"/>
      <c r="QZ725" s="16"/>
      <c r="RA725" s="16"/>
      <c r="RB725" s="16"/>
      <c r="RC725" s="16"/>
      <c r="RD725" s="16"/>
      <c r="RE725" s="16"/>
      <c r="RF725" s="16"/>
      <c r="RG725" s="16"/>
      <c r="RH725" s="16"/>
      <c r="RI725" s="16"/>
      <c r="RJ725" s="16"/>
      <c r="RK725" s="16"/>
      <c r="RL725" s="16"/>
      <c r="RM725" s="16"/>
      <c r="RN725" s="16"/>
      <c r="RO725" s="16"/>
      <c r="RP725" s="16"/>
      <c r="RQ725" s="16"/>
      <c r="RR725" s="16"/>
      <c r="RS725" s="16"/>
      <c r="RT725" s="16"/>
      <c r="RU725" s="16"/>
      <c r="RV725" s="16"/>
      <c r="RW725" s="16"/>
      <c r="RX725" s="16"/>
      <c r="RY725" s="16"/>
      <c r="RZ725" s="16"/>
      <c r="SA725" s="16"/>
      <c r="SB725" s="16"/>
      <c r="SC725" s="16"/>
      <c r="SD725" s="16"/>
      <c r="SE725" s="16"/>
      <c r="SF725" s="16"/>
      <c r="SG725" s="16"/>
      <c r="SH725" s="16"/>
      <c r="SI725" s="16"/>
      <c r="SJ725" s="16"/>
      <c r="SK725" s="16"/>
      <c r="SL725" s="16"/>
      <c r="SM725" s="16"/>
      <c r="SN725" s="16"/>
      <c r="SO725" s="16"/>
      <c r="SP725" s="16"/>
      <c r="SQ725" s="16"/>
      <c r="SR725" s="16"/>
      <c r="SS725" s="16"/>
      <c r="ST725" s="16"/>
      <c r="SU725" s="16"/>
      <c r="SV725" s="16"/>
      <c r="SW725" s="16"/>
      <c r="SX725" s="16"/>
      <c r="SY725" s="16"/>
      <c r="SZ725" s="16"/>
      <c r="TA725" s="16"/>
      <c r="TB725" s="16"/>
      <c r="TC725" s="16"/>
      <c r="TD725" s="16"/>
      <c r="TE725" s="16"/>
      <c r="TF725" s="16"/>
      <c r="TG725" s="16"/>
      <c r="TH725" s="16"/>
      <c r="TI725" s="16"/>
      <c r="TJ725" s="16"/>
      <c r="TK725" s="16"/>
      <c r="TL725" s="16"/>
      <c r="TM725" s="16"/>
      <c r="TN725" s="16"/>
      <c r="TO725" s="16"/>
      <c r="TP725" s="16"/>
      <c r="TQ725" s="16"/>
      <c r="TR725" s="16"/>
      <c r="TS725" s="16"/>
      <c r="TT725" s="16"/>
      <c r="TU725" s="16"/>
      <c r="TV725" s="16"/>
      <c r="TW725" s="16"/>
      <c r="TX725" s="16"/>
      <c r="TY725" s="16"/>
      <c r="TZ725" s="16"/>
      <c r="UA725" s="16"/>
      <c r="UB725" s="16"/>
      <c r="UC725" s="16"/>
      <c r="UD725" s="16"/>
      <c r="UE725" s="16"/>
      <c r="UF725" s="16"/>
      <c r="UG725" s="16"/>
      <c r="UH725" s="16"/>
      <c r="UI725" s="16"/>
      <c r="UJ725" s="16"/>
      <c r="UK725" s="16"/>
      <c r="UL725" s="16"/>
      <c r="UM725" s="16"/>
      <c r="UN725" s="16"/>
      <c r="UO725" s="16"/>
      <c r="UP725" s="16"/>
      <c r="UQ725" s="16"/>
      <c r="UR725" s="16"/>
      <c r="US725" s="16"/>
      <c r="UT725" s="16"/>
      <c r="UU725" s="16"/>
      <c r="UV725" s="16"/>
      <c r="UW725" s="16"/>
      <c r="UX725" s="16"/>
      <c r="UY725" s="16"/>
      <c r="UZ725" s="16"/>
      <c r="VA725" s="16"/>
      <c r="VB725" s="16"/>
      <c r="VC725" s="16"/>
      <c r="VD725" s="16"/>
      <c r="VE725" s="16"/>
      <c r="VF725" s="16"/>
      <c r="VG725" s="16"/>
      <c r="VH725" s="16"/>
      <c r="VI725" s="16"/>
      <c r="VJ725" s="16"/>
      <c r="VK725" s="16"/>
      <c r="VL725" s="16"/>
      <c r="VM725" s="16"/>
      <c r="VN725" s="16"/>
      <c r="VO725" s="16"/>
      <c r="VP725" s="16"/>
      <c r="VQ725" s="16"/>
      <c r="VR725" s="16"/>
      <c r="VS725" s="16"/>
      <c r="VT725" s="16"/>
      <c r="VU725" s="16"/>
      <c r="VV725" s="16"/>
      <c r="VW725" s="16"/>
      <c r="VX725" s="16"/>
      <c r="VY725" s="16"/>
      <c r="VZ725" s="16"/>
      <c r="WA725" s="16"/>
      <c r="WB725" s="16"/>
      <c r="WC725" s="16"/>
      <c r="WD725" s="16"/>
      <c r="WE725" s="16"/>
      <c r="WF725" s="16"/>
      <c r="WG725" s="16"/>
      <c r="WH725" s="16"/>
      <c r="WI725" s="16"/>
      <c r="WJ725" s="16"/>
      <c r="WK725" s="16"/>
      <c r="WL725" s="16"/>
      <c r="WM725" s="16"/>
      <c r="WN725" s="16"/>
      <c r="WO725" s="16"/>
      <c r="WP725" s="16"/>
      <c r="WQ725" s="16"/>
      <c r="WR725" s="16"/>
      <c r="WS725" s="16"/>
      <c r="WT725" s="16"/>
      <c r="WU725" s="16"/>
      <c r="WV725" s="16"/>
      <c r="WW725" s="16"/>
      <c r="WX725" s="16"/>
      <c r="WY725" s="16"/>
      <c r="WZ725" s="16"/>
      <c r="XA725" s="16"/>
      <c r="XB725" s="16"/>
      <c r="XC725" s="16"/>
      <c r="XD725" s="16"/>
      <c r="XE725" s="16"/>
      <c r="XF725" s="16"/>
      <c r="XG725" s="16"/>
      <c r="XH725" s="16"/>
      <c r="XI725" s="16"/>
      <c r="XJ725" s="16"/>
      <c r="XK725" s="16"/>
      <c r="XL725" s="16"/>
      <c r="XM725" s="16"/>
      <c r="XN725" s="16"/>
      <c r="XO725" s="16"/>
      <c r="XP725" s="16"/>
      <c r="XQ725" s="16"/>
      <c r="XR725" s="16"/>
      <c r="XS725" s="16"/>
      <c r="XT725" s="16"/>
      <c r="XU725" s="16"/>
      <c r="XV725" s="16"/>
      <c r="XW725" s="16"/>
      <c r="XX725" s="16"/>
      <c r="XY725" s="16"/>
      <c r="XZ725" s="16"/>
      <c r="YA725" s="16"/>
      <c r="YB725" s="16"/>
      <c r="YC725" s="16"/>
      <c r="YD725" s="16"/>
      <c r="YE725" s="16"/>
      <c r="YF725" s="16"/>
      <c r="YG725" s="16"/>
      <c r="YH725" s="16"/>
      <c r="YI725" s="16"/>
      <c r="YJ725" s="16"/>
      <c r="YK725" s="16"/>
      <c r="YL725" s="16"/>
      <c r="YM725" s="16"/>
      <c r="YN725" s="16"/>
      <c r="YO725" s="16"/>
      <c r="YP725" s="16"/>
      <c r="YQ725" s="16"/>
      <c r="YR725" s="16"/>
      <c r="YS725" s="16"/>
      <c r="YT725" s="16"/>
      <c r="YU725" s="16"/>
      <c r="YV725" s="16"/>
      <c r="YW725" s="16"/>
      <c r="YX725" s="16"/>
      <c r="YY725" s="16"/>
      <c r="YZ725" s="16"/>
      <c r="ZA725" s="16"/>
      <c r="ZB725" s="16"/>
      <c r="ZC725" s="16"/>
      <c r="ZD725" s="16"/>
      <c r="ZE725" s="16"/>
      <c r="ZF725" s="16"/>
      <c r="ZG725" s="16"/>
      <c r="ZH725" s="16"/>
      <c r="ZI725" s="16"/>
      <c r="ZJ725" s="16"/>
      <c r="ZK725" s="16"/>
      <c r="ZL725" s="16"/>
      <c r="ZM725" s="16"/>
      <c r="ZN725" s="16"/>
      <c r="ZO725" s="16"/>
      <c r="ZP725" s="16"/>
      <c r="ZQ725" s="16"/>
      <c r="ZR725" s="16"/>
      <c r="ZS725" s="16"/>
      <c r="ZT725" s="16"/>
      <c r="ZU725" s="16"/>
      <c r="ZV725" s="16"/>
      <c r="ZW725" s="16"/>
      <c r="ZX725" s="16"/>
      <c r="ZY725" s="16"/>
      <c r="ZZ725" s="16"/>
      <c r="AAA725" s="16"/>
      <c r="AAB725" s="16"/>
      <c r="AAC725" s="16"/>
      <c r="AAD725" s="16"/>
      <c r="AAE725" s="16"/>
      <c r="AAF725" s="16"/>
      <c r="AAG725" s="16"/>
      <c r="AAH725" s="16"/>
      <c r="AAI725" s="16"/>
      <c r="AAJ725" s="16"/>
      <c r="AAK725" s="16"/>
      <c r="AAL725" s="16"/>
      <c r="AAM725" s="16"/>
      <c r="AAN725" s="16"/>
      <c r="AAO725" s="16"/>
      <c r="AAP725" s="16"/>
      <c r="AAQ725" s="16"/>
      <c r="AAR725" s="16"/>
      <c r="AAS725" s="16"/>
      <c r="AAT725" s="16"/>
      <c r="AAU725" s="16"/>
      <c r="AAV725" s="16"/>
      <c r="AAW725" s="16"/>
      <c r="AAX725" s="16"/>
      <c r="AAY725" s="16"/>
      <c r="AAZ725" s="16"/>
      <c r="ABA725" s="16"/>
      <c r="ABB725" s="16"/>
      <c r="ABC725" s="16"/>
      <c r="ABD725" s="16"/>
      <c r="ABE725" s="16"/>
      <c r="ABF725" s="16"/>
      <c r="ABG725" s="16"/>
      <c r="ABH725" s="16"/>
      <c r="ABI725" s="16"/>
      <c r="ABJ725" s="16"/>
      <c r="ABK725" s="16"/>
      <c r="ABL725" s="16"/>
      <c r="ABM725" s="16"/>
      <c r="ABN725" s="16"/>
      <c r="ABO725" s="16"/>
      <c r="ABP725" s="16"/>
      <c r="ABQ725" s="16"/>
      <c r="ABR725" s="16"/>
      <c r="ABS725" s="16"/>
      <c r="ABT725" s="16"/>
      <c r="ABU725" s="16"/>
      <c r="ABV725" s="16"/>
      <c r="ABW725" s="16"/>
      <c r="ABX725" s="16"/>
      <c r="ABY725" s="16"/>
      <c r="ABZ725" s="16"/>
      <c r="ACA725" s="16"/>
      <c r="ACB725" s="16"/>
      <c r="ACC725" s="16"/>
      <c r="ACD725" s="16"/>
      <c r="ACE725" s="16"/>
      <c r="ACF725" s="16"/>
      <c r="ACG725" s="16"/>
      <c r="ACH725" s="16"/>
      <c r="ACI725" s="16"/>
      <c r="ACJ725" s="16"/>
      <c r="ACK725" s="16"/>
      <c r="ACL725" s="16"/>
      <c r="ACM725" s="16"/>
      <c r="ACN725" s="16"/>
      <c r="ACO725" s="16"/>
      <c r="ACP725" s="16"/>
      <c r="ACQ725" s="16"/>
      <c r="ACR725" s="16"/>
      <c r="ACS725" s="16"/>
      <c r="ACT725" s="16"/>
      <c r="ACU725" s="16"/>
      <c r="ACV725" s="16"/>
      <c r="ACW725" s="16"/>
      <c r="ACX725" s="16"/>
      <c r="ACY725" s="16"/>
      <c r="ACZ725" s="16"/>
      <c r="ADA725" s="16"/>
      <c r="ADB725" s="16"/>
      <c r="ADC725" s="16"/>
      <c r="ADD725" s="16"/>
      <c r="ADE725" s="16"/>
      <c r="ADF725" s="16"/>
      <c r="ADG725" s="16"/>
      <c r="ADH725" s="16"/>
      <c r="ADI725" s="16"/>
      <c r="ADJ725" s="16"/>
      <c r="ADK725" s="16"/>
      <c r="ADL725" s="16"/>
      <c r="ADM725" s="16"/>
      <c r="ADN725" s="16"/>
      <c r="ADO725" s="16"/>
      <c r="ADP725" s="16"/>
      <c r="ADQ725" s="16"/>
      <c r="ADR725" s="16"/>
      <c r="ADS725" s="16"/>
      <c r="ADT725" s="16"/>
      <c r="ADU725" s="16"/>
      <c r="ADV725" s="16"/>
      <c r="ADW725" s="16"/>
      <c r="ADX725" s="16"/>
      <c r="ADY725" s="16"/>
      <c r="ADZ725" s="16"/>
      <c r="AEA725" s="16"/>
      <c r="AEB725" s="16"/>
      <c r="AEC725" s="16"/>
      <c r="AED725" s="16"/>
      <c r="AEE725" s="16"/>
      <c r="AEF725" s="16"/>
      <c r="AEG725" s="16"/>
      <c r="AEH725" s="16"/>
      <c r="AEI725" s="16"/>
      <c r="AEJ725" s="16"/>
      <c r="AEK725" s="16"/>
      <c r="AEL725" s="16"/>
      <c r="AEM725" s="16"/>
      <c r="AEN725" s="16"/>
      <c r="AEO725" s="16"/>
      <c r="AEP725" s="16"/>
      <c r="AEQ725" s="16"/>
      <c r="AER725" s="16"/>
      <c r="AES725" s="16"/>
      <c r="AET725" s="16"/>
      <c r="AEU725" s="16"/>
      <c r="AEV725" s="16"/>
      <c r="AEW725" s="16"/>
      <c r="AEX725" s="16"/>
      <c r="AEY725" s="16"/>
      <c r="AEZ725" s="16"/>
      <c r="AFA725" s="16"/>
      <c r="AFB725" s="16"/>
      <c r="AFC725" s="16"/>
      <c r="AFD725" s="16"/>
      <c r="AFE725" s="16"/>
      <c r="AFF725" s="16"/>
      <c r="AFG725" s="16"/>
      <c r="AFH725" s="16"/>
      <c r="AFI725" s="16"/>
      <c r="AFJ725" s="16"/>
      <c r="AFK725" s="16"/>
      <c r="AFL725" s="16"/>
      <c r="AFM725" s="16"/>
      <c r="AFN725" s="16"/>
      <c r="AFO725" s="16"/>
      <c r="AFP725" s="16"/>
      <c r="AFQ725" s="16"/>
      <c r="AFR725" s="16"/>
      <c r="AFS725" s="16"/>
      <c r="AFT725" s="16"/>
      <c r="AFU725" s="16"/>
      <c r="AFV725" s="16"/>
      <c r="AFW725" s="16"/>
      <c r="AFX725" s="16"/>
      <c r="AFY725" s="16"/>
      <c r="AFZ725" s="16"/>
      <c r="AGA725" s="16"/>
      <c r="AGB725" s="16"/>
      <c r="AGC725" s="16"/>
      <c r="AGD725" s="16"/>
      <c r="AGE725" s="16"/>
      <c r="AGF725" s="16"/>
      <c r="AGG725" s="16"/>
      <c r="AGH725" s="16"/>
      <c r="AGI725" s="16"/>
      <c r="AGJ725" s="16"/>
      <c r="AGK725" s="16"/>
      <c r="AGL725" s="16"/>
      <c r="AGM725" s="16"/>
      <c r="AGN725" s="16"/>
      <c r="AGO725" s="16"/>
      <c r="AGP725" s="16"/>
      <c r="AGQ725" s="16"/>
      <c r="AGR725" s="16"/>
      <c r="AGS725" s="16"/>
      <c r="AGT725" s="16"/>
      <c r="AGU725" s="16"/>
      <c r="AGV725" s="16"/>
      <c r="AGW725" s="16"/>
      <c r="AGX725" s="16"/>
      <c r="AGY725" s="16"/>
      <c r="AGZ725" s="16"/>
      <c r="AHA725" s="16"/>
      <c r="AHB725" s="16"/>
      <c r="AHC725" s="16"/>
      <c r="AHD725" s="16"/>
      <c r="AHE725" s="16"/>
      <c r="AHF725" s="16"/>
      <c r="AHG725" s="16"/>
      <c r="AHH725" s="16"/>
      <c r="AHI725" s="16"/>
      <c r="AHJ725" s="16"/>
      <c r="AHK725" s="16"/>
      <c r="AHL725" s="16"/>
      <c r="AHM725" s="16"/>
      <c r="AHN725" s="16"/>
      <c r="AHO725" s="16"/>
      <c r="AHP725" s="16"/>
      <c r="AHQ725" s="16"/>
      <c r="AHR725" s="16"/>
      <c r="AHS725" s="16"/>
      <c r="AHT725" s="16"/>
      <c r="AHU725" s="16"/>
      <c r="AHV725" s="16"/>
      <c r="AHW725" s="16"/>
      <c r="AHX725" s="16"/>
      <c r="AHY725" s="16"/>
      <c r="AHZ725" s="16"/>
      <c r="AIA725" s="16"/>
      <c r="AIB725" s="16"/>
      <c r="AIC725" s="16"/>
      <c r="AID725" s="16"/>
      <c r="AIE725" s="16"/>
      <c r="AIF725" s="16"/>
      <c r="AIG725" s="16"/>
      <c r="AIH725" s="16"/>
      <c r="AII725" s="16"/>
      <c r="AIJ725" s="16"/>
      <c r="AIK725" s="16"/>
      <c r="AIL725" s="16"/>
      <c r="AIM725" s="16"/>
      <c r="AIN725" s="16"/>
      <c r="AIO725" s="16"/>
      <c r="AIP725" s="16"/>
      <c r="AIQ725" s="16"/>
      <c r="AIR725" s="16"/>
      <c r="AIS725" s="16"/>
      <c r="AIT725" s="16"/>
      <c r="AIU725" s="16"/>
      <c r="AIV725" s="16"/>
      <c r="AIW725" s="16"/>
      <c r="AIX725" s="16"/>
      <c r="AIY725" s="16"/>
      <c r="AIZ725" s="16"/>
      <c r="AJA725" s="16"/>
      <c r="AJB725" s="16"/>
      <c r="AJC725" s="16"/>
      <c r="AJD725" s="16"/>
      <c r="AJE725" s="16"/>
      <c r="AJF725" s="16"/>
      <c r="AJG725" s="16"/>
      <c r="AJH725" s="16"/>
      <c r="AJI725" s="16"/>
      <c r="AJJ725" s="16"/>
      <c r="AJK725" s="16"/>
      <c r="AJL725" s="16"/>
      <c r="AJM725" s="16"/>
      <c r="AJN725" s="16"/>
      <c r="AJO725" s="16"/>
      <c r="AJP725" s="16"/>
      <c r="AJQ725" s="16"/>
      <c r="AJR725" s="16"/>
      <c r="AJS725" s="16"/>
      <c r="AJT725" s="16"/>
      <c r="AJU725" s="16"/>
      <c r="AJV725" s="16"/>
      <c r="AJW725" s="16"/>
      <c r="AJX725" s="16"/>
      <c r="AJY725" s="16"/>
      <c r="AJZ725" s="16"/>
      <c r="AKA725" s="16"/>
      <c r="AKB725" s="16"/>
      <c r="AKC725" s="16"/>
      <c r="AKD725" s="16"/>
      <c r="AKE725" s="16"/>
      <c r="AKF725" s="16"/>
      <c r="AKG725" s="16"/>
      <c r="AKH725" s="16"/>
      <c r="AKI725" s="16"/>
      <c r="AKJ725" s="16"/>
      <c r="AKK725" s="16"/>
      <c r="AKL725" s="16"/>
      <c r="AKM725" s="16"/>
      <c r="AKN725" s="16"/>
      <c r="AKO725" s="16"/>
      <c r="AKP725" s="16"/>
      <c r="AKQ725" s="16"/>
      <c r="AKR725" s="16"/>
      <c r="AKS725" s="16"/>
      <c r="AKT725" s="16"/>
      <c r="AKU725" s="16"/>
      <c r="AKV725" s="16"/>
      <c r="AKW725" s="16"/>
      <c r="AKX725" s="16"/>
      <c r="AKY725" s="16"/>
      <c r="AKZ725" s="16"/>
      <c r="ALA725" s="16"/>
      <c r="ALB725" s="16"/>
      <c r="ALC725" s="16"/>
      <c r="ALD725" s="16"/>
      <c r="ALE725" s="16"/>
      <c r="ALF725" s="16"/>
      <c r="ALG725" s="16"/>
      <c r="ALH725" s="16"/>
      <c r="ALI725" s="16"/>
      <c r="ALJ725" s="16"/>
      <c r="ALK725" s="16"/>
      <c r="ALL725" s="16"/>
      <c r="ALM725" s="16"/>
      <c r="ALN725" s="16"/>
      <c r="ALO725" s="16"/>
      <c r="ALP725" s="16"/>
      <c r="ALQ725" s="16"/>
      <c r="ALR725" s="16"/>
      <c r="ALS725" s="16"/>
      <c r="ALT725" s="16"/>
      <c r="ALU725" s="16"/>
      <c r="ALV725" s="16"/>
      <c r="ALW725" s="16"/>
      <c r="ALX725" s="16"/>
      <c r="ALY725" s="16"/>
      <c r="ALZ725" s="16"/>
      <c r="AMA725" s="16"/>
      <c r="AMB725" s="16"/>
      <c r="AMC725" s="16"/>
      <c r="AMD725" s="16"/>
      <c r="AME725" s="16"/>
      <c r="AMF725" s="16"/>
      <c r="AMG725" s="16"/>
      <c r="AMH725" s="16"/>
      <c r="AMI725" s="16"/>
      <c r="AMJ725" s="16"/>
      <c r="AMK725" s="16"/>
      <c r="AML725" s="16"/>
      <c r="AMM725" s="16"/>
      <c r="AMN725" s="16"/>
      <c r="AMO725" s="16"/>
      <c r="AMP725" s="16"/>
      <c r="AMQ725" s="16"/>
      <c r="AMR725" s="16"/>
      <c r="AMS725" s="16"/>
      <c r="AMT725" s="16"/>
      <c r="AMU725" s="16"/>
      <c r="AMV725" s="16"/>
      <c r="AMW725" s="16"/>
      <c r="AMX725" s="16"/>
      <c r="AMY725" s="16"/>
      <c r="AMZ725" s="16"/>
      <c r="ANA725" s="16"/>
      <c r="ANB725" s="16"/>
      <c r="ANC725" s="16"/>
      <c r="AND725" s="16"/>
      <c r="ANE725" s="16"/>
      <c r="ANF725" s="16"/>
      <c r="ANG725" s="16"/>
      <c r="ANH725" s="16"/>
      <c r="ANI725" s="16"/>
      <c r="ANJ725" s="16"/>
      <c r="ANK725" s="16"/>
      <c r="ANL725" s="16"/>
      <c r="ANM725" s="16"/>
      <c r="ANN725" s="16"/>
      <c r="ANO725" s="16"/>
      <c r="ANP725" s="16"/>
      <c r="ANQ725" s="16"/>
      <c r="ANR725" s="16"/>
      <c r="ANS725" s="16"/>
      <c r="ANT725" s="16"/>
      <c r="ANU725" s="16"/>
      <c r="ANV725" s="16"/>
      <c r="ANW725" s="16"/>
      <c r="ANX725" s="16"/>
      <c r="ANY725" s="16"/>
      <c r="ANZ725" s="16"/>
      <c r="AOA725" s="16"/>
      <c r="AOB725" s="16"/>
      <c r="AOC725" s="16"/>
      <c r="AOD725" s="16"/>
      <c r="AOE725" s="16"/>
      <c r="AOF725" s="16"/>
      <c r="AOG725" s="16"/>
      <c r="AOH725" s="16"/>
      <c r="AOI725" s="16"/>
      <c r="AOJ725" s="16"/>
      <c r="AOK725" s="16"/>
      <c r="AOL725" s="16"/>
      <c r="AOM725" s="16"/>
      <c r="AON725" s="16"/>
      <c r="AOO725" s="16"/>
      <c r="AOP725" s="16"/>
      <c r="AOQ725" s="16"/>
      <c r="AOR725" s="16"/>
      <c r="AOS725" s="16"/>
      <c r="AOT725" s="16"/>
      <c r="AOU725" s="16"/>
      <c r="AOV725" s="16"/>
      <c r="AOW725" s="16"/>
      <c r="AOX725" s="16"/>
      <c r="AOY725" s="16"/>
      <c r="AOZ725" s="16"/>
      <c r="APA725" s="16"/>
      <c r="APB725" s="16"/>
      <c r="APC725" s="16"/>
      <c r="APD725" s="16"/>
      <c r="APE725" s="16"/>
      <c r="APF725" s="16"/>
      <c r="APG725" s="16"/>
      <c r="APH725" s="16"/>
      <c r="API725" s="16"/>
      <c r="APJ725" s="16"/>
      <c r="APK725" s="16"/>
      <c r="APL725" s="16"/>
      <c r="APM725" s="16"/>
      <c r="APN725" s="16"/>
      <c r="APO725" s="16"/>
      <c r="APP725" s="16"/>
      <c r="APQ725" s="16"/>
      <c r="APR725" s="16"/>
      <c r="APS725" s="16"/>
      <c r="APT725" s="16"/>
      <c r="APU725" s="16"/>
      <c r="APV725" s="16"/>
      <c r="APW725" s="16"/>
      <c r="APX725" s="16"/>
      <c r="APY725" s="16"/>
      <c r="APZ725" s="16"/>
      <c r="AQA725" s="16"/>
      <c r="AQB725" s="16"/>
      <c r="AQC725" s="16"/>
      <c r="AQD725" s="16"/>
      <c r="AQE725" s="16"/>
      <c r="AQF725" s="16"/>
      <c r="AQG725" s="16"/>
      <c r="AQH725" s="16"/>
      <c r="AQI725" s="16"/>
      <c r="AQJ725" s="16"/>
      <c r="AQK725" s="16"/>
      <c r="AQL725" s="16"/>
      <c r="AQM725" s="16"/>
      <c r="AQN725" s="16"/>
      <c r="AQO725" s="16"/>
      <c r="AQP725" s="16"/>
      <c r="AQQ725" s="16"/>
      <c r="AQR725" s="16"/>
      <c r="AQS725" s="16"/>
      <c r="AQT725" s="16"/>
      <c r="AQU725" s="16"/>
      <c r="AQV725" s="16"/>
      <c r="AQW725" s="16"/>
      <c r="AQX725" s="16"/>
      <c r="AQY725" s="16"/>
      <c r="AQZ725" s="16"/>
      <c r="ARA725" s="16"/>
      <c r="ARB725" s="16"/>
      <c r="ARC725" s="16"/>
      <c r="ARD725" s="16"/>
      <c r="ARE725" s="16"/>
      <c r="ARF725" s="16"/>
      <c r="ARG725" s="16"/>
      <c r="ARH725" s="16"/>
      <c r="ARI725" s="16"/>
      <c r="ARJ725" s="16"/>
      <c r="ARK725" s="16"/>
      <c r="ARL725" s="16"/>
      <c r="ARM725" s="16"/>
      <c r="ARN725" s="16"/>
      <c r="ARO725" s="16"/>
      <c r="ARP725" s="16"/>
      <c r="ARQ725" s="16"/>
      <c r="ARR725" s="16"/>
      <c r="ARS725" s="16"/>
      <c r="ART725" s="16"/>
      <c r="ARU725" s="16"/>
      <c r="ARV725" s="16"/>
      <c r="ARW725" s="16"/>
      <c r="ARX725" s="16"/>
      <c r="ARY725" s="16"/>
      <c r="ARZ725" s="16"/>
      <c r="ASA725" s="16"/>
      <c r="ASB725" s="16"/>
      <c r="ASC725" s="16"/>
      <c r="ASD725" s="16"/>
      <c r="ASE725" s="16"/>
      <c r="ASF725" s="16"/>
      <c r="ASG725" s="16"/>
      <c r="ASH725" s="16"/>
      <c r="ASI725" s="16"/>
      <c r="ASJ725" s="16"/>
      <c r="ASK725" s="16"/>
      <c r="ASL725" s="16"/>
      <c r="ASM725" s="16"/>
      <c r="ASN725" s="16"/>
      <c r="ASO725" s="16"/>
      <c r="ASP725" s="16"/>
      <c r="ASQ725" s="16"/>
      <c r="ASR725" s="16"/>
      <c r="ASS725" s="16"/>
      <c r="AST725" s="16"/>
      <c r="ASU725" s="16"/>
      <c r="ASV725" s="16"/>
      <c r="ASW725" s="16"/>
      <c r="ASX725" s="16"/>
      <c r="ASY725" s="16"/>
      <c r="ASZ725" s="16"/>
      <c r="ATA725" s="16"/>
      <c r="ATB725" s="16"/>
      <c r="ATC725" s="16"/>
      <c r="ATD725" s="16"/>
      <c r="ATE725" s="16"/>
      <c r="ATF725" s="16"/>
      <c r="ATG725" s="16"/>
      <c r="ATH725" s="16"/>
      <c r="ATI725" s="16"/>
      <c r="ATJ725" s="16"/>
      <c r="ATK725" s="16"/>
      <c r="ATL725" s="16"/>
      <c r="ATM725" s="16"/>
      <c r="ATN725" s="16"/>
      <c r="ATO725" s="16"/>
      <c r="ATP725" s="16"/>
      <c r="ATQ725" s="16"/>
      <c r="ATR725" s="16"/>
      <c r="ATS725" s="16"/>
      <c r="ATT725" s="16"/>
      <c r="ATU725" s="16"/>
      <c r="ATV725" s="16"/>
      <c r="ATW725" s="16"/>
      <c r="ATX725" s="16"/>
      <c r="ATY725" s="16"/>
      <c r="ATZ725" s="16"/>
      <c r="AUA725" s="16"/>
      <c r="AUB725" s="16"/>
      <c r="AUC725" s="16"/>
      <c r="AUD725" s="16"/>
      <c r="AUE725" s="16"/>
      <c r="AUF725" s="16"/>
      <c r="AUG725" s="16"/>
      <c r="AUH725" s="16"/>
      <c r="AUI725" s="16"/>
      <c r="AUJ725" s="16"/>
      <c r="AUK725" s="16"/>
      <c r="AUL725" s="16"/>
      <c r="AUM725" s="16"/>
      <c r="AUN725" s="16"/>
      <c r="AUO725" s="16"/>
      <c r="AUP725" s="16"/>
      <c r="AUQ725" s="16"/>
      <c r="AUR725" s="16"/>
      <c r="AUS725" s="16"/>
      <c r="AUT725" s="16"/>
      <c r="AUU725" s="16"/>
      <c r="AUV725" s="16"/>
      <c r="AUW725" s="16"/>
      <c r="AUX725" s="16"/>
      <c r="AUY725" s="16"/>
      <c r="AUZ725" s="16"/>
      <c r="AVA725" s="16"/>
      <c r="AVB725" s="16"/>
      <c r="AVC725" s="16"/>
      <c r="AVD725" s="16"/>
      <c r="AVE725" s="16"/>
      <c r="AVF725" s="16"/>
      <c r="AVG725" s="16"/>
      <c r="AVH725" s="16"/>
      <c r="AVI725" s="16"/>
      <c r="AVJ725" s="16"/>
      <c r="AVK725" s="16"/>
      <c r="AVL725" s="16"/>
      <c r="AVM725" s="16"/>
      <c r="AVN725" s="16"/>
      <c r="AVO725" s="16"/>
      <c r="AVP725" s="16"/>
      <c r="AVQ725" s="16"/>
      <c r="AVR725" s="16"/>
      <c r="AVS725" s="16"/>
      <c r="AVT725" s="16"/>
      <c r="AVU725" s="16"/>
      <c r="AVV725" s="16"/>
      <c r="AVW725" s="16"/>
      <c r="AVX725" s="16"/>
      <c r="AVY725" s="16"/>
      <c r="AVZ725" s="16"/>
      <c r="AWA725" s="16"/>
      <c r="AWB725" s="16"/>
      <c r="AWC725" s="16"/>
      <c r="AWD725" s="16"/>
      <c r="AWE725" s="16"/>
      <c r="AWF725" s="16"/>
      <c r="AWG725" s="16"/>
      <c r="AWH725" s="16"/>
      <c r="AWI725" s="16"/>
      <c r="AWJ725" s="16"/>
      <c r="AWK725" s="16"/>
      <c r="AWL725" s="16"/>
      <c r="AWM725" s="16"/>
      <c r="AWN725" s="16"/>
      <c r="AWO725" s="16"/>
      <c r="AWP725" s="16"/>
      <c r="AWQ725" s="16"/>
      <c r="AWR725" s="16"/>
      <c r="AWS725" s="16"/>
      <c r="AWT725" s="16"/>
      <c r="AWU725" s="16"/>
      <c r="AWV725" s="16"/>
      <c r="AWW725" s="16"/>
      <c r="AWX725" s="16"/>
      <c r="AWY725" s="16"/>
      <c r="AWZ725" s="16"/>
      <c r="AXA725" s="16"/>
      <c r="AXB725" s="16"/>
      <c r="AXC725" s="16"/>
      <c r="AXD725" s="16"/>
      <c r="AXE725" s="16"/>
      <c r="AXF725" s="16"/>
      <c r="AXG725" s="16"/>
      <c r="AXH725" s="16"/>
      <c r="AXI725" s="16"/>
      <c r="AXJ725" s="16"/>
      <c r="AXK725" s="16"/>
      <c r="AXL725" s="16"/>
      <c r="AXM725" s="16"/>
      <c r="AXN725" s="16"/>
      <c r="AXO725" s="16"/>
      <c r="AXP725" s="16"/>
      <c r="AXQ725" s="16"/>
      <c r="AXR725" s="16"/>
      <c r="AXS725" s="16"/>
      <c r="AXT725" s="16"/>
      <c r="AXU725" s="16"/>
      <c r="AXV725" s="16"/>
      <c r="AXW725" s="16"/>
      <c r="AXX725" s="16"/>
      <c r="AXY725" s="16"/>
      <c r="AXZ725" s="16"/>
      <c r="AYA725" s="16"/>
      <c r="AYB725" s="16"/>
      <c r="AYC725" s="16"/>
      <c r="AYD725" s="16"/>
      <c r="AYE725" s="16"/>
      <c r="AYF725" s="16"/>
      <c r="AYG725" s="16"/>
      <c r="AYH725" s="16"/>
      <c r="AYI725" s="16"/>
      <c r="AYJ725" s="16"/>
      <c r="AYK725" s="16"/>
      <c r="AYL725" s="16"/>
      <c r="AYM725" s="16"/>
      <c r="AYN725" s="16"/>
      <c r="AYO725" s="16"/>
      <c r="AYP725" s="16"/>
      <c r="AYQ725" s="16"/>
      <c r="AYR725" s="16"/>
      <c r="AYS725" s="16"/>
      <c r="AYT725" s="16"/>
      <c r="AYU725" s="16"/>
      <c r="AYV725" s="16"/>
      <c r="AYW725" s="16"/>
      <c r="AYX725" s="16"/>
      <c r="AYY725" s="16"/>
      <c r="AYZ725" s="16"/>
      <c r="AZA725" s="16"/>
      <c r="AZB725" s="16"/>
      <c r="AZC725" s="16"/>
      <c r="AZD725" s="16"/>
      <c r="AZE725" s="16"/>
      <c r="AZF725" s="16"/>
      <c r="AZG725" s="16"/>
      <c r="AZH725" s="16"/>
      <c r="AZI725" s="16"/>
      <c r="AZJ725" s="16"/>
      <c r="AZK725" s="16"/>
      <c r="AZL725" s="16"/>
      <c r="AZM725" s="16"/>
      <c r="AZN725" s="16"/>
      <c r="AZO725" s="16"/>
      <c r="AZP725" s="16"/>
      <c r="AZQ725" s="16"/>
      <c r="AZR725" s="16"/>
      <c r="AZS725" s="16"/>
      <c r="AZT725" s="16"/>
      <c r="AZU725" s="16"/>
      <c r="AZV725" s="16"/>
      <c r="AZW725" s="16"/>
      <c r="AZX725" s="16"/>
      <c r="AZY725" s="16"/>
      <c r="AZZ725" s="16"/>
      <c r="BAA725" s="16"/>
      <c r="BAB725" s="16"/>
      <c r="BAC725" s="16"/>
      <c r="BAD725" s="16"/>
      <c r="BAE725" s="16"/>
      <c r="BAF725" s="16"/>
      <c r="BAG725" s="16"/>
      <c r="BAH725" s="16"/>
      <c r="BAI725" s="16"/>
      <c r="BAJ725" s="16"/>
      <c r="BAK725" s="16"/>
      <c r="BAL725" s="16"/>
      <c r="BAM725" s="16"/>
      <c r="BAN725" s="16"/>
      <c r="BAO725" s="16"/>
      <c r="BAP725" s="16"/>
      <c r="BAQ725" s="16"/>
      <c r="BAR725" s="16"/>
      <c r="BAS725" s="16"/>
      <c r="BAT725" s="16"/>
      <c r="BAU725" s="16"/>
      <c r="BAV725" s="16"/>
      <c r="BAW725" s="16"/>
      <c r="BAX725" s="16"/>
      <c r="BAY725" s="16"/>
      <c r="BAZ725" s="16"/>
      <c r="BBA725" s="16"/>
      <c r="BBB725" s="16"/>
      <c r="BBC725" s="16"/>
      <c r="BBD725" s="16"/>
      <c r="BBE725" s="16"/>
      <c r="BBF725" s="16"/>
      <c r="BBG725" s="16"/>
      <c r="BBH725" s="16"/>
      <c r="BBI725" s="16"/>
      <c r="BBJ725" s="16"/>
      <c r="BBK725" s="16"/>
      <c r="BBL725" s="16"/>
      <c r="BBM725" s="16"/>
      <c r="BBN725" s="16"/>
      <c r="BBO725" s="16"/>
      <c r="BBP725" s="16"/>
      <c r="BBQ725" s="16"/>
      <c r="BBR725" s="16"/>
      <c r="BBS725" s="16"/>
      <c r="BBT725" s="16"/>
      <c r="BBU725" s="16"/>
      <c r="BBV725" s="16"/>
      <c r="BBW725" s="16"/>
      <c r="BBX725" s="16"/>
      <c r="BBY725" s="16"/>
      <c r="BBZ725" s="16"/>
      <c r="BCA725" s="16"/>
      <c r="BCB725" s="16"/>
      <c r="BCC725" s="16"/>
      <c r="BCD725" s="16"/>
      <c r="BCE725" s="16"/>
      <c r="BCF725" s="16"/>
      <c r="BCG725" s="16"/>
      <c r="BCH725" s="16"/>
      <c r="BCI725" s="16"/>
      <c r="BCJ725" s="16"/>
      <c r="BCK725" s="16"/>
      <c r="BCL725" s="16"/>
      <c r="BCM725" s="16"/>
      <c r="BCN725" s="16"/>
      <c r="BCO725" s="16"/>
      <c r="BCP725" s="16"/>
      <c r="BCQ725" s="16"/>
      <c r="BCR725" s="16"/>
      <c r="BCS725" s="16"/>
      <c r="BCT725" s="16"/>
      <c r="BCU725" s="16"/>
      <c r="BCV725" s="16"/>
      <c r="BCW725" s="16"/>
      <c r="BCX725" s="16"/>
      <c r="BCY725" s="16"/>
      <c r="BCZ725" s="16"/>
      <c r="BDA725" s="16"/>
      <c r="BDB725" s="16"/>
      <c r="BDC725" s="16"/>
      <c r="BDD725" s="16"/>
      <c r="BDE725" s="16"/>
      <c r="BDF725" s="16"/>
      <c r="BDG725" s="16"/>
      <c r="BDH725" s="16"/>
      <c r="BDI725" s="16"/>
      <c r="BDJ725" s="16"/>
      <c r="BDK725" s="16"/>
      <c r="BDL725" s="16"/>
      <c r="BDM725" s="16"/>
      <c r="BDN725" s="16"/>
      <c r="BDO725" s="16"/>
      <c r="BDP725" s="16"/>
      <c r="BDQ725" s="16"/>
      <c r="BDR725" s="16"/>
      <c r="BDS725" s="16"/>
      <c r="BDT725" s="16"/>
      <c r="BDU725" s="16"/>
      <c r="BDV725" s="16"/>
      <c r="BDW725" s="16"/>
      <c r="BDX725" s="16"/>
      <c r="BDY725" s="16"/>
      <c r="BDZ725" s="16"/>
      <c r="BEA725" s="16"/>
      <c r="BEB725" s="16"/>
      <c r="BEC725" s="16"/>
      <c r="BED725" s="16"/>
      <c r="BEE725" s="16"/>
      <c r="BEF725" s="16"/>
      <c r="BEG725" s="16"/>
      <c r="BEH725" s="16"/>
      <c r="BEI725" s="16"/>
      <c r="BEJ725" s="16"/>
      <c r="BEK725" s="16"/>
      <c r="BEL725" s="16"/>
      <c r="BEM725" s="16"/>
      <c r="BEN725" s="16"/>
      <c r="BEO725" s="16"/>
      <c r="BEP725" s="16"/>
      <c r="BEQ725" s="16"/>
      <c r="BER725" s="16"/>
      <c r="BES725" s="16"/>
      <c r="BET725" s="16"/>
      <c r="BEU725" s="16"/>
      <c r="BEV725" s="16"/>
      <c r="BEW725" s="16"/>
      <c r="BEX725" s="16"/>
      <c r="BEY725" s="16"/>
      <c r="BEZ725" s="16"/>
      <c r="BFA725" s="16"/>
      <c r="BFB725" s="16"/>
      <c r="BFC725" s="16"/>
      <c r="BFD725" s="16"/>
      <c r="BFE725" s="16"/>
      <c r="BFF725" s="16"/>
      <c r="BFG725" s="16"/>
      <c r="BFH725" s="16"/>
      <c r="BFI725" s="16"/>
      <c r="BFJ725" s="16"/>
      <c r="BFK725" s="16"/>
      <c r="BFL725" s="16"/>
      <c r="BFM725" s="16"/>
      <c r="BFN725" s="16"/>
      <c r="BFO725" s="16"/>
      <c r="BFP725" s="16"/>
      <c r="BFQ725" s="16"/>
      <c r="BFR725" s="16"/>
      <c r="BFS725" s="16"/>
      <c r="BFT725" s="16"/>
      <c r="BFU725" s="16"/>
      <c r="BFV725" s="16"/>
      <c r="BFW725" s="16"/>
      <c r="BFX725" s="16"/>
      <c r="BFY725" s="16"/>
      <c r="BFZ725" s="16"/>
      <c r="BGA725" s="16"/>
      <c r="BGB725" s="16"/>
      <c r="BGC725" s="16"/>
      <c r="BGD725" s="16"/>
      <c r="BGE725" s="16"/>
      <c r="BGF725" s="16"/>
      <c r="BGG725" s="16"/>
      <c r="BGH725" s="16"/>
      <c r="BGI725" s="16"/>
      <c r="BGJ725" s="16"/>
      <c r="BGK725" s="16"/>
      <c r="BGL725" s="16"/>
      <c r="BGM725" s="16"/>
      <c r="BGN725" s="16"/>
      <c r="BGO725" s="16"/>
      <c r="BGP725" s="16"/>
      <c r="BGQ725" s="16"/>
      <c r="BGR725" s="16"/>
      <c r="BGS725" s="16"/>
      <c r="BGT725" s="16"/>
      <c r="BGU725" s="16"/>
      <c r="BGV725" s="16"/>
      <c r="BGW725" s="16"/>
      <c r="BGX725" s="16"/>
      <c r="BGY725" s="16"/>
      <c r="BGZ725" s="16"/>
      <c r="BHA725" s="16"/>
      <c r="BHB725" s="16"/>
      <c r="BHC725" s="16"/>
      <c r="BHD725" s="16"/>
      <c r="BHE725" s="16"/>
      <c r="BHF725" s="16"/>
      <c r="BHG725" s="16"/>
      <c r="BHH725" s="16"/>
      <c r="BHI725" s="16"/>
      <c r="BHJ725" s="16"/>
      <c r="BHK725" s="16"/>
      <c r="BHL725" s="16"/>
      <c r="BHM725" s="16"/>
      <c r="BHN725" s="16"/>
      <c r="BHO725" s="16"/>
      <c r="BHP725" s="16"/>
      <c r="BHQ725" s="16"/>
      <c r="BHR725" s="16"/>
      <c r="BHS725" s="16"/>
      <c r="BHT725" s="16"/>
      <c r="BHU725" s="16"/>
      <c r="BHV725" s="16"/>
      <c r="BHW725" s="16"/>
      <c r="BHX725" s="16"/>
      <c r="BHY725" s="16"/>
      <c r="BHZ725" s="16"/>
      <c r="BIA725" s="16"/>
      <c r="BIB725" s="16"/>
      <c r="BIC725" s="16"/>
      <c r="BID725" s="16"/>
      <c r="BIE725" s="16"/>
      <c r="BIF725" s="16"/>
      <c r="BIG725" s="16"/>
      <c r="BIH725" s="16"/>
      <c r="BII725" s="16"/>
      <c r="BIJ725" s="16"/>
      <c r="BIK725" s="16"/>
      <c r="BIL725" s="16"/>
      <c r="BIM725" s="16"/>
      <c r="BIN725" s="16"/>
      <c r="BIO725" s="16"/>
      <c r="BIP725" s="16"/>
      <c r="BIQ725" s="16"/>
      <c r="BIR725" s="16"/>
      <c r="BIS725" s="16"/>
      <c r="BIT725" s="16"/>
      <c r="BIU725" s="16"/>
      <c r="BIV725" s="16"/>
      <c r="BIW725" s="16"/>
      <c r="BIX725" s="16"/>
      <c r="BIY725" s="16"/>
      <c r="BIZ725" s="16"/>
      <c r="BJA725" s="16"/>
      <c r="BJB725" s="16"/>
      <c r="BJC725" s="16"/>
      <c r="BJD725" s="16"/>
      <c r="BJE725" s="16"/>
      <c r="BJF725" s="16"/>
      <c r="BJG725" s="16"/>
      <c r="BJH725" s="16"/>
      <c r="BJI725" s="16"/>
      <c r="BJJ725" s="16"/>
      <c r="BJK725" s="16"/>
      <c r="BJL725" s="16"/>
      <c r="BJM725" s="16"/>
      <c r="BJN725" s="16"/>
      <c r="BJO725" s="16"/>
      <c r="BJP725" s="16"/>
      <c r="BJQ725" s="16"/>
      <c r="BJR725" s="16"/>
      <c r="BJS725" s="16"/>
      <c r="BJT725" s="16"/>
      <c r="BJU725" s="16"/>
      <c r="BJV725" s="16"/>
      <c r="BJW725" s="16"/>
      <c r="BJX725" s="16"/>
      <c r="BJY725" s="16"/>
      <c r="BJZ725" s="16"/>
      <c r="BKA725" s="16"/>
      <c r="BKB725" s="16"/>
      <c r="BKC725" s="16"/>
      <c r="BKD725" s="16"/>
      <c r="BKE725" s="16"/>
      <c r="BKF725" s="16"/>
      <c r="BKG725" s="16"/>
      <c r="BKH725" s="16"/>
      <c r="BKI725" s="16"/>
      <c r="BKJ725" s="16"/>
      <c r="BKK725" s="16"/>
      <c r="BKL725" s="16"/>
      <c r="BKM725" s="16"/>
      <c r="BKN725" s="16"/>
      <c r="BKO725" s="16"/>
      <c r="BKP725" s="16"/>
      <c r="BKQ725" s="16"/>
      <c r="BKR725" s="16"/>
      <c r="BKS725" s="16"/>
      <c r="BKT725" s="16"/>
      <c r="BKU725" s="16"/>
      <c r="BKV725" s="16"/>
      <c r="BKW725" s="16"/>
      <c r="BKX725" s="16"/>
      <c r="BKY725" s="16"/>
      <c r="BKZ725" s="16"/>
      <c r="BLA725" s="16"/>
      <c r="BLB725" s="16"/>
      <c r="BLC725" s="16"/>
      <c r="BLD725" s="16"/>
      <c r="BLE725" s="16"/>
      <c r="BLF725" s="16"/>
      <c r="BLG725" s="16"/>
      <c r="BLH725" s="16"/>
      <c r="BLI725" s="16"/>
      <c r="BLJ725" s="16"/>
      <c r="BLK725" s="16"/>
      <c r="BLL725" s="16"/>
      <c r="BLM725" s="16"/>
      <c r="BLN725" s="16"/>
      <c r="BLO725" s="16"/>
      <c r="BLP725" s="16"/>
      <c r="BLQ725" s="16"/>
      <c r="BLR725" s="16"/>
      <c r="BLS725" s="16"/>
      <c r="BLT725" s="16"/>
      <c r="BLU725" s="16"/>
      <c r="BLV725" s="16"/>
      <c r="BLW725" s="16"/>
      <c r="BLX725" s="16"/>
      <c r="BLY725" s="16"/>
      <c r="BLZ725" s="16"/>
      <c r="BMA725" s="16"/>
      <c r="BMB725" s="16"/>
      <c r="BMC725" s="16"/>
      <c r="BMD725" s="16"/>
      <c r="BME725" s="16"/>
      <c r="BMF725" s="16"/>
      <c r="BMG725" s="16"/>
      <c r="BMH725" s="16"/>
      <c r="BMI725" s="16"/>
      <c r="BMJ725" s="16"/>
      <c r="BMK725" s="16"/>
      <c r="BML725" s="16"/>
      <c r="BMM725" s="16"/>
      <c r="BMN725" s="16"/>
      <c r="BMO725" s="16"/>
      <c r="BMP725" s="16"/>
      <c r="BMQ725" s="16"/>
      <c r="BMR725" s="16"/>
      <c r="BMS725" s="16"/>
      <c r="BMT725" s="16"/>
      <c r="BMU725" s="16"/>
      <c r="BMV725" s="16"/>
      <c r="BMW725" s="16"/>
      <c r="BMX725" s="16"/>
      <c r="BMY725" s="16"/>
      <c r="BMZ725" s="16"/>
      <c r="BNA725" s="16"/>
      <c r="BNB725" s="16"/>
      <c r="BNC725" s="16"/>
      <c r="BND725" s="16"/>
      <c r="BNE725" s="16"/>
      <c r="BNF725" s="16"/>
      <c r="BNG725" s="16"/>
      <c r="BNH725" s="16"/>
      <c r="BNI725" s="16"/>
      <c r="BNJ725" s="16"/>
      <c r="BNK725" s="16"/>
      <c r="BNL725" s="16"/>
      <c r="BNM725" s="16"/>
      <c r="BNN725" s="16"/>
      <c r="BNO725" s="16"/>
      <c r="BNP725" s="16"/>
      <c r="BNQ725" s="16"/>
      <c r="BNR725" s="16"/>
      <c r="BNS725" s="16"/>
      <c r="BNT725" s="16"/>
      <c r="BNU725" s="16"/>
      <c r="BNV725" s="16"/>
      <c r="BNW725" s="16"/>
      <c r="BNX725" s="16"/>
      <c r="BNY725" s="16"/>
      <c r="BNZ725" s="16"/>
      <c r="BOA725" s="16"/>
      <c r="BOB725" s="16"/>
      <c r="BOC725" s="16"/>
      <c r="BOD725" s="16"/>
      <c r="BOE725" s="16"/>
      <c r="BOF725" s="16"/>
      <c r="BOG725" s="16"/>
      <c r="BOH725" s="16"/>
      <c r="BOI725" s="16"/>
      <c r="BOJ725" s="16"/>
      <c r="BOK725" s="16"/>
      <c r="BOL725" s="16"/>
      <c r="BOM725" s="16"/>
      <c r="BON725" s="16"/>
      <c r="BOO725" s="16"/>
      <c r="BOP725" s="16"/>
      <c r="BOQ725" s="16"/>
      <c r="BOR725" s="16"/>
      <c r="BOS725" s="16"/>
      <c r="BOT725" s="16"/>
      <c r="BOU725" s="16"/>
      <c r="BOV725" s="16"/>
      <c r="BOW725" s="16"/>
      <c r="BOX725" s="16"/>
      <c r="BOY725" s="16"/>
      <c r="BOZ725" s="16"/>
      <c r="BPA725" s="16"/>
      <c r="BPB725" s="16"/>
      <c r="BPC725" s="16"/>
      <c r="BPD725" s="16"/>
      <c r="BPE725" s="16"/>
      <c r="BPF725" s="16"/>
      <c r="BPG725" s="16"/>
      <c r="BPH725" s="16"/>
      <c r="BPI725" s="16"/>
      <c r="BPJ725" s="16"/>
      <c r="BPK725" s="16"/>
      <c r="BPL725" s="16"/>
      <c r="BPM725" s="16"/>
      <c r="BPN725" s="16"/>
      <c r="BPO725" s="16"/>
      <c r="BPP725" s="16"/>
      <c r="BPQ725" s="16"/>
      <c r="BPR725" s="16"/>
      <c r="BPS725" s="16"/>
      <c r="BPT725" s="16"/>
      <c r="BPU725" s="16"/>
      <c r="BPV725" s="16"/>
      <c r="BPW725" s="16"/>
      <c r="BPX725" s="16"/>
      <c r="BPY725" s="16"/>
      <c r="BPZ725" s="16"/>
      <c r="BQA725" s="16"/>
      <c r="BQB725" s="16"/>
      <c r="BQC725" s="16"/>
      <c r="BQD725" s="16"/>
      <c r="BQE725" s="16"/>
      <c r="BQF725" s="16"/>
      <c r="BQG725" s="16"/>
      <c r="BQH725" s="16"/>
      <c r="BQI725" s="16"/>
      <c r="BQJ725" s="16"/>
      <c r="BQK725" s="16"/>
      <c r="BQL725" s="16"/>
      <c r="BQM725" s="16"/>
      <c r="BQN725" s="16"/>
      <c r="BQO725" s="16"/>
      <c r="BQP725" s="16"/>
      <c r="BQQ725" s="16"/>
      <c r="BQR725" s="16"/>
      <c r="BQS725" s="16"/>
      <c r="BQT725" s="16"/>
      <c r="BQU725" s="16"/>
      <c r="BQV725" s="16"/>
      <c r="BQW725" s="16"/>
      <c r="BQX725" s="16"/>
      <c r="BQY725" s="16"/>
      <c r="BQZ725" s="16"/>
      <c r="BRA725" s="16"/>
      <c r="BRB725" s="16"/>
      <c r="BRC725" s="16"/>
      <c r="BRD725" s="16"/>
      <c r="BRE725" s="16"/>
      <c r="BRF725" s="16"/>
      <c r="BRG725" s="16"/>
      <c r="BRH725" s="16"/>
      <c r="BRI725" s="16"/>
      <c r="BRJ725" s="16"/>
      <c r="BRK725" s="16"/>
      <c r="BRL725" s="16"/>
      <c r="BRM725" s="16"/>
      <c r="BRN725" s="16"/>
      <c r="BRO725" s="16"/>
      <c r="BRP725" s="16"/>
      <c r="BRQ725" s="16"/>
      <c r="BRR725" s="16"/>
      <c r="BRS725" s="16"/>
      <c r="BRT725" s="16"/>
      <c r="BRU725" s="16"/>
      <c r="BRV725" s="16"/>
      <c r="BRW725" s="16"/>
      <c r="BRX725" s="16"/>
      <c r="BRY725" s="16"/>
      <c r="BRZ725" s="16"/>
      <c r="BSA725" s="16"/>
      <c r="BSB725" s="16"/>
      <c r="BSC725" s="16"/>
      <c r="BSD725" s="16"/>
      <c r="BSE725" s="16"/>
      <c r="BSF725" s="16"/>
      <c r="BSG725" s="16"/>
      <c r="BSH725" s="16"/>
      <c r="BSI725" s="16"/>
      <c r="BSJ725" s="16"/>
      <c r="BSK725" s="16"/>
      <c r="BSL725" s="16"/>
      <c r="BSM725" s="16"/>
      <c r="BSN725" s="16"/>
      <c r="BSO725" s="16"/>
      <c r="BSP725" s="16"/>
      <c r="BSQ725" s="16"/>
      <c r="BSR725" s="16"/>
      <c r="BSS725" s="16"/>
      <c r="BST725" s="16"/>
      <c r="BSU725" s="16"/>
      <c r="BSV725" s="16"/>
      <c r="BSW725" s="16"/>
      <c r="BSX725" s="16"/>
      <c r="BSY725" s="16"/>
      <c r="BSZ725" s="16"/>
      <c r="BTA725" s="16"/>
      <c r="BTB725" s="16"/>
      <c r="BTC725" s="16"/>
      <c r="BTD725" s="16"/>
      <c r="BTE725" s="16"/>
      <c r="BTF725" s="16"/>
      <c r="BTG725" s="16"/>
      <c r="BTH725" s="16"/>
      <c r="BTI725" s="16"/>
      <c r="BTJ725" s="16"/>
      <c r="BTK725" s="16"/>
      <c r="BTL725" s="16"/>
      <c r="BTM725" s="16"/>
      <c r="BTN725" s="16"/>
      <c r="BTO725" s="16"/>
      <c r="BTP725" s="16"/>
      <c r="BTQ725" s="16"/>
      <c r="BTR725" s="16"/>
      <c r="BTS725" s="16"/>
      <c r="BTT725" s="16"/>
      <c r="BTU725" s="16"/>
      <c r="BTV725" s="16"/>
      <c r="BTW725" s="16"/>
      <c r="BTX725" s="16"/>
      <c r="BTY725" s="16"/>
      <c r="BTZ725" s="16"/>
      <c r="BUA725" s="16"/>
      <c r="BUB725" s="16"/>
      <c r="BUC725" s="16"/>
      <c r="BUD725" s="16"/>
      <c r="BUE725" s="16"/>
      <c r="BUF725" s="16"/>
      <c r="BUG725" s="16"/>
      <c r="BUH725" s="16"/>
      <c r="BUI725" s="16"/>
      <c r="BUJ725" s="16"/>
      <c r="BUK725" s="16"/>
      <c r="BUL725" s="16"/>
      <c r="BUM725" s="16"/>
      <c r="BUN725" s="16"/>
      <c r="BUO725" s="16"/>
      <c r="BUP725" s="16"/>
      <c r="BUQ725" s="16"/>
      <c r="BUR725" s="16"/>
      <c r="BUS725" s="16"/>
      <c r="BUT725" s="16"/>
      <c r="BUU725" s="16"/>
      <c r="BUV725" s="16"/>
      <c r="BUW725" s="16"/>
      <c r="BUX725" s="16"/>
      <c r="BUY725" s="16"/>
      <c r="BUZ725" s="16"/>
      <c r="BVA725" s="16"/>
      <c r="BVB725" s="16"/>
      <c r="BVC725" s="16"/>
      <c r="BVD725" s="16"/>
      <c r="BVE725" s="16"/>
      <c r="BVF725" s="16"/>
      <c r="BVG725" s="16"/>
      <c r="BVH725" s="16"/>
      <c r="BVI725" s="16"/>
      <c r="BVJ725" s="16"/>
      <c r="BVK725" s="16"/>
      <c r="BVL725" s="16"/>
      <c r="BVM725" s="16"/>
      <c r="BVN725" s="16"/>
      <c r="BVO725" s="16"/>
      <c r="BVP725" s="16"/>
      <c r="BVQ725" s="16"/>
      <c r="BVR725" s="16"/>
      <c r="BVS725" s="16"/>
      <c r="BVT725" s="16"/>
      <c r="BVU725" s="16"/>
      <c r="BVV725" s="16"/>
      <c r="BVW725" s="16"/>
      <c r="BVX725" s="16"/>
      <c r="BVY725" s="16"/>
      <c r="BVZ725" s="16"/>
      <c r="BWA725" s="16"/>
      <c r="BWB725" s="16"/>
      <c r="BWC725" s="16"/>
      <c r="BWD725" s="16"/>
      <c r="BWE725" s="16"/>
      <c r="BWF725" s="16"/>
      <c r="BWG725" s="16"/>
      <c r="BWH725" s="16"/>
      <c r="BWI725" s="16"/>
      <c r="BWJ725" s="16"/>
      <c r="BWK725" s="16"/>
      <c r="BWL725" s="16"/>
      <c r="BWM725" s="16"/>
      <c r="BWN725" s="16"/>
      <c r="BWO725" s="16"/>
      <c r="BWP725" s="16"/>
      <c r="BWQ725" s="16"/>
      <c r="BWR725" s="16"/>
      <c r="BWS725" s="16"/>
      <c r="BWT725" s="16"/>
      <c r="BWU725" s="16"/>
      <c r="BWV725" s="16"/>
      <c r="BWW725" s="16"/>
      <c r="BWX725" s="16"/>
      <c r="BWY725" s="16"/>
      <c r="BWZ725" s="16"/>
      <c r="BXA725" s="16"/>
      <c r="BXB725" s="16"/>
      <c r="BXC725" s="16"/>
      <c r="BXD725" s="16"/>
      <c r="BXE725" s="16"/>
      <c r="BXF725" s="16"/>
      <c r="BXG725" s="16"/>
      <c r="BXH725" s="16"/>
      <c r="BXI725" s="16"/>
      <c r="BXJ725" s="16"/>
      <c r="BXK725" s="16"/>
      <c r="BXL725" s="16"/>
      <c r="BXM725" s="16"/>
      <c r="BXN725" s="16"/>
      <c r="BXO725" s="16"/>
      <c r="BXP725" s="16"/>
      <c r="BXQ725" s="16"/>
      <c r="BXR725" s="16"/>
      <c r="BXS725" s="16"/>
      <c r="BXT725" s="16"/>
      <c r="BXU725" s="16"/>
      <c r="BXV725" s="16"/>
      <c r="BXW725" s="16"/>
      <c r="BXX725" s="16"/>
      <c r="BXY725" s="16"/>
      <c r="BXZ725" s="16"/>
      <c r="BYA725" s="16"/>
      <c r="BYB725" s="16"/>
      <c r="BYC725" s="16"/>
      <c r="BYD725" s="16"/>
      <c r="BYE725" s="16"/>
      <c r="BYF725" s="16"/>
      <c r="BYG725" s="16"/>
      <c r="BYH725" s="16"/>
      <c r="BYI725" s="16"/>
      <c r="BYJ725" s="16"/>
      <c r="BYK725" s="16"/>
      <c r="BYL725" s="16"/>
      <c r="BYM725" s="16"/>
      <c r="BYN725" s="16"/>
      <c r="BYO725" s="16"/>
      <c r="BYP725" s="16"/>
      <c r="BYQ725" s="16"/>
      <c r="BYR725" s="16"/>
      <c r="BYS725" s="16"/>
      <c r="BYT725" s="16"/>
      <c r="BYU725" s="16"/>
      <c r="BYV725" s="16"/>
      <c r="BYW725" s="16"/>
      <c r="BYX725" s="16"/>
      <c r="BYY725" s="16"/>
      <c r="BYZ725" s="16"/>
      <c r="BZA725" s="16"/>
      <c r="BZB725" s="16"/>
      <c r="BZC725" s="16"/>
      <c r="BZD725" s="16"/>
      <c r="BZE725" s="16"/>
      <c r="BZF725" s="16"/>
      <c r="BZG725" s="16"/>
      <c r="BZH725" s="16"/>
      <c r="BZI725" s="16"/>
      <c r="BZJ725" s="16"/>
      <c r="BZK725" s="16"/>
      <c r="BZL725" s="16"/>
      <c r="BZM725" s="16"/>
      <c r="BZN725" s="16"/>
      <c r="BZO725" s="16"/>
      <c r="BZP725" s="16"/>
      <c r="BZQ725" s="16"/>
      <c r="BZR725" s="16"/>
      <c r="BZS725" s="16"/>
      <c r="BZT725" s="16"/>
      <c r="BZU725" s="16"/>
      <c r="BZV725" s="16"/>
      <c r="BZW725" s="16"/>
      <c r="BZX725" s="16"/>
      <c r="BZY725" s="16"/>
      <c r="BZZ725" s="16"/>
      <c r="CAA725" s="16"/>
      <c r="CAB725" s="16"/>
      <c r="CAC725" s="16"/>
      <c r="CAD725" s="16"/>
      <c r="CAE725" s="16"/>
      <c r="CAF725" s="16"/>
      <c r="CAG725" s="16"/>
      <c r="CAH725" s="16"/>
      <c r="CAI725" s="16"/>
      <c r="CAJ725" s="16"/>
      <c r="CAK725" s="16"/>
      <c r="CAL725" s="16"/>
      <c r="CAM725" s="16"/>
      <c r="CAN725" s="16"/>
      <c r="CAO725" s="16"/>
      <c r="CAP725" s="16"/>
      <c r="CAQ725" s="16"/>
      <c r="CAR725" s="16"/>
      <c r="CAS725" s="16"/>
      <c r="CAT725" s="16"/>
      <c r="CAU725" s="16"/>
      <c r="CAV725" s="16"/>
      <c r="CAW725" s="16"/>
      <c r="CAX725" s="16"/>
      <c r="CAY725" s="16"/>
      <c r="CAZ725" s="16"/>
      <c r="CBA725" s="16"/>
      <c r="CBB725" s="16"/>
      <c r="CBC725" s="16"/>
      <c r="CBD725" s="16"/>
      <c r="CBE725" s="16"/>
      <c r="CBF725" s="16"/>
      <c r="CBG725" s="16"/>
      <c r="CBH725" s="16"/>
      <c r="CBI725" s="16"/>
      <c r="CBJ725" s="16"/>
      <c r="CBK725" s="16"/>
      <c r="CBL725" s="16"/>
      <c r="CBM725" s="16"/>
      <c r="CBN725" s="16"/>
      <c r="CBO725" s="16"/>
      <c r="CBP725" s="16"/>
      <c r="CBQ725" s="16"/>
      <c r="CBR725" s="16"/>
      <c r="CBS725" s="16"/>
      <c r="CBT725" s="16"/>
      <c r="CBU725" s="16"/>
      <c r="CBV725" s="16"/>
      <c r="CBW725" s="16"/>
      <c r="CBX725" s="16"/>
      <c r="CBY725" s="16"/>
      <c r="CBZ725" s="16"/>
      <c r="CCA725" s="16"/>
      <c r="CCB725" s="16"/>
      <c r="CCC725" s="16"/>
      <c r="CCD725" s="16"/>
      <c r="CCE725" s="16"/>
      <c r="CCF725" s="16"/>
      <c r="CCG725" s="16"/>
      <c r="CCH725" s="16"/>
      <c r="CCI725" s="16"/>
      <c r="CCJ725" s="16"/>
      <c r="CCK725" s="16"/>
      <c r="CCL725" s="16"/>
      <c r="CCM725" s="16"/>
      <c r="CCN725" s="16"/>
      <c r="CCO725" s="16"/>
      <c r="CCP725" s="16"/>
      <c r="CCQ725" s="16"/>
      <c r="CCR725" s="16"/>
      <c r="CCS725" s="16"/>
      <c r="CCT725" s="16"/>
      <c r="CCU725" s="16"/>
      <c r="CCV725" s="16"/>
      <c r="CCW725" s="16"/>
      <c r="CCX725" s="16"/>
      <c r="CCY725" s="16"/>
      <c r="CCZ725" s="16"/>
      <c r="CDA725" s="16"/>
      <c r="CDB725" s="16"/>
      <c r="CDC725" s="16"/>
      <c r="CDD725" s="16"/>
      <c r="CDE725" s="16"/>
      <c r="CDF725" s="16"/>
      <c r="CDG725" s="16"/>
      <c r="CDH725" s="16"/>
      <c r="CDI725" s="16"/>
      <c r="CDJ725" s="16"/>
      <c r="CDK725" s="16"/>
      <c r="CDL725" s="16"/>
      <c r="CDM725" s="16"/>
      <c r="CDN725" s="16"/>
      <c r="CDO725" s="16"/>
      <c r="CDP725" s="16"/>
      <c r="CDQ725" s="16"/>
      <c r="CDR725" s="16"/>
      <c r="CDS725" s="16"/>
      <c r="CDT725" s="16"/>
      <c r="CDU725" s="16"/>
      <c r="CDV725" s="16"/>
      <c r="CDW725" s="16"/>
      <c r="CDX725" s="16"/>
      <c r="CDY725" s="16"/>
      <c r="CDZ725" s="16"/>
      <c r="CEA725" s="16"/>
      <c r="CEB725" s="16"/>
      <c r="CEC725" s="16"/>
      <c r="CED725" s="16"/>
      <c r="CEE725" s="16"/>
      <c r="CEF725" s="16"/>
      <c r="CEG725" s="16"/>
      <c r="CEH725" s="16"/>
      <c r="CEI725" s="16"/>
      <c r="CEJ725" s="16"/>
      <c r="CEK725" s="16"/>
      <c r="CEL725" s="16"/>
      <c r="CEM725" s="16"/>
      <c r="CEN725" s="16"/>
      <c r="CEO725" s="16"/>
      <c r="CEP725" s="16"/>
      <c r="CEQ725" s="16"/>
      <c r="CER725" s="16"/>
      <c r="CES725" s="16"/>
      <c r="CET725" s="16"/>
      <c r="CEU725" s="16"/>
      <c r="CEV725" s="16"/>
      <c r="CEW725" s="16"/>
      <c r="CEX725" s="16"/>
      <c r="CEY725" s="16"/>
      <c r="CEZ725" s="16"/>
      <c r="CFA725" s="16"/>
      <c r="CFB725" s="16"/>
      <c r="CFC725" s="16"/>
      <c r="CFD725" s="16"/>
      <c r="CFE725" s="16"/>
      <c r="CFF725" s="16"/>
      <c r="CFG725" s="16"/>
      <c r="CFH725" s="16"/>
      <c r="CFI725" s="16"/>
      <c r="CFJ725" s="16"/>
      <c r="CFK725" s="16"/>
      <c r="CFL725" s="16"/>
      <c r="CFM725" s="16"/>
      <c r="CFN725" s="16"/>
      <c r="CFO725" s="16"/>
      <c r="CFP725" s="16"/>
      <c r="CFQ725" s="16"/>
      <c r="CFR725" s="16"/>
      <c r="CFS725" s="16"/>
      <c r="CFT725" s="16"/>
      <c r="CFU725" s="16"/>
      <c r="CFV725" s="16"/>
      <c r="CFW725" s="16"/>
      <c r="CFX725" s="16"/>
      <c r="CFY725" s="16"/>
      <c r="CFZ725" s="16"/>
      <c r="CGA725" s="16"/>
      <c r="CGB725" s="16"/>
      <c r="CGC725" s="16"/>
      <c r="CGD725" s="16"/>
      <c r="CGE725" s="16"/>
      <c r="CGF725" s="16"/>
      <c r="CGG725" s="16"/>
      <c r="CGH725" s="16"/>
      <c r="CGI725" s="16"/>
      <c r="CGJ725" s="16"/>
      <c r="CGK725" s="16"/>
      <c r="CGL725" s="16"/>
      <c r="CGM725" s="16"/>
      <c r="CGN725" s="16"/>
      <c r="CGO725" s="16"/>
      <c r="CGP725" s="16"/>
      <c r="CGQ725" s="16"/>
      <c r="CGR725" s="16"/>
      <c r="CGS725" s="16"/>
      <c r="CGT725" s="16"/>
      <c r="CGU725" s="16"/>
      <c r="CGV725" s="16"/>
      <c r="CGW725" s="16"/>
      <c r="CGX725" s="16"/>
      <c r="CGY725" s="16"/>
      <c r="CGZ725" s="16"/>
      <c r="CHA725" s="16"/>
      <c r="CHB725" s="16"/>
      <c r="CHC725" s="16"/>
      <c r="CHD725" s="16"/>
      <c r="CHE725" s="16"/>
      <c r="CHF725" s="16"/>
      <c r="CHG725" s="16"/>
      <c r="CHH725" s="16"/>
      <c r="CHI725" s="16"/>
      <c r="CHJ725" s="16"/>
      <c r="CHK725" s="16"/>
      <c r="CHL725" s="16"/>
      <c r="CHM725" s="16"/>
      <c r="CHN725" s="16"/>
      <c r="CHO725" s="16"/>
      <c r="CHP725" s="16"/>
      <c r="CHQ725" s="16"/>
      <c r="CHR725" s="16"/>
      <c r="CHS725" s="16"/>
      <c r="CHT725" s="16"/>
      <c r="CHU725" s="16"/>
      <c r="CHV725" s="16"/>
      <c r="CHW725" s="16"/>
      <c r="CHX725" s="16"/>
      <c r="CHY725" s="16"/>
      <c r="CHZ725" s="16"/>
      <c r="CIA725" s="16"/>
      <c r="CIB725" s="16"/>
      <c r="CIC725" s="16"/>
      <c r="CID725" s="16"/>
      <c r="CIE725" s="16"/>
      <c r="CIF725" s="16"/>
      <c r="CIG725" s="16"/>
      <c r="CIH725" s="16"/>
      <c r="CII725" s="16"/>
      <c r="CIJ725" s="16"/>
      <c r="CIK725" s="16"/>
      <c r="CIL725" s="16"/>
      <c r="CIM725" s="16"/>
      <c r="CIN725" s="16"/>
      <c r="CIO725" s="16"/>
      <c r="CIP725" s="16"/>
      <c r="CIQ725" s="16"/>
      <c r="CIR725" s="16"/>
      <c r="CIS725" s="16"/>
      <c r="CIT725" s="16"/>
      <c r="CIU725" s="16"/>
      <c r="CIV725" s="16"/>
      <c r="CIW725" s="16"/>
      <c r="CIX725" s="16"/>
      <c r="CIY725" s="16"/>
      <c r="CIZ725" s="16"/>
      <c r="CJA725" s="16"/>
      <c r="CJB725" s="16"/>
      <c r="CJC725" s="16"/>
      <c r="CJD725" s="16"/>
      <c r="CJE725" s="16"/>
      <c r="CJF725" s="16"/>
      <c r="CJG725" s="16"/>
      <c r="CJH725" s="16"/>
      <c r="CJI725" s="16"/>
      <c r="CJJ725" s="16"/>
      <c r="CJK725" s="16"/>
      <c r="CJL725" s="16"/>
      <c r="CJM725" s="16"/>
      <c r="CJN725" s="16"/>
      <c r="CJO725" s="16"/>
      <c r="CJP725" s="16"/>
      <c r="CJQ725" s="16"/>
      <c r="CJR725" s="16"/>
      <c r="CJS725" s="16"/>
      <c r="CJT725" s="16"/>
      <c r="CJU725" s="16"/>
      <c r="CJV725" s="16"/>
      <c r="CJW725" s="16"/>
      <c r="CJX725" s="16"/>
      <c r="CJY725" s="16"/>
      <c r="CJZ725" s="16"/>
      <c r="CKA725" s="16"/>
      <c r="CKB725" s="16"/>
      <c r="CKC725" s="16"/>
      <c r="CKD725" s="16"/>
      <c r="CKE725" s="16"/>
      <c r="CKF725" s="16"/>
      <c r="CKG725" s="16"/>
      <c r="CKH725" s="16"/>
      <c r="CKI725" s="16"/>
      <c r="CKJ725" s="16"/>
      <c r="CKK725" s="16"/>
      <c r="CKL725" s="16"/>
      <c r="CKM725" s="16"/>
      <c r="CKN725" s="16"/>
      <c r="CKO725" s="16"/>
      <c r="CKP725" s="16"/>
      <c r="CKQ725" s="16"/>
      <c r="CKR725" s="16"/>
      <c r="CKS725" s="16"/>
      <c r="CKT725" s="16"/>
      <c r="CKU725" s="16"/>
      <c r="CKV725" s="16"/>
      <c r="CKW725" s="16"/>
      <c r="CKX725" s="16"/>
      <c r="CKY725" s="16"/>
      <c r="CKZ725" s="16"/>
      <c r="CLA725" s="16"/>
      <c r="CLB725" s="16"/>
      <c r="CLC725" s="16"/>
      <c r="CLD725" s="16"/>
      <c r="CLE725" s="16"/>
      <c r="CLF725" s="16"/>
      <c r="CLG725" s="16"/>
      <c r="CLH725" s="16"/>
      <c r="CLI725" s="16"/>
      <c r="CLJ725" s="16"/>
      <c r="CLK725" s="16"/>
      <c r="CLL725" s="16"/>
      <c r="CLM725" s="16"/>
      <c r="CLN725" s="16"/>
      <c r="CLO725" s="16"/>
      <c r="CLP725" s="16"/>
      <c r="CLQ725" s="16"/>
      <c r="CLR725" s="16"/>
      <c r="CLS725" s="16"/>
      <c r="CLT725" s="16"/>
      <c r="CLU725" s="16"/>
      <c r="CLV725" s="16"/>
      <c r="CLW725" s="16"/>
      <c r="CLX725" s="16"/>
      <c r="CLY725" s="16"/>
      <c r="CLZ725" s="16"/>
      <c r="CMA725" s="16"/>
      <c r="CMB725" s="16"/>
      <c r="CMC725" s="16"/>
      <c r="CMD725" s="16"/>
      <c r="CME725" s="16"/>
      <c r="CMF725" s="16"/>
      <c r="CMG725" s="16"/>
      <c r="CMH725" s="16"/>
      <c r="CMI725" s="16"/>
      <c r="CMJ725" s="16"/>
      <c r="CMK725" s="16"/>
      <c r="CML725" s="16"/>
      <c r="CMM725" s="16"/>
      <c r="CMN725" s="16"/>
      <c r="CMO725" s="16"/>
      <c r="CMP725" s="16"/>
      <c r="CMQ725" s="16"/>
      <c r="CMR725" s="16"/>
      <c r="CMS725" s="16"/>
      <c r="CMT725" s="16"/>
      <c r="CMU725" s="16"/>
      <c r="CMV725" s="16"/>
      <c r="CMW725" s="16"/>
      <c r="CMX725" s="16"/>
      <c r="CMY725" s="16"/>
      <c r="CMZ725" s="16"/>
      <c r="CNA725" s="16"/>
      <c r="CNB725" s="16"/>
      <c r="CNC725" s="16"/>
      <c r="CND725" s="16"/>
      <c r="CNE725" s="16"/>
      <c r="CNF725" s="16"/>
      <c r="CNG725" s="16"/>
      <c r="CNH725" s="16"/>
      <c r="CNI725" s="16"/>
      <c r="CNJ725" s="16"/>
      <c r="CNK725" s="16"/>
      <c r="CNL725" s="16"/>
      <c r="CNM725" s="16"/>
      <c r="CNN725" s="16"/>
      <c r="CNO725" s="16"/>
      <c r="CNP725" s="16"/>
      <c r="CNQ725" s="16"/>
      <c r="CNR725" s="16"/>
      <c r="CNS725" s="16"/>
      <c r="CNT725" s="16"/>
      <c r="CNU725" s="16"/>
      <c r="CNV725" s="16"/>
      <c r="CNW725" s="16"/>
      <c r="CNX725" s="16"/>
      <c r="CNY725" s="16"/>
      <c r="CNZ725" s="16"/>
      <c r="COA725" s="16"/>
      <c r="COB725" s="16"/>
      <c r="COC725" s="16"/>
      <c r="COD725" s="16"/>
      <c r="COE725" s="16"/>
      <c r="COF725" s="16"/>
      <c r="COG725" s="16"/>
      <c r="COH725" s="16"/>
      <c r="COI725" s="16"/>
      <c r="COJ725" s="16"/>
      <c r="COK725" s="16"/>
      <c r="COL725" s="16"/>
      <c r="COM725" s="16"/>
      <c r="CON725" s="16"/>
      <c r="COO725" s="16"/>
      <c r="COP725" s="16"/>
      <c r="COQ725" s="16"/>
      <c r="COR725" s="16"/>
      <c r="COS725" s="16"/>
      <c r="COT725" s="16"/>
      <c r="COU725" s="16"/>
      <c r="COV725" s="16"/>
      <c r="COW725" s="16"/>
      <c r="COX725" s="16"/>
      <c r="COY725" s="16"/>
      <c r="COZ725" s="16"/>
      <c r="CPA725" s="16"/>
      <c r="CPB725" s="16"/>
      <c r="CPC725" s="16"/>
      <c r="CPD725" s="16"/>
      <c r="CPE725" s="16"/>
      <c r="CPF725" s="16"/>
      <c r="CPG725" s="16"/>
      <c r="CPH725" s="16"/>
      <c r="CPI725" s="16"/>
      <c r="CPJ725" s="16"/>
      <c r="CPK725" s="16"/>
      <c r="CPL725" s="16"/>
      <c r="CPM725" s="16"/>
      <c r="CPN725" s="16"/>
      <c r="CPO725" s="16"/>
      <c r="CPP725" s="16"/>
      <c r="CPQ725" s="16"/>
      <c r="CPR725" s="16"/>
      <c r="CPS725" s="16"/>
      <c r="CPT725" s="16"/>
      <c r="CPU725" s="16"/>
      <c r="CPV725" s="16"/>
      <c r="CPW725" s="16"/>
      <c r="CPX725" s="16"/>
      <c r="CPY725" s="16"/>
      <c r="CPZ725" s="16"/>
      <c r="CQA725" s="16"/>
      <c r="CQB725" s="16"/>
      <c r="CQC725" s="16"/>
      <c r="CQD725" s="16"/>
      <c r="CQE725" s="16"/>
      <c r="CQF725" s="16"/>
      <c r="CQG725" s="16"/>
      <c r="CQH725" s="16"/>
      <c r="CQI725" s="16"/>
      <c r="CQJ725" s="16"/>
      <c r="CQK725" s="16"/>
      <c r="CQL725" s="16"/>
      <c r="CQM725" s="16"/>
      <c r="CQN725" s="16"/>
      <c r="CQO725" s="16"/>
      <c r="CQP725" s="16"/>
      <c r="CQQ725" s="16"/>
      <c r="CQR725" s="16"/>
      <c r="CQS725" s="16"/>
      <c r="CQT725" s="16"/>
      <c r="CQU725" s="16"/>
      <c r="CQV725" s="16"/>
      <c r="CQW725" s="16"/>
      <c r="CQX725" s="16"/>
      <c r="CQY725" s="16"/>
      <c r="CQZ725" s="16"/>
      <c r="CRA725" s="16"/>
      <c r="CRB725" s="16"/>
      <c r="CRC725" s="16"/>
      <c r="CRD725" s="16"/>
      <c r="CRE725" s="16"/>
      <c r="CRF725" s="16"/>
      <c r="CRG725" s="16"/>
      <c r="CRH725" s="16"/>
      <c r="CRI725" s="16"/>
      <c r="CRJ725" s="16"/>
      <c r="CRK725" s="16"/>
      <c r="CRL725" s="16"/>
      <c r="CRM725" s="16"/>
      <c r="CRN725" s="16"/>
      <c r="CRO725" s="16"/>
      <c r="CRP725" s="16"/>
      <c r="CRQ725" s="16"/>
      <c r="CRR725" s="16"/>
      <c r="CRS725" s="16"/>
      <c r="CRT725" s="16"/>
      <c r="CRU725" s="16"/>
      <c r="CRV725" s="16"/>
      <c r="CRW725" s="16"/>
      <c r="CRX725" s="16"/>
      <c r="CRY725" s="16"/>
      <c r="CRZ725" s="16"/>
      <c r="CSA725" s="16"/>
      <c r="CSB725" s="16"/>
      <c r="CSC725" s="16"/>
      <c r="CSD725" s="16"/>
      <c r="CSE725" s="16"/>
      <c r="CSF725" s="16"/>
      <c r="CSG725" s="16"/>
      <c r="CSH725" s="16"/>
      <c r="CSI725" s="16"/>
      <c r="CSJ725" s="16"/>
      <c r="CSK725" s="16"/>
      <c r="CSL725" s="16"/>
      <c r="CSM725" s="16"/>
      <c r="CSN725" s="16"/>
      <c r="CSO725" s="16"/>
      <c r="CSP725" s="16"/>
      <c r="CSQ725" s="16"/>
      <c r="CSR725" s="16"/>
      <c r="CSS725" s="16"/>
      <c r="CST725" s="16"/>
      <c r="CSU725" s="16"/>
      <c r="CSV725" s="16"/>
      <c r="CSW725" s="16"/>
      <c r="CSX725" s="16"/>
      <c r="CSY725" s="16"/>
      <c r="CSZ725" s="16"/>
      <c r="CTA725" s="16"/>
      <c r="CTB725" s="16"/>
      <c r="CTC725" s="16"/>
      <c r="CTD725" s="16"/>
      <c r="CTE725" s="16"/>
      <c r="CTF725" s="16"/>
      <c r="CTG725" s="16"/>
      <c r="CTH725" s="16"/>
      <c r="CTI725" s="16"/>
      <c r="CTJ725" s="16"/>
      <c r="CTK725" s="16"/>
      <c r="CTL725" s="16"/>
      <c r="CTM725" s="16"/>
      <c r="CTN725" s="16"/>
      <c r="CTO725" s="16"/>
      <c r="CTP725" s="16"/>
      <c r="CTQ725" s="16"/>
      <c r="CTR725" s="16"/>
      <c r="CTS725" s="16"/>
      <c r="CTT725" s="16"/>
      <c r="CTU725" s="16"/>
      <c r="CTV725" s="16"/>
      <c r="CTW725" s="16"/>
      <c r="CTX725" s="16"/>
      <c r="CTY725" s="16"/>
      <c r="CTZ725" s="16"/>
      <c r="CUA725" s="16"/>
      <c r="CUB725" s="16"/>
      <c r="CUC725" s="16"/>
      <c r="CUD725" s="16"/>
      <c r="CUE725" s="16"/>
      <c r="CUF725" s="16"/>
      <c r="CUG725" s="16"/>
      <c r="CUH725" s="16"/>
      <c r="CUI725" s="16"/>
      <c r="CUJ725" s="16"/>
      <c r="CUK725" s="16"/>
      <c r="CUL725" s="16"/>
      <c r="CUM725" s="16"/>
      <c r="CUN725" s="16"/>
      <c r="CUO725" s="16"/>
      <c r="CUP725" s="16"/>
      <c r="CUQ725" s="16"/>
      <c r="CUR725" s="16"/>
      <c r="CUS725" s="16"/>
      <c r="CUT725" s="16"/>
      <c r="CUU725" s="16"/>
      <c r="CUV725" s="16"/>
      <c r="CUW725" s="16"/>
      <c r="CUX725" s="16"/>
      <c r="CUY725" s="16"/>
      <c r="CUZ725" s="16"/>
      <c r="CVA725" s="16"/>
      <c r="CVB725" s="16"/>
      <c r="CVC725" s="16"/>
      <c r="CVD725" s="16"/>
      <c r="CVE725" s="16"/>
      <c r="CVF725" s="16"/>
      <c r="CVG725" s="16"/>
      <c r="CVH725" s="16"/>
      <c r="CVI725" s="16"/>
      <c r="CVJ725" s="16"/>
      <c r="CVK725" s="16"/>
      <c r="CVL725" s="16"/>
      <c r="CVM725" s="16"/>
      <c r="CVN725" s="16"/>
      <c r="CVO725" s="16"/>
      <c r="CVP725" s="16"/>
      <c r="CVQ725" s="16"/>
      <c r="CVR725" s="16"/>
      <c r="CVS725" s="16"/>
      <c r="CVT725" s="16"/>
      <c r="CVU725" s="16"/>
      <c r="CVV725" s="16"/>
      <c r="CVW725" s="16"/>
      <c r="CVX725" s="16"/>
      <c r="CVY725" s="16"/>
      <c r="CVZ725" s="16"/>
      <c r="CWA725" s="16"/>
      <c r="CWB725" s="16"/>
      <c r="CWC725" s="16"/>
      <c r="CWD725" s="16"/>
      <c r="CWE725" s="16"/>
      <c r="CWF725" s="16"/>
      <c r="CWG725" s="16"/>
      <c r="CWH725" s="16"/>
      <c r="CWI725" s="16"/>
      <c r="CWJ725" s="16"/>
      <c r="CWK725" s="16"/>
      <c r="CWL725" s="16"/>
      <c r="CWM725" s="16"/>
      <c r="CWN725" s="16"/>
      <c r="CWO725" s="16"/>
      <c r="CWP725" s="16"/>
      <c r="CWQ725" s="16"/>
      <c r="CWR725" s="16"/>
      <c r="CWS725" s="16"/>
      <c r="CWT725" s="16"/>
      <c r="CWU725" s="16"/>
      <c r="CWV725" s="16"/>
      <c r="CWW725" s="16"/>
      <c r="CWX725" s="16"/>
      <c r="CWY725" s="16"/>
      <c r="CWZ725" s="16"/>
      <c r="CXA725" s="16"/>
      <c r="CXB725" s="16"/>
      <c r="CXC725" s="16"/>
      <c r="CXD725" s="16"/>
      <c r="CXE725" s="16"/>
      <c r="CXF725" s="16"/>
      <c r="CXG725" s="16"/>
      <c r="CXH725" s="16"/>
      <c r="CXI725" s="16"/>
      <c r="CXJ725" s="16"/>
      <c r="CXK725" s="16"/>
      <c r="CXL725" s="16"/>
      <c r="CXM725" s="16"/>
      <c r="CXN725" s="16"/>
      <c r="CXO725" s="16"/>
      <c r="CXP725" s="16"/>
      <c r="CXQ725" s="16"/>
      <c r="CXR725" s="16"/>
      <c r="CXS725" s="16"/>
      <c r="CXT725" s="16"/>
      <c r="CXU725" s="16"/>
      <c r="CXV725" s="16"/>
      <c r="CXW725" s="16"/>
      <c r="CXX725" s="16"/>
      <c r="CXY725" s="16"/>
      <c r="CXZ725" s="16"/>
      <c r="CYA725" s="16"/>
      <c r="CYB725" s="16"/>
      <c r="CYC725" s="16"/>
      <c r="CYD725" s="16"/>
      <c r="CYE725" s="16"/>
      <c r="CYF725" s="16"/>
      <c r="CYG725" s="16"/>
      <c r="CYH725" s="16"/>
      <c r="CYI725" s="16"/>
      <c r="CYJ725" s="16"/>
      <c r="CYK725" s="16"/>
      <c r="CYL725" s="16"/>
      <c r="CYM725" s="16"/>
      <c r="CYN725" s="16"/>
      <c r="CYO725" s="16"/>
      <c r="CYP725" s="16"/>
      <c r="CYQ725" s="16"/>
      <c r="CYR725" s="16"/>
      <c r="CYS725" s="16"/>
      <c r="CYT725" s="16"/>
      <c r="CYU725" s="16"/>
      <c r="CYV725" s="16"/>
      <c r="CYW725" s="16"/>
      <c r="CYX725" s="16"/>
      <c r="CYY725" s="16"/>
      <c r="CYZ725" s="16"/>
      <c r="CZA725" s="16"/>
      <c r="CZB725" s="16"/>
      <c r="CZC725" s="16"/>
      <c r="CZD725" s="16"/>
      <c r="CZE725" s="16"/>
      <c r="CZF725" s="16"/>
      <c r="CZG725" s="16"/>
      <c r="CZH725" s="16"/>
      <c r="CZI725" s="16"/>
      <c r="CZJ725" s="16"/>
      <c r="CZK725" s="16"/>
      <c r="CZL725" s="16"/>
      <c r="CZM725" s="16"/>
      <c r="CZN725" s="16"/>
      <c r="CZO725" s="16"/>
      <c r="CZP725" s="16"/>
      <c r="CZQ725" s="16"/>
      <c r="CZR725" s="16"/>
      <c r="CZS725" s="16"/>
      <c r="CZT725" s="16"/>
      <c r="CZU725" s="16"/>
      <c r="CZV725" s="16"/>
      <c r="CZW725" s="16"/>
      <c r="CZX725" s="16"/>
      <c r="CZY725" s="16"/>
      <c r="CZZ725" s="16"/>
      <c r="DAA725" s="16"/>
      <c r="DAB725" s="16"/>
      <c r="DAC725" s="16"/>
      <c r="DAD725" s="16"/>
      <c r="DAE725" s="16"/>
      <c r="DAF725" s="16"/>
      <c r="DAG725" s="16"/>
      <c r="DAH725" s="16"/>
      <c r="DAI725" s="16"/>
      <c r="DAJ725" s="16"/>
      <c r="DAK725" s="16"/>
      <c r="DAL725" s="16"/>
      <c r="DAM725" s="16"/>
      <c r="DAN725" s="16"/>
      <c r="DAO725" s="16"/>
      <c r="DAP725" s="16"/>
      <c r="DAQ725" s="16"/>
      <c r="DAR725" s="16"/>
      <c r="DAS725" s="16"/>
      <c r="DAT725" s="16"/>
      <c r="DAU725" s="16"/>
      <c r="DAV725" s="16"/>
      <c r="DAW725" s="16"/>
      <c r="DAX725" s="16"/>
      <c r="DAY725" s="16"/>
      <c r="DAZ725" s="16"/>
      <c r="DBA725" s="16"/>
      <c r="DBB725" s="16"/>
      <c r="DBC725" s="16"/>
      <c r="DBD725" s="16"/>
      <c r="DBE725" s="16"/>
      <c r="DBF725" s="16"/>
      <c r="DBG725" s="16"/>
      <c r="DBH725" s="16"/>
      <c r="DBI725" s="16"/>
      <c r="DBJ725" s="16"/>
      <c r="DBK725" s="16"/>
      <c r="DBL725" s="16"/>
      <c r="DBM725" s="16"/>
      <c r="DBN725" s="16"/>
      <c r="DBO725" s="16"/>
      <c r="DBP725" s="16"/>
      <c r="DBQ725" s="16"/>
      <c r="DBR725" s="16"/>
      <c r="DBS725" s="16"/>
      <c r="DBT725" s="16"/>
      <c r="DBU725" s="16"/>
      <c r="DBV725" s="16"/>
      <c r="DBW725" s="16"/>
      <c r="DBX725" s="16"/>
      <c r="DBY725" s="16"/>
      <c r="DBZ725" s="16"/>
      <c r="DCA725" s="16"/>
      <c r="DCB725" s="16"/>
      <c r="DCC725" s="16"/>
      <c r="DCD725" s="16"/>
      <c r="DCE725" s="16"/>
      <c r="DCF725" s="16"/>
      <c r="DCG725" s="16"/>
      <c r="DCH725" s="16"/>
      <c r="DCI725" s="16"/>
      <c r="DCJ725" s="16"/>
      <c r="DCK725" s="16"/>
      <c r="DCL725" s="16"/>
      <c r="DCM725" s="16"/>
      <c r="DCN725" s="16"/>
      <c r="DCO725" s="16"/>
      <c r="DCP725" s="16"/>
      <c r="DCQ725" s="16"/>
      <c r="DCR725" s="16"/>
      <c r="DCS725" s="16"/>
      <c r="DCT725" s="16"/>
      <c r="DCU725" s="16"/>
      <c r="DCV725" s="16"/>
      <c r="DCW725" s="16"/>
      <c r="DCX725" s="16"/>
      <c r="DCY725" s="16"/>
      <c r="DCZ725" s="16"/>
      <c r="DDA725" s="16"/>
      <c r="DDB725" s="16"/>
      <c r="DDC725" s="16"/>
      <c r="DDD725" s="16"/>
      <c r="DDE725" s="16"/>
      <c r="DDF725" s="16"/>
      <c r="DDG725" s="16"/>
      <c r="DDH725" s="16"/>
      <c r="DDI725" s="16"/>
      <c r="DDJ725" s="16"/>
      <c r="DDK725" s="16"/>
      <c r="DDL725" s="16"/>
      <c r="DDM725" s="16"/>
      <c r="DDN725" s="16"/>
      <c r="DDO725" s="16"/>
      <c r="DDP725" s="16"/>
      <c r="DDQ725" s="16"/>
      <c r="DDR725" s="16"/>
      <c r="DDS725" s="16"/>
      <c r="DDT725" s="16"/>
      <c r="DDU725" s="16"/>
      <c r="DDV725" s="16"/>
      <c r="DDW725" s="16"/>
      <c r="DDX725" s="16"/>
      <c r="DDY725" s="16"/>
      <c r="DDZ725" s="16"/>
      <c r="DEA725" s="16"/>
      <c r="DEB725" s="16"/>
      <c r="DEC725" s="16"/>
      <c r="DED725" s="16"/>
      <c r="DEE725" s="16"/>
      <c r="DEF725" s="16"/>
      <c r="DEG725" s="16"/>
      <c r="DEH725" s="16"/>
      <c r="DEI725" s="16"/>
      <c r="DEJ725" s="16"/>
      <c r="DEK725" s="16"/>
      <c r="DEL725" s="16"/>
      <c r="DEM725" s="16"/>
      <c r="DEN725" s="16"/>
      <c r="DEO725" s="16"/>
      <c r="DEP725" s="16"/>
      <c r="DEQ725" s="16"/>
      <c r="DER725" s="16"/>
      <c r="DES725" s="16"/>
      <c r="DET725" s="16"/>
      <c r="DEU725" s="16"/>
      <c r="DEV725" s="16"/>
      <c r="DEW725" s="16"/>
      <c r="DEX725" s="16"/>
      <c r="DEY725" s="16"/>
      <c r="DEZ725" s="16"/>
      <c r="DFA725" s="16"/>
      <c r="DFB725" s="16"/>
      <c r="DFC725" s="16"/>
      <c r="DFD725" s="16"/>
      <c r="DFE725" s="16"/>
      <c r="DFF725" s="16"/>
      <c r="DFG725" s="16"/>
      <c r="DFH725" s="16"/>
      <c r="DFI725" s="16"/>
      <c r="DFJ725" s="16"/>
      <c r="DFK725" s="16"/>
      <c r="DFL725" s="16"/>
      <c r="DFM725" s="16"/>
      <c r="DFN725" s="16"/>
      <c r="DFO725" s="16"/>
      <c r="DFP725" s="16"/>
      <c r="DFQ725" s="16"/>
      <c r="DFR725" s="16"/>
      <c r="DFS725" s="16"/>
      <c r="DFT725" s="16"/>
      <c r="DFU725" s="16"/>
      <c r="DFV725" s="16"/>
      <c r="DFW725" s="16"/>
      <c r="DFX725" s="16"/>
      <c r="DFY725" s="16"/>
      <c r="DFZ725" s="16"/>
      <c r="DGA725" s="16"/>
      <c r="DGB725" s="16"/>
      <c r="DGC725" s="16"/>
      <c r="DGD725" s="16"/>
      <c r="DGE725" s="16"/>
      <c r="DGF725" s="16"/>
      <c r="DGG725" s="16"/>
      <c r="DGH725" s="16"/>
      <c r="DGI725" s="16"/>
      <c r="DGJ725" s="16"/>
      <c r="DGK725" s="16"/>
      <c r="DGL725" s="16"/>
      <c r="DGM725" s="16"/>
      <c r="DGN725" s="16"/>
      <c r="DGO725" s="16"/>
      <c r="DGP725" s="16"/>
      <c r="DGQ725" s="16"/>
      <c r="DGR725" s="16"/>
      <c r="DGS725" s="16"/>
      <c r="DGT725" s="16"/>
      <c r="DGU725" s="16"/>
      <c r="DGV725" s="16"/>
      <c r="DGW725" s="16"/>
      <c r="DGX725" s="16"/>
      <c r="DGY725" s="16"/>
      <c r="DGZ725" s="16"/>
      <c r="DHA725" s="16"/>
      <c r="DHB725" s="16"/>
      <c r="DHC725" s="16"/>
      <c r="DHD725" s="16"/>
      <c r="DHE725" s="16"/>
      <c r="DHF725" s="16"/>
      <c r="DHG725" s="16"/>
      <c r="DHH725" s="16"/>
      <c r="DHI725" s="16"/>
      <c r="DHJ725" s="16"/>
      <c r="DHK725" s="16"/>
      <c r="DHL725" s="16"/>
      <c r="DHM725" s="16"/>
      <c r="DHN725" s="16"/>
      <c r="DHO725" s="16"/>
      <c r="DHP725" s="16"/>
      <c r="DHQ725" s="16"/>
      <c r="DHR725" s="16"/>
      <c r="DHS725" s="16"/>
      <c r="DHT725" s="16"/>
      <c r="DHU725" s="16"/>
      <c r="DHV725" s="16"/>
      <c r="DHW725" s="16"/>
      <c r="DHX725" s="16"/>
      <c r="DHY725" s="16"/>
      <c r="DHZ725" s="16"/>
      <c r="DIA725" s="16"/>
      <c r="DIB725" s="16"/>
      <c r="DIC725" s="16"/>
      <c r="DID725" s="16"/>
      <c r="DIE725" s="16"/>
      <c r="DIF725" s="16"/>
      <c r="DIG725" s="16"/>
      <c r="DIH725" s="16"/>
      <c r="DII725" s="16"/>
      <c r="DIJ725" s="16"/>
      <c r="DIK725" s="16"/>
      <c r="DIL725" s="16"/>
      <c r="DIM725" s="16"/>
      <c r="DIN725" s="16"/>
      <c r="DIO725" s="16"/>
      <c r="DIP725" s="16"/>
      <c r="DIQ725" s="16"/>
      <c r="DIR725" s="16"/>
      <c r="DIS725" s="16"/>
      <c r="DIT725" s="16"/>
      <c r="DIU725" s="16"/>
      <c r="DIV725" s="16"/>
      <c r="DIW725" s="16"/>
      <c r="DIX725" s="16"/>
      <c r="DIY725" s="16"/>
      <c r="DIZ725" s="16"/>
      <c r="DJA725" s="16"/>
      <c r="DJB725" s="16"/>
      <c r="DJC725" s="16"/>
      <c r="DJD725" s="16"/>
      <c r="DJE725" s="16"/>
      <c r="DJF725" s="16"/>
      <c r="DJG725" s="16"/>
      <c r="DJH725" s="16"/>
      <c r="DJI725" s="16"/>
      <c r="DJJ725" s="16"/>
      <c r="DJK725" s="16"/>
      <c r="DJL725" s="16"/>
      <c r="DJM725" s="16"/>
      <c r="DJN725" s="16"/>
      <c r="DJO725" s="16"/>
      <c r="DJP725" s="16"/>
      <c r="DJQ725" s="16"/>
      <c r="DJR725" s="16"/>
      <c r="DJS725" s="16"/>
      <c r="DJT725" s="16"/>
      <c r="DJU725" s="16"/>
      <c r="DJV725" s="16"/>
      <c r="DJW725" s="16"/>
      <c r="DJX725" s="16"/>
      <c r="DJY725" s="16"/>
      <c r="DJZ725" s="16"/>
      <c r="DKA725" s="16"/>
      <c r="DKB725" s="16"/>
      <c r="DKC725" s="16"/>
      <c r="DKD725" s="16"/>
      <c r="DKE725" s="16"/>
      <c r="DKF725" s="16"/>
      <c r="DKG725" s="16"/>
      <c r="DKH725" s="16"/>
      <c r="DKI725" s="16"/>
      <c r="DKJ725" s="16"/>
      <c r="DKK725" s="16"/>
      <c r="DKL725" s="16"/>
      <c r="DKM725" s="16"/>
      <c r="DKN725" s="16"/>
      <c r="DKO725" s="16"/>
      <c r="DKP725" s="16"/>
      <c r="DKQ725" s="16"/>
      <c r="DKR725" s="16"/>
      <c r="DKS725" s="16"/>
      <c r="DKT725" s="16"/>
      <c r="DKU725" s="16"/>
      <c r="DKV725" s="16"/>
      <c r="DKW725" s="16"/>
      <c r="DKX725" s="16"/>
      <c r="DKY725" s="16"/>
      <c r="DKZ725" s="16"/>
      <c r="DLA725" s="16"/>
      <c r="DLB725" s="16"/>
      <c r="DLC725" s="16"/>
      <c r="DLD725" s="16"/>
      <c r="DLE725" s="16"/>
      <c r="DLF725" s="16"/>
      <c r="DLG725" s="16"/>
      <c r="DLH725" s="16"/>
      <c r="DLI725" s="16"/>
      <c r="DLJ725" s="16"/>
      <c r="DLK725" s="16"/>
      <c r="DLL725" s="16"/>
      <c r="DLM725" s="16"/>
      <c r="DLN725" s="16"/>
      <c r="DLO725" s="16"/>
      <c r="DLP725" s="16"/>
      <c r="DLQ725" s="16"/>
      <c r="DLR725" s="16"/>
      <c r="DLS725" s="16"/>
      <c r="DLT725" s="16"/>
      <c r="DLU725" s="16"/>
      <c r="DLV725" s="16"/>
      <c r="DLW725" s="16"/>
      <c r="DLX725" s="16"/>
      <c r="DLY725" s="16"/>
      <c r="DLZ725" s="16"/>
      <c r="DMA725" s="16"/>
      <c r="DMB725" s="16"/>
      <c r="DMC725" s="16"/>
      <c r="DMD725" s="16"/>
      <c r="DME725" s="16"/>
      <c r="DMF725" s="16"/>
      <c r="DMG725" s="16"/>
      <c r="DMH725" s="16"/>
      <c r="DMI725" s="16"/>
      <c r="DMJ725" s="16"/>
      <c r="DMK725" s="16"/>
      <c r="DML725" s="16"/>
      <c r="DMM725" s="16"/>
      <c r="DMN725" s="16"/>
      <c r="DMO725" s="16"/>
      <c r="DMP725" s="16"/>
      <c r="DMQ725" s="16"/>
      <c r="DMR725" s="16"/>
      <c r="DMS725" s="16"/>
      <c r="DMT725" s="16"/>
      <c r="DMU725" s="16"/>
      <c r="DMV725" s="16"/>
      <c r="DMW725" s="16"/>
      <c r="DMX725" s="16"/>
      <c r="DMY725" s="16"/>
      <c r="DMZ725" s="16"/>
      <c r="DNA725" s="16"/>
      <c r="DNB725" s="16"/>
      <c r="DNC725" s="16"/>
      <c r="DND725" s="16"/>
      <c r="DNE725" s="16"/>
      <c r="DNF725" s="16"/>
      <c r="DNG725" s="16"/>
      <c r="DNH725" s="16"/>
      <c r="DNI725" s="16"/>
      <c r="DNJ725" s="16"/>
      <c r="DNK725" s="16"/>
      <c r="DNL725" s="16"/>
      <c r="DNM725" s="16"/>
      <c r="DNN725" s="16"/>
      <c r="DNO725" s="16"/>
      <c r="DNP725" s="16"/>
      <c r="DNQ725" s="16"/>
      <c r="DNR725" s="16"/>
      <c r="DNS725" s="16"/>
      <c r="DNT725" s="16"/>
      <c r="DNU725" s="16"/>
      <c r="DNV725" s="16"/>
      <c r="DNW725" s="16"/>
      <c r="DNX725" s="16"/>
      <c r="DNY725" s="16"/>
      <c r="DNZ725" s="16"/>
      <c r="DOA725" s="16"/>
      <c r="DOB725" s="16"/>
      <c r="DOC725" s="16"/>
      <c r="DOD725" s="16"/>
      <c r="DOE725" s="16"/>
      <c r="DOF725" s="16"/>
      <c r="DOG725" s="16"/>
      <c r="DOH725" s="16"/>
      <c r="DOI725" s="16"/>
      <c r="DOJ725" s="16"/>
      <c r="DOK725" s="16"/>
      <c r="DOL725" s="16"/>
      <c r="DOM725" s="16"/>
      <c r="DON725" s="16"/>
      <c r="DOO725" s="16"/>
      <c r="DOP725" s="16"/>
      <c r="DOQ725" s="16"/>
      <c r="DOR725" s="16"/>
      <c r="DOS725" s="16"/>
      <c r="DOT725" s="16"/>
      <c r="DOU725" s="16"/>
      <c r="DOV725" s="16"/>
      <c r="DOW725" s="16"/>
      <c r="DOX725" s="16"/>
      <c r="DOY725" s="16"/>
      <c r="DOZ725" s="16"/>
      <c r="DPA725" s="16"/>
      <c r="DPB725" s="16"/>
      <c r="DPC725" s="16"/>
      <c r="DPD725" s="16"/>
      <c r="DPE725" s="16"/>
      <c r="DPF725" s="16"/>
      <c r="DPG725" s="16"/>
      <c r="DPH725" s="16"/>
      <c r="DPI725" s="16"/>
      <c r="DPJ725" s="16"/>
      <c r="DPK725" s="16"/>
      <c r="DPL725" s="16"/>
      <c r="DPM725" s="16"/>
      <c r="DPN725" s="16"/>
      <c r="DPO725" s="16"/>
      <c r="DPP725" s="16"/>
      <c r="DPQ725" s="16"/>
      <c r="DPR725" s="16"/>
      <c r="DPS725" s="16"/>
      <c r="DPT725" s="16"/>
      <c r="DPU725" s="16"/>
      <c r="DPV725" s="16"/>
      <c r="DPW725" s="16"/>
      <c r="DPX725" s="16"/>
      <c r="DPY725" s="16"/>
      <c r="DPZ725" s="16"/>
      <c r="DQA725" s="16"/>
      <c r="DQB725" s="16"/>
      <c r="DQC725" s="16"/>
      <c r="DQD725" s="16"/>
      <c r="DQE725" s="16"/>
      <c r="DQF725" s="16"/>
      <c r="DQG725" s="16"/>
      <c r="DQH725" s="16"/>
      <c r="DQI725" s="16"/>
      <c r="DQJ725" s="16"/>
      <c r="DQK725" s="16"/>
      <c r="DQL725" s="16"/>
      <c r="DQM725" s="16"/>
      <c r="DQN725" s="16"/>
      <c r="DQO725" s="16"/>
      <c r="DQP725" s="16"/>
      <c r="DQQ725" s="16"/>
      <c r="DQR725" s="16"/>
      <c r="DQS725" s="16"/>
      <c r="DQT725" s="16"/>
      <c r="DQU725" s="16"/>
      <c r="DQV725" s="16"/>
      <c r="DQW725" s="16"/>
      <c r="DQX725" s="16"/>
      <c r="DQY725" s="16"/>
      <c r="DQZ725" s="16"/>
      <c r="DRA725" s="16"/>
      <c r="DRB725" s="16"/>
      <c r="DRC725" s="16"/>
      <c r="DRD725" s="16"/>
      <c r="DRE725" s="16"/>
      <c r="DRF725" s="16"/>
      <c r="DRG725" s="16"/>
      <c r="DRH725" s="16"/>
      <c r="DRI725" s="16"/>
      <c r="DRJ725" s="16"/>
      <c r="DRK725" s="16"/>
      <c r="DRL725" s="16"/>
      <c r="DRM725" s="16"/>
      <c r="DRN725" s="16"/>
      <c r="DRO725" s="16"/>
      <c r="DRP725" s="16"/>
      <c r="DRQ725" s="16"/>
      <c r="DRR725" s="16"/>
      <c r="DRS725" s="16"/>
      <c r="DRT725" s="16"/>
      <c r="DRU725" s="16"/>
      <c r="DRV725" s="16"/>
      <c r="DRW725" s="16"/>
      <c r="DRX725" s="16"/>
      <c r="DRY725" s="16"/>
      <c r="DRZ725" s="16"/>
      <c r="DSA725" s="16"/>
      <c r="DSB725" s="16"/>
      <c r="DSC725" s="16"/>
      <c r="DSD725" s="16"/>
      <c r="DSE725" s="16"/>
      <c r="DSF725" s="16"/>
      <c r="DSG725" s="16"/>
      <c r="DSH725" s="16"/>
      <c r="DSI725" s="16"/>
      <c r="DSJ725" s="16"/>
      <c r="DSK725" s="16"/>
      <c r="DSL725" s="16"/>
      <c r="DSM725" s="16"/>
      <c r="DSN725" s="16"/>
      <c r="DSO725" s="16"/>
      <c r="DSP725" s="16"/>
      <c r="DSQ725" s="16"/>
      <c r="DSR725" s="16"/>
      <c r="DSS725" s="16"/>
      <c r="DST725" s="16"/>
      <c r="DSU725" s="16"/>
      <c r="DSV725" s="16"/>
      <c r="DSW725" s="16"/>
      <c r="DSX725" s="16"/>
      <c r="DSY725" s="16"/>
      <c r="DSZ725" s="16"/>
      <c r="DTA725" s="16"/>
      <c r="DTB725" s="16"/>
      <c r="DTC725" s="16"/>
      <c r="DTD725" s="16"/>
      <c r="DTE725" s="16"/>
      <c r="DTF725" s="16"/>
      <c r="DTG725" s="16"/>
      <c r="DTH725" s="16"/>
      <c r="DTI725" s="16"/>
      <c r="DTJ725" s="16"/>
      <c r="DTK725" s="16"/>
      <c r="DTL725" s="16"/>
      <c r="DTM725" s="16"/>
      <c r="DTN725" s="16"/>
      <c r="DTO725" s="16"/>
      <c r="DTP725" s="16"/>
      <c r="DTQ725" s="16"/>
      <c r="DTR725" s="16"/>
      <c r="DTS725" s="16"/>
      <c r="DTT725" s="16"/>
      <c r="DTU725" s="16"/>
      <c r="DTV725" s="16"/>
      <c r="DTW725" s="16"/>
      <c r="DTX725" s="16"/>
      <c r="DTY725" s="16"/>
      <c r="DTZ725" s="16"/>
      <c r="DUA725" s="16"/>
      <c r="DUB725" s="16"/>
      <c r="DUC725" s="16"/>
      <c r="DUD725" s="16"/>
      <c r="DUE725" s="16"/>
      <c r="DUF725" s="16"/>
      <c r="DUG725" s="16"/>
      <c r="DUH725" s="16"/>
      <c r="DUI725" s="16"/>
      <c r="DUJ725" s="16"/>
      <c r="DUK725" s="16"/>
      <c r="DUL725" s="16"/>
      <c r="DUM725" s="16"/>
      <c r="DUN725" s="16"/>
      <c r="DUO725" s="16"/>
      <c r="DUP725" s="16"/>
      <c r="DUQ725" s="16"/>
      <c r="DUR725" s="16"/>
      <c r="DUS725" s="16"/>
      <c r="DUT725" s="16"/>
      <c r="DUU725" s="16"/>
      <c r="DUV725" s="16"/>
      <c r="DUW725" s="16"/>
      <c r="DUX725" s="16"/>
      <c r="DUY725" s="16"/>
      <c r="DUZ725" s="16"/>
      <c r="DVA725" s="16"/>
      <c r="DVB725" s="16"/>
      <c r="DVC725" s="16"/>
      <c r="DVD725" s="16"/>
      <c r="DVE725" s="16"/>
      <c r="DVF725" s="16"/>
      <c r="DVG725" s="16"/>
      <c r="DVH725" s="16"/>
      <c r="DVI725" s="16"/>
      <c r="DVJ725" s="16"/>
      <c r="DVK725" s="16"/>
      <c r="DVL725" s="16"/>
      <c r="DVM725" s="16"/>
      <c r="DVN725" s="16"/>
      <c r="DVO725" s="16"/>
      <c r="DVP725" s="16"/>
      <c r="DVQ725" s="16"/>
      <c r="DVR725" s="16"/>
      <c r="DVS725" s="16"/>
      <c r="DVT725" s="16"/>
      <c r="DVU725" s="16"/>
      <c r="DVV725" s="16"/>
      <c r="DVW725" s="16"/>
      <c r="DVX725" s="16"/>
      <c r="DVY725" s="16"/>
      <c r="DVZ725" s="16"/>
      <c r="DWA725" s="16"/>
      <c r="DWB725" s="16"/>
      <c r="DWC725" s="16"/>
      <c r="DWD725" s="16"/>
      <c r="DWE725" s="16"/>
      <c r="DWF725" s="16"/>
      <c r="DWG725" s="16"/>
      <c r="DWH725" s="16"/>
      <c r="DWI725" s="16"/>
      <c r="DWJ725" s="16"/>
      <c r="DWK725" s="16"/>
      <c r="DWL725" s="16"/>
      <c r="DWM725" s="16"/>
      <c r="DWN725" s="16"/>
      <c r="DWO725" s="16"/>
      <c r="DWP725" s="16"/>
      <c r="DWQ725" s="16"/>
      <c r="DWR725" s="16"/>
      <c r="DWS725" s="16"/>
      <c r="DWT725" s="16"/>
      <c r="DWU725" s="16"/>
      <c r="DWV725" s="16"/>
      <c r="DWW725" s="16"/>
      <c r="DWX725" s="16"/>
      <c r="DWY725" s="16"/>
      <c r="DWZ725" s="16"/>
      <c r="DXA725" s="16"/>
      <c r="DXB725" s="16"/>
      <c r="DXC725" s="16"/>
      <c r="DXD725" s="16"/>
      <c r="DXE725" s="16"/>
      <c r="DXF725" s="16"/>
      <c r="DXG725" s="16"/>
      <c r="DXH725" s="16"/>
      <c r="DXI725" s="16"/>
      <c r="DXJ725" s="16"/>
      <c r="DXK725" s="16"/>
      <c r="DXL725" s="16"/>
      <c r="DXM725" s="16"/>
      <c r="DXN725" s="16"/>
      <c r="DXO725" s="16"/>
      <c r="DXP725" s="16"/>
      <c r="DXQ725" s="16"/>
      <c r="DXR725" s="16"/>
      <c r="DXS725" s="16"/>
      <c r="DXT725" s="16"/>
      <c r="DXU725" s="16"/>
      <c r="DXV725" s="16"/>
      <c r="DXW725" s="16"/>
      <c r="DXX725" s="16"/>
      <c r="DXY725" s="16"/>
      <c r="DXZ725" s="16"/>
      <c r="DYA725" s="16"/>
      <c r="DYB725" s="16"/>
      <c r="DYC725" s="16"/>
      <c r="DYD725" s="16"/>
      <c r="DYE725" s="16"/>
      <c r="DYF725" s="16"/>
      <c r="DYG725" s="16"/>
      <c r="DYH725" s="16"/>
      <c r="DYI725" s="16"/>
      <c r="DYJ725" s="16"/>
      <c r="DYK725" s="16"/>
      <c r="DYL725" s="16"/>
      <c r="DYM725" s="16"/>
      <c r="DYN725" s="16"/>
      <c r="DYO725" s="16"/>
      <c r="DYP725" s="16"/>
      <c r="DYQ725" s="16"/>
      <c r="DYR725" s="16"/>
      <c r="DYS725" s="16"/>
      <c r="DYT725" s="16"/>
      <c r="DYU725" s="16"/>
      <c r="DYV725" s="16"/>
      <c r="DYW725" s="16"/>
      <c r="DYX725" s="16"/>
      <c r="DYY725" s="16"/>
      <c r="DYZ725" s="16"/>
      <c r="DZA725" s="16"/>
      <c r="DZB725" s="16"/>
      <c r="DZC725" s="16"/>
      <c r="DZD725" s="16"/>
      <c r="DZE725" s="16"/>
      <c r="DZF725" s="16"/>
      <c r="DZG725" s="16"/>
      <c r="DZH725" s="16"/>
      <c r="DZI725" s="16"/>
      <c r="DZJ725" s="16"/>
      <c r="DZK725" s="16"/>
      <c r="DZL725" s="16"/>
      <c r="DZM725" s="16"/>
      <c r="DZN725" s="16"/>
      <c r="DZO725" s="16"/>
      <c r="DZP725" s="16"/>
      <c r="DZQ725" s="16"/>
      <c r="DZR725" s="16"/>
      <c r="DZS725" s="16"/>
      <c r="DZT725" s="16"/>
      <c r="DZU725" s="16"/>
      <c r="DZV725" s="16"/>
      <c r="DZW725" s="16"/>
      <c r="DZX725" s="16"/>
      <c r="DZY725" s="16"/>
      <c r="DZZ725" s="16"/>
      <c r="EAA725" s="16"/>
      <c r="EAB725" s="16"/>
      <c r="EAC725" s="16"/>
      <c r="EAD725" s="16"/>
      <c r="EAE725" s="16"/>
      <c r="EAF725" s="16"/>
      <c r="EAG725" s="16"/>
      <c r="EAH725" s="16"/>
      <c r="EAI725" s="16"/>
      <c r="EAJ725" s="16"/>
      <c r="EAK725" s="16"/>
      <c r="EAL725" s="16"/>
      <c r="EAM725" s="16"/>
      <c r="EAN725" s="16"/>
      <c r="EAO725" s="16"/>
      <c r="EAP725" s="16"/>
      <c r="EAQ725" s="16"/>
      <c r="EAR725" s="16"/>
      <c r="EAS725" s="16"/>
      <c r="EAT725" s="16"/>
      <c r="EAU725" s="16"/>
      <c r="EAV725" s="16"/>
      <c r="EAW725" s="16"/>
      <c r="EAX725" s="16"/>
      <c r="EAY725" s="16"/>
      <c r="EAZ725" s="16"/>
      <c r="EBA725" s="16"/>
      <c r="EBB725" s="16"/>
      <c r="EBC725" s="16"/>
      <c r="EBD725" s="16"/>
      <c r="EBE725" s="16"/>
      <c r="EBF725" s="16"/>
      <c r="EBG725" s="16"/>
      <c r="EBH725" s="16"/>
      <c r="EBI725" s="16"/>
      <c r="EBJ725" s="16"/>
      <c r="EBK725" s="16"/>
      <c r="EBL725" s="16"/>
      <c r="EBM725" s="16"/>
      <c r="EBN725" s="16"/>
      <c r="EBO725" s="16"/>
      <c r="EBP725" s="16"/>
      <c r="EBQ725" s="16"/>
      <c r="EBR725" s="16"/>
      <c r="EBS725" s="16"/>
      <c r="EBT725" s="16"/>
      <c r="EBU725" s="16"/>
      <c r="EBV725" s="16"/>
      <c r="EBW725" s="16"/>
      <c r="EBX725" s="16"/>
      <c r="EBY725" s="16"/>
      <c r="EBZ725" s="16"/>
      <c r="ECA725" s="16"/>
      <c r="ECB725" s="16"/>
      <c r="ECC725" s="16"/>
      <c r="ECD725" s="16"/>
      <c r="ECE725" s="16"/>
      <c r="ECF725" s="16"/>
      <c r="ECG725" s="16"/>
      <c r="ECH725" s="16"/>
      <c r="ECI725" s="16"/>
      <c r="ECJ725" s="16"/>
      <c r="ECK725" s="16"/>
      <c r="ECL725" s="16"/>
      <c r="ECM725" s="16"/>
      <c r="ECN725" s="16"/>
      <c r="ECO725" s="16"/>
      <c r="ECP725" s="16"/>
      <c r="ECQ725" s="16"/>
      <c r="ECR725" s="16"/>
      <c r="ECS725" s="16"/>
      <c r="ECT725" s="16"/>
      <c r="ECU725" s="16"/>
      <c r="ECV725" s="16"/>
      <c r="ECW725" s="16"/>
      <c r="ECX725" s="16"/>
      <c r="ECY725" s="16"/>
      <c r="ECZ725" s="16"/>
      <c r="EDA725" s="16"/>
      <c r="EDB725" s="16"/>
      <c r="EDC725" s="16"/>
      <c r="EDD725" s="16"/>
      <c r="EDE725" s="16"/>
      <c r="EDF725" s="16"/>
      <c r="EDG725" s="16"/>
      <c r="EDH725" s="16"/>
      <c r="EDI725" s="16"/>
      <c r="EDJ725" s="16"/>
      <c r="EDK725" s="16"/>
      <c r="EDL725" s="16"/>
      <c r="EDM725" s="16"/>
      <c r="EDN725" s="16"/>
      <c r="EDO725" s="16"/>
      <c r="EDP725" s="16"/>
      <c r="EDQ725" s="16"/>
      <c r="EDR725" s="16"/>
      <c r="EDS725" s="16"/>
      <c r="EDT725" s="16"/>
      <c r="EDU725" s="16"/>
      <c r="EDV725" s="16"/>
      <c r="EDW725" s="16"/>
      <c r="EDX725" s="16"/>
      <c r="EDY725" s="16"/>
      <c r="EDZ725" s="16"/>
      <c r="EEA725" s="16"/>
      <c r="EEB725" s="16"/>
      <c r="EEC725" s="16"/>
      <c r="EED725" s="16"/>
      <c r="EEE725" s="16"/>
      <c r="EEF725" s="16"/>
      <c r="EEG725" s="16"/>
      <c r="EEH725" s="16"/>
      <c r="EEI725" s="16"/>
      <c r="EEJ725" s="16"/>
      <c r="EEK725" s="16"/>
      <c r="EEL725" s="16"/>
      <c r="EEM725" s="16"/>
      <c r="EEN725" s="16"/>
      <c r="EEO725" s="16"/>
      <c r="EEP725" s="16"/>
      <c r="EEQ725" s="16"/>
      <c r="EER725" s="16"/>
      <c r="EES725" s="16"/>
      <c r="EET725" s="16"/>
      <c r="EEU725" s="16"/>
      <c r="EEV725" s="16"/>
      <c r="EEW725" s="16"/>
      <c r="EEX725" s="16"/>
      <c r="EEY725" s="16"/>
      <c r="EEZ725" s="16"/>
      <c r="EFA725" s="16"/>
      <c r="EFB725" s="16"/>
      <c r="EFC725" s="16"/>
      <c r="EFD725" s="16"/>
      <c r="EFE725" s="16"/>
      <c r="EFF725" s="16"/>
      <c r="EFG725" s="16"/>
      <c r="EFH725" s="16"/>
      <c r="EFI725" s="16"/>
      <c r="EFJ725" s="16"/>
      <c r="EFK725" s="16"/>
      <c r="EFL725" s="16"/>
      <c r="EFM725" s="16"/>
      <c r="EFN725" s="16"/>
      <c r="EFO725" s="16"/>
      <c r="EFP725" s="16"/>
      <c r="EFQ725" s="16"/>
      <c r="EFR725" s="16"/>
      <c r="EFS725" s="16"/>
      <c r="EFT725" s="16"/>
      <c r="EFU725" s="16"/>
      <c r="EFV725" s="16"/>
      <c r="EFW725" s="16"/>
      <c r="EFX725" s="16"/>
      <c r="EFY725" s="16"/>
      <c r="EFZ725" s="16"/>
      <c r="EGA725" s="16"/>
      <c r="EGB725" s="16"/>
      <c r="EGC725" s="16"/>
      <c r="EGD725" s="16"/>
      <c r="EGE725" s="16"/>
      <c r="EGF725" s="16"/>
      <c r="EGG725" s="16"/>
      <c r="EGH725" s="16"/>
      <c r="EGI725" s="16"/>
      <c r="EGJ725" s="16"/>
      <c r="EGK725" s="16"/>
      <c r="EGL725" s="16"/>
      <c r="EGM725" s="16"/>
      <c r="EGN725" s="16"/>
      <c r="EGO725" s="16"/>
      <c r="EGP725" s="16"/>
      <c r="EGQ725" s="16"/>
      <c r="EGR725" s="16"/>
      <c r="EGS725" s="16"/>
      <c r="EGT725" s="16"/>
      <c r="EGU725" s="16"/>
      <c r="EGV725" s="16"/>
      <c r="EGW725" s="16"/>
      <c r="EGX725" s="16"/>
      <c r="EGY725" s="16"/>
      <c r="EGZ725" s="16"/>
      <c r="EHA725" s="16"/>
      <c r="EHB725" s="16"/>
      <c r="EHC725" s="16"/>
      <c r="EHD725" s="16"/>
      <c r="EHE725" s="16"/>
      <c r="EHF725" s="16"/>
      <c r="EHG725" s="16"/>
      <c r="EHH725" s="16"/>
      <c r="EHI725" s="16"/>
      <c r="EHJ725" s="16"/>
      <c r="EHK725" s="16"/>
      <c r="EHL725" s="16"/>
      <c r="EHM725" s="16"/>
      <c r="EHN725" s="16"/>
      <c r="EHO725" s="16"/>
      <c r="EHP725" s="16"/>
      <c r="EHQ725" s="16"/>
      <c r="EHR725" s="16"/>
      <c r="EHS725" s="16"/>
      <c r="EHT725" s="16"/>
      <c r="EHU725" s="16"/>
      <c r="EHV725" s="16"/>
      <c r="EHW725" s="16"/>
      <c r="EHX725" s="16"/>
      <c r="EHY725" s="16"/>
      <c r="EHZ725" s="16"/>
      <c r="EIA725" s="16"/>
      <c r="EIB725" s="16"/>
      <c r="EIC725" s="16"/>
      <c r="EID725" s="16"/>
      <c r="EIE725" s="16"/>
      <c r="EIF725" s="16"/>
      <c r="EIG725" s="16"/>
      <c r="EIH725" s="16"/>
      <c r="EII725" s="16"/>
      <c r="EIJ725" s="16"/>
      <c r="EIK725" s="16"/>
      <c r="EIL725" s="16"/>
      <c r="EIM725" s="16"/>
      <c r="EIN725" s="16"/>
      <c r="EIO725" s="16"/>
      <c r="EIP725" s="16"/>
      <c r="EIQ725" s="16"/>
      <c r="EIR725" s="16"/>
      <c r="EIS725" s="16"/>
      <c r="EIT725" s="16"/>
      <c r="EIU725" s="16"/>
      <c r="EIV725" s="16"/>
      <c r="EIW725" s="16"/>
      <c r="EIX725" s="16"/>
      <c r="EIY725" s="16"/>
      <c r="EIZ725" s="16"/>
      <c r="EJA725" s="16"/>
      <c r="EJB725" s="16"/>
      <c r="EJC725" s="16"/>
      <c r="EJD725" s="16"/>
      <c r="EJE725" s="16"/>
      <c r="EJF725" s="16"/>
      <c r="EJG725" s="16"/>
      <c r="EJH725" s="16"/>
      <c r="EJI725" s="16"/>
      <c r="EJJ725" s="16"/>
      <c r="EJK725" s="16"/>
      <c r="EJL725" s="16"/>
      <c r="EJM725" s="16"/>
      <c r="EJN725" s="16"/>
      <c r="EJO725" s="16"/>
      <c r="EJP725" s="16"/>
      <c r="EJQ725" s="16"/>
      <c r="EJR725" s="16"/>
      <c r="EJS725" s="16"/>
      <c r="EJT725" s="16"/>
      <c r="EJU725" s="16"/>
      <c r="EJV725" s="16"/>
      <c r="EJW725" s="16"/>
      <c r="EJX725" s="16"/>
      <c r="EJY725" s="16"/>
      <c r="EJZ725" s="16"/>
      <c r="EKA725" s="16"/>
      <c r="EKB725" s="16"/>
      <c r="EKC725" s="16"/>
      <c r="EKD725" s="16"/>
      <c r="EKE725" s="16"/>
      <c r="EKF725" s="16"/>
      <c r="EKG725" s="16"/>
      <c r="EKH725" s="16"/>
      <c r="EKI725" s="16"/>
      <c r="EKJ725" s="16"/>
      <c r="EKK725" s="16"/>
      <c r="EKL725" s="16"/>
      <c r="EKM725" s="16"/>
      <c r="EKN725" s="16"/>
      <c r="EKO725" s="16"/>
      <c r="EKP725" s="16"/>
      <c r="EKQ725" s="16"/>
      <c r="EKR725" s="16"/>
      <c r="EKS725" s="16"/>
      <c r="EKT725" s="16"/>
      <c r="EKU725" s="16"/>
      <c r="EKV725" s="16"/>
      <c r="EKW725" s="16"/>
      <c r="EKX725" s="16"/>
      <c r="EKY725" s="16"/>
      <c r="EKZ725" s="16"/>
      <c r="ELA725" s="16"/>
      <c r="ELB725" s="16"/>
      <c r="ELC725" s="16"/>
      <c r="ELD725" s="16"/>
      <c r="ELE725" s="16"/>
      <c r="ELF725" s="16"/>
      <c r="ELG725" s="16"/>
      <c r="ELH725" s="16"/>
      <c r="ELI725" s="16"/>
      <c r="ELJ725" s="16"/>
      <c r="ELK725" s="16"/>
      <c r="ELL725" s="16"/>
      <c r="ELM725" s="16"/>
      <c r="ELN725" s="16"/>
      <c r="ELO725" s="16"/>
      <c r="ELP725" s="16"/>
      <c r="ELQ725" s="16"/>
      <c r="ELR725" s="16"/>
      <c r="ELS725" s="16"/>
      <c r="ELT725" s="16"/>
      <c r="ELU725" s="16"/>
      <c r="ELV725" s="16"/>
      <c r="ELW725" s="16"/>
      <c r="ELX725" s="16"/>
      <c r="ELY725" s="16"/>
      <c r="ELZ725" s="16"/>
      <c r="EMA725" s="16"/>
      <c r="EMB725" s="16"/>
      <c r="EMC725" s="16"/>
      <c r="EMD725" s="16"/>
      <c r="EME725" s="16"/>
      <c r="EMF725" s="16"/>
      <c r="EMG725" s="16"/>
      <c r="EMH725" s="16"/>
      <c r="EMI725" s="16"/>
      <c r="EMJ725" s="16"/>
      <c r="EMK725" s="16"/>
      <c r="EML725" s="16"/>
      <c r="EMM725" s="16"/>
      <c r="EMN725" s="16"/>
      <c r="EMO725" s="16"/>
      <c r="EMP725" s="16"/>
      <c r="EMQ725" s="16"/>
      <c r="EMR725" s="16"/>
      <c r="EMS725" s="16"/>
      <c r="EMT725" s="16"/>
      <c r="EMU725" s="16"/>
      <c r="EMV725" s="16"/>
      <c r="EMW725" s="16"/>
      <c r="EMX725" s="16"/>
      <c r="EMY725" s="16"/>
      <c r="EMZ725" s="16"/>
      <c r="ENA725" s="16"/>
      <c r="ENB725" s="16"/>
      <c r="ENC725" s="16"/>
      <c r="END725" s="16"/>
      <c r="ENE725" s="16"/>
      <c r="ENF725" s="16"/>
      <c r="ENG725" s="16"/>
      <c r="ENH725" s="16"/>
      <c r="ENI725" s="16"/>
      <c r="ENJ725" s="16"/>
      <c r="ENK725" s="16"/>
      <c r="ENL725" s="16"/>
      <c r="ENM725" s="16"/>
      <c r="ENN725" s="16"/>
      <c r="ENO725" s="16"/>
      <c r="ENP725" s="16"/>
      <c r="ENQ725" s="16"/>
      <c r="ENR725" s="16"/>
      <c r="ENS725" s="16"/>
      <c r="ENT725" s="16"/>
      <c r="ENU725" s="16"/>
      <c r="ENV725" s="16"/>
      <c r="ENW725" s="16"/>
      <c r="ENX725" s="16"/>
      <c r="ENY725" s="16"/>
      <c r="ENZ725" s="16"/>
      <c r="EOA725" s="16"/>
      <c r="EOB725" s="16"/>
      <c r="EOC725" s="16"/>
      <c r="EOD725" s="16"/>
      <c r="EOE725" s="16"/>
      <c r="EOF725" s="16"/>
      <c r="EOG725" s="16"/>
      <c r="EOH725" s="16"/>
      <c r="EOI725" s="16"/>
      <c r="EOJ725" s="16"/>
      <c r="EOK725" s="16"/>
      <c r="EOL725" s="16"/>
      <c r="EOM725" s="16"/>
      <c r="EON725" s="16"/>
      <c r="EOO725" s="16"/>
      <c r="EOP725" s="16"/>
      <c r="EOQ725" s="16"/>
      <c r="EOR725" s="16"/>
      <c r="EOS725" s="16"/>
      <c r="EOT725" s="16"/>
      <c r="EOU725" s="16"/>
      <c r="EOV725" s="16"/>
      <c r="EOW725" s="16"/>
      <c r="EOX725" s="16"/>
      <c r="EOY725" s="16"/>
      <c r="EOZ725" s="16"/>
      <c r="EPA725" s="16"/>
      <c r="EPB725" s="16"/>
      <c r="EPC725" s="16"/>
      <c r="EPD725" s="16"/>
      <c r="EPE725" s="16"/>
      <c r="EPF725" s="16"/>
      <c r="EPG725" s="16"/>
      <c r="EPH725" s="16"/>
      <c r="EPI725" s="16"/>
      <c r="EPJ725" s="16"/>
      <c r="EPK725" s="16"/>
      <c r="EPL725" s="16"/>
      <c r="EPM725" s="16"/>
      <c r="EPN725" s="16"/>
      <c r="EPO725" s="16"/>
      <c r="EPP725" s="16"/>
      <c r="EPQ725" s="16"/>
      <c r="EPR725" s="16"/>
      <c r="EPS725" s="16"/>
      <c r="EPT725" s="16"/>
      <c r="EPU725" s="16"/>
      <c r="EPV725" s="16"/>
      <c r="EPW725" s="16"/>
      <c r="EPX725" s="16"/>
      <c r="EPY725" s="16"/>
      <c r="EPZ725" s="16"/>
      <c r="EQA725" s="16"/>
      <c r="EQB725" s="16"/>
      <c r="EQC725" s="16"/>
      <c r="EQD725" s="16"/>
      <c r="EQE725" s="16"/>
      <c r="EQF725" s="16"/>
      <c r="EQG725" s="16"/>
      <c r="EQH725" s="16"/>
      <c r="EQI725" s="16"/>
      <c r="EQJ725" s="16"/>
      <c r="EQK725" s="16"/>
      <c r="EQL725" s="16"/>
      <c r="EQM725" s="16"/>
      <c r="EQN725" s="16"/>
      <c r="EQO725" s="16"/>
      <c r="EQP725" s="16"/>
      <c r="EQQ725" s="16"/>
      <c r="EQR725" s="16"/>
      <c r="EQS725" s="16"/>
      <c r="EQT725" s="16"/>
      <c r="EQU725" s="16"/>
      <c r="EQV725" s="16"/>
      <c r="EQW725" s="16"/>
      <c r="EQX725" s="16"/>
      <c r="EQY725" s="16"/>
      <c r="EQZ725" s="16"/>
      <c r="ERA725" s="16"/>
      <c r="ERB725" s="16"/>
      <c r="ERC725" s="16"/>
      <c r="ERD725" s="16"/>
      <c r="ERE725" s="16"/>
      <c r="ERF725" s="16"/>
      <c r="ERG725" s="16"/>
      <c r="ERH725" s="16"/>
      <c r="ERI725" s="16"/>
      <c r="ERJ725" s="16"/>
      <c r="ERK725" s="16"/>
      <c r="ERL725" s="16"/>
      <c r="ERM725" s="16"/>
      <c r="ERN725" s="16"/>
      <c r="ERO725" s="16"/>
      <c r="ERP725" s="16"/>
      <c r="ERQ725" s="16"/>
      <c r="ERR725" s="16"/>
      <c r="ERS725" s="16"/>
      <c r="ERT725" s="16"/>
      <c r="ERU725" s="16"/>
      <c r="ERV725" s="16"/>
      <c r="ERW725" s="16"/>
      <c r="ERX725" s="16"/>
      <c r="ERY725" s="16"/>
      <c r="ERZ725" s="16"/>
      <c r="ESA725" s="16"/>
      <c r="ESB725" s="16"/>
      <c r="ESC725" s="16"/>
      <c r="ESD725" s="16"/>
      <c r="ESE725" s="16"/>
      <c r="ESF725" s="16"/>
      <c r="ESG725" s="16"/>
      <c r="ESH725" s="16"/>
      <c r="ESI725" s="16"/>
      <c r="ESJ725" s="16"/>
      <c r="ESK725" s="16"/>
      <c r="ESL725" s="16"/>
      <c r="ESM725" s="16"/>
      <c r="ESN725" s="16"/>
      <c r="ESO725" s="16"/>
      <c r="ESP725" s="16"/>
      <c r="ESQ725" s="16"/>
      <c r="ESR725" s="16"/>
      <c r="ESS725" s="16"/>
      <c r="EST725" s="16"/>
      <c r="ESU725" s="16"/>
      <c r="ESV725" s="16"/>
      <c r="ESW725" s="16"/>
      <c r="ESX725" s="16"/>
      <c r="ESY725" s="16"/>
      <c r="ESZ725" s="16"/>
      <c r="ETA725" s="16"/>
      <c r="ETB725" s="16"/>
      <c r="ETC725" s="16"/>
      <c r="ETD725" s="16"/>
      <c r="ETE725" s="16"/>
      <c r="ETF725" s="16"/>
      <c r="ETG725" s="16"/>
      <c r="ETH725" s="16"/>
      <c r="ETI725" s="16"/>
      <c r="ETJ725" s="16"/>
      <c r="ETK725" s="16"/>
      <c r="ETL725" s="16"/>
      <c r="ETM725" s="16"/>
      <c r="ETN725" s="16"/>
      <c r="ETO725" s="16"/>
      <c r="ETP725" s="16"/>
      <c r="ETQ725" s="16"/>
      <c r="ETR725" s="16"/>
      <c r="ETS725" s="16"/>
      <c r="ETT725" s="16"/>
      <c r="ETU725" s="16"/>
      <c r="ETV725" s="16"/>
      <c r="ETW725" s="16"/>
      <c r="ETX725" s="16"/>
      <c r="ETY725" s="16"/>
      <c r="ETZ725" s="16"/>
      <c r="EUA725" s="16"/>
      <c r="EUB725" s="16"/>
      <c r="EUC725" s="16"/>
      <c r="EUD725" s="16"/>
      <c r="EUE725" s="16"/>
      <c r="EUF725" s="16"/>
      <c r="EUG725" s="16"/>
      <c r="EUH725" s="16"/>
      <c r="EUI725" s="16"/>
      <c r="EUJ725" s="16"/>
      <c r="EUK725" s="16"/>
      <c r="EUL725" s="16"/>
      <c r="EUM725" s="16"/>
      <c r="EUN725" s="16"/>
      <c r="EUO725" s="16"/>
      <c r="EUP725" s="16"/>
      <c r="EUQ725" s="16"/>
      <c r="EUR725" s="16"/>
      <c r="EUS725" s="16"/>
      <c r="EUT725" s="16"/>
      <c r="EUU725" s="16"/>
      <c r="EUV725" s="16"/>
      <c r="EUW725" s="16"/>
      <c r="EUX725" s="16"/>
      <c r="EUY725" s="16"/>
      <c r="EUZ725" s="16"/>
      <c r="EVA725" s="16"/>
      <c r="EVB725" s="16"/>
      <c r="EVC725" s="16"/>
      <c r="EVD725" s="16"/>
      <c r="EVE725" s="16"/>
      <c r="EVF725" s="16"/>
      <c r="EVG725" s="16"/>
      <c r="EVH725" s="16"/>
      <c r="EVI725" s="16"/>
      <c r="EVJ725" s="16"/>
      <c r="EVK725" s="16"/>
      <c r="EVL725" s="16"/>
      <c r="EVM725" s="16"/>
      <c r="EVN725" s="16"/>
      <c r="EVO725" s="16"/>
      <c r="EVP725" s="16"/>
      <c r="EVQ725" s="16"/>
      <c r="EVR725" s="16"/>
      <c r="EVS725" s="16"/>
      <c r="EVT725" s="16"/>
      <c r="EVU725" s="16"/>
      <c r="EVV725" s="16"/>
      <c r="EVW725" s="16"/>
      <c r="EVX725" s="16"/>
      <c r="EVY725" s="16"/>
      <c r="EVZ725" s="16"/>
      <c r="EWA725" s="16"/>
      <c r="EWB725" s="16"/>
      <c r="EWC725" s="16"/>
      <c r="EWD725" s="16"/>
      <c r="EWE725" s="16"/>
      <c r="EWF725" s="16"/>
      <c r="EWG725" s="16"/>
      <c r="EWH725" s="16"/>
      <c r="EWI725" s="16"/>
      <c r="EWJ725" s="16"/>
      <c r="EWK725" s="16"/>
      <c r="EWL725" s="16"/>
      <c r="EWM725" s="16"/>
      <c r="EWN725" s="16"/>
      <c r="EWO725" s="16"/>
      <c r="EWP725" s="16"/>
      <c r="EWQ725" s="16"/>
      <c r="EWR725" s="16"/>
      <c r="EWS725" s="16"/>
      <c r="EWT725" s="16"/>
      <c r="EWU725" s="16"/>
      <c r="EWV725" s="16"/>
      <c r="EWW725" s="16"/>
      <c r="EWX725" s="16"/>
      <c r="EWY725" s="16"/>
      <c r="EWZ725" s="16"/>
      <c r="EXA725" s="16"/>
      <c r="EXB725" s="16"/>
      <c r="EXC725" s="16"/>
      <c r="EXD725" s="16"/>
      <c r="EXE725" s="16"/>
      <c r="EXF725" s="16"/>
      <c r="EXG725" s="16"/>
      <c r="EXH725" s="16"/>
      <c r="EXI725" s="16"/>
      <c r="EXJ725" s="16"/>
      <c r="EXK725" s="16"/>
      <c r="EXL725" s="16"/>
      <c r="EXM725" s="16"/>
      <c r="EXN725" s="16"/>
      <c r="EXO725" s="16"/>
      <c r="EXP725" s="16"/>
      <c r="EXQ725" s="16"/>
      <c r="EXR725" s="16"/>
      <c r="EXS725" s="16"/>
      <c r="EXT725" s="16"/>
      <c r="EXU725" s="16"/>
      <c r="EXV725" s="16"/>
      <c r="EXW725" s="16"/>
      <c r="EXX725" s="16"/>
      <c r="EXY725" s="16"/>
      <c r="EXZ725" s="16"/>
      <c r="EYA725" s="16"/>
      <c r="EYB725" s="16"/>
      <c r="EYC725" s="16"/>
      <c r="EYD725" s="16"/>
      <c r="EYE725" s="16"/>
      <c r="EYF725" s="16"/>
      <c r="EYG725" s="16"/>
      <c r="EYH725" s="16"/>
      <c r="EYI725" s="16"/>
      <c r="EYJ725" s="16"/>
      <c r="EYK725" s="16"/>
      <c r="EYL725" s="16"/>
      <c r="EYM725" s="16"/>
      <c r="EYN725" s="16"/>
      <c r="EYO725" s="16"/>
      <c r="EYP725" s="16"/>
      <c r="EYQ725" s="16"/>
      <c r="EYR725" s="16"/>
      <c r="EYS725" s="16"/>
      <c r="EYT725" s="16"/>
      <c r="EYU725" s="16"/>
      <c r="EYV725" s="16"/>
      <c r="EYW725" s="16"/>
      <c r="EYX725" s="16"/>
      <c r="EYY725" s="16"/>
      <c r="EYZ725" s="16"/>
      <c r="EZA725" s="16"/>
      <c r="EZB725" s="16"/>
      <c r="EZC725" s="16"/>
      <c r="EZD725" s="16"/>
      <c r="EZE725" s="16"/>
      <c r="EZF725" s="16"/>
      <c r="EZG725" s="16"/>
      <c r="EZH725" s="16"/>
      <c r="EZI725" s="16"/>
      <c r="EZJ725" s="16"/>
      <c r="EZK725" s="16"/>
      <c r="EZL725" s="16"/>
      <c r="EZM725" s="16"/>
      <c r="EZN725" s="16"/>
      <c r="EZO725" s="16"/>
      <c r="EZP725" s="16"/>
      <c r="EZQ725" s="16"/>
      <c r="EZR725" s="16"/>
      <c r="EZS725" s="16"/>
      <c r="EZT725" s="16"/>
      <c r="EZU725" s="16"/>
      <c r="EZV725" s="16"/>
      <c r="EZW725" s="16"/>
      <c r="EZX725" s="16"/>
      <c r="EZY725" s="16"/>
      <c r="EZZ725" s="16"/>
      <c r="FAA725" s="16"/>
      <c r="FAB725" s="16"/>
      <c r="FAC725" s="16"/>
      <c r="FAD725" s="16"/>
      <c r="FAE725" s="16"/>
      <c r="FAF725" s="16"/>
      <c r="FAG725" s="16"/>
      <c r="FAH725" s="16"/>
      <c r="FAI725" s="16"/>
      <c r="FAJ725" s="16"/>
      <c r="FAK725" s="16"/>
      <c r="FAL725" s="16"/>
      <c r="FAM725" s="16"/>
      <c r="FAN725" s="16"/>
      <c r="FAO725" s="16"/>
      <c r="FAP725" s="16"/>
      <c r="FAQ725" s="16"/>
      <c r="FAR725" s="16"/>
      <c r="FAS725" s="16"/>
      <c r="FAT725" s="16"/>
      <c r="FAU725" s="16"/>
      <c r="FAV725" s="16"/>
      <c r="FAW725" s="16"/>
      <c r="FAX725" s="16"/>
      <c r="FAY725" s="16"/>
      <c r="FAZ725" s="16"/>
      <c r="FBA725" s="16"/>
      <c r="FBB725" s="16"/>
      <c r="FBC725" s="16"/>
      <c r="FBD725" s="16"/>
      <c r="FBE725" s="16"/>
      <c r="FBF725" s="16"/>
      <c r="FBG725" s="16"/>
      <c r="FBH725" s="16"/>
      <c r="FBI725" s="16"/>
      <c r="FBJ725" s="16"/>
      <c r="FBK725" s="16"/>
      <c r="FBL725" s="16"/>
      <c r="FBM725" s="16"/>
      <c r="FBN725" s="16"/>
      <c r="FBO725" s="16"/>
      <c r="FBP725" s="16"/>
      <c r="FBQ725" s="16"/>
      <c r="FBR725" s="16"/>
      <c r="FBS725" s="16"/>
      <c r="FBT725" s="16"/>
      <c r="FBU725" s="16"/>
      <c r="FBV725" s="16"/>
      <c r="FBW725" s="16"/>
      <c r="FBX725" s="16"/>
      <c r="FBY725" s="16"/>
      <c r="FBZ725" s="16"/>
      <c r="FCA725" s="16"/>
      <c r="FCB725" s="16"/>
      <c r="FCC725" s="16"/>
      <c r="FCD725" s="16"/>
      <c r="FCE725" s="16"/>
      <c r="FCF725" s="16"/>
      <c r="FCG725" s="16"/>
      <c r="FCH725" s="16"/>
      <c r="FCI725" s="16"/>
      <c r="FCJ725" s="16"/>
      <c r="FCK725" s="16"/>
      <c r="FCL725" s="16"/>
      <c r="FCM725" s="16"/>
      <c r="FCN725" s="16"/>
      <c r="FCO725" s="16"/>
      <c r="FCP725" s="16"/>
      <c r="FCQ725" s="16"/>
      <c r="FCR725" s="16"/>
      <c r="FCS725" s="16"/>
      <c r="FCT725" s="16"/>
      <c r="FCU725" s="16"/>
      <c r="FCV725" s="16"/>
      <c r="FCW725" s="16"/>
      <c r="FCX725" s="16"/>
      <c r="FCY725" s="16"/>
      <c r="FCZ725" s="16"/>
      <c r="FDA725" s="16"/>
      <c r="FDB725" s="16"/>
      <c r="FDC725" s="16"/>
      <c r="FDD725" s="16"/>
      <c r="FDE725" s="16"/>
      <c r="FDF725" s="16"/>
      <c r="FDG725" s="16"/>
      <c r="FDH725" s="16"/>
      <c r="FDI725" s="16"/>
      <c r="FDJ725" s="16"/>
      <c r="FDK725" s="16"/>
      <c r="FDL725" s="16"/>
      <c r="FDM725" s="16"/>
      <c r="FDN725" s="16"/>
      <c r="FDO725" s="16"/>
      <c r="FDP725" s="16"/>
      <c r="FDQ725" s="16"/>
      <c r="FDR725" s="16"/>
      <c r="FDS725" s="16"/>
      <c r="FDT725" s="16"/>
      <c r="FDU725" s="16"/>
      <c r="FDV725" s="16"/>
      <c r="FDW725" s="16"/>
      <c r="FDX725" s="16"/>
      <c r="FDY725" s="16"/>
      <c r="FDZ725" s="16"/>
      <c r="FEA725" s="16"/>
      <c r="FEB725" s="16"/>
      <c r="FEC725" s="16"/>
      <c r="FED725" s="16"/>
      <c r="FEE725" s="16"/>
      <c r="FEF725" s="16"/>
      <c r="FEG725" s="16"/>
      <c r="FEH725" s="16"/>
      <c r="FEI725" s="16"/>
      <c r="FEJ725" s="16"/>
      <c r="FEK725" s="16"/>
      <c r="FEL725" s="16"/>
      <c r="FEM725" s="16"/>
      <c r="FEN725" s="16"/>
      <c r="FEO725" s="16"/>
      <c r="FEP725" s="16"/>
      <c r="FEQ725" s="16"/>
      <c r="FER725" s="16"/>
      <c r="FES725" s="16"/>
      <c r="FET725" s="16"/>
      <c r="FEU725" s="16"/>
      <c r="FEV725" s="16"/>
      <c r="FEW725" s="16"/>
      <c r="FEX725" s="16"/>
      <c r="FEY725" s="16"/>
      <c r="FEZ725" s="16"/>
      <c r="FFA725" s="16"/>
      <c r="FFB725" s="16"/>
      <c r="FFC725" s="16"/>
      <c r="FFD725" s="16"/>
      <c r="FFE725" s="16"/>
      <c r="FFF725" s="16"/>
      <c r="FFG725" s="16"/>
      <c r="FFH725" s="16"/>
      <c r="FFI725" s="16"/>
      <c r="FFJ725" s="16"/>
      <c r="FFK725" s="16"/>
      <c r="FFL725" s="16"/>
      <c r="FFM725" s="16"/>
      <c r="FFN725" s="16"/>
      <c r="FFO725" s="16"/>
      <c r="FFP725" s="16"/>
      <c r="FFQ725" s="16"/>
      <c r="FFR725" s="16"/>
      <c r="FFS725" s="16"/>
      <c r="FFT725" s="16"/>
      <c r="FFU725" s="16"/>
      <c r="FFV725" s="16"/>
      <c r="FFW725" s="16"/>
      <c r="FFX725" s="16"/>
      <c r="FFY725" s="16"/>
      <c r="FFZ725" s="16"/>
      <c r="FGA725" s="16"/>
      <c r="FGB725" s="16"/>
      <c r="FGC725" s="16"/>
      <c r="FGD725" s="16"/>
      <c r="FGE725" s="16"/>
      <c r="FGF725" s="16"/>
      <c r="FGG725" s="16"/>
      <c r="FGH725" s="16"/>
      <c r="FGI725" s="16"/>
      <c r="FGJ725" s="16"/>
      <c r="FGK725" s="16"/>
      <c r="FGL725" s="16"/>
      <c r="FGM725" s="16"/>
      <c r="FGN725" s="16"/>
      <c r="FGO725" s="16"/>
      <c r="FGP725" s="16"/>
      <c r="FGQ725" s="16"/>
      <c r="FGR725" s="16"/>
      <c r="FGS725" s="16"/>
      <c r="FGT725" s="16"/>
      <c r="FGU725" s="16"/>
      <c r="FGV725" s="16"/>
      <c r="FGW725" s="16"/>
      <c r="FGX725" s="16"/>
      <c r="FGY725" s="16"/>
      <c r="FGZ725" s="16"/>
      <c r="FHA725" s="16"/>
      <c r="FHB725" s="16"/>
      <c r="FHC725" s="16"/>
      <c r="FHD725" s="16"/>
      <c r="FHE725" s="16"/>
      <c r="FHF725" s="16"/>
      <c r="FHG725" s="16"/>
      <c r="FHH725" s="16"/>
      <c r="FHI725" s="16"/>
      <c r="FHJ725" s="16"/>
      <c r="FHK725" s="16"/>
      <c r="FHL725" s="16"/>
      <c r="FHM725" s="16"/>
      <c r="FHN725" s="16"/>
      <c r="FHO725" s="16"/>
      <c r="FHP725" s="16"/>
      <c r="FHQ725" s="16"/>
      <c r="FHR725" s="16"/>
      <c r="FHS725" s="16"/>
      <c r="FHT725" s="16"/>
      <c r="FHU725" s="16"/>
      <c r="FHV725" s="16"/>
      <c r="FHW725" s="16"/>
      <c r="FHX725" s="16"/>
      <c r="FHY725" s="16"/>
      <c r="FHZ725" s="16"/>
      <c r="FIA725" s="16"/>
      <c r="FIB725" s="16"/>
      <c r="FIC725" s="16"/>
      <c r="FID725" s="16"/>
      <c r="FIE725" s="16"/>
      <c r="FIF725" s="16"/>
      <c r="FIG725" s="16"/>
      <c r="FIH725" s="16"/>
      <c r="FII725" s="16"/>
      <c r="FIJ725" s="16"/>
      <c r="FIK725" s="16"/>
      <c r="FIL725" s="16"/>
      <c r="FIM725" s="16"/>
      <c r="FIN725" s="16"/>
      <c r="FIO725" s="16"/>
      <c r="FIP725" s="16"/>
      <c r="FIQ725" s="16"/>
      <c r="FIR725" s="16"/>
      <c r="FIS725" s="16"/>
      <c r="FIT725" s="16"/>
      <c r="FIU725" s="16"/>
      <c r="FIV725" s="16"/>
      <c r="FIW725" s="16"/>
      <c r="FIX725" s="16"/>
      <c r="FIY725" s="16"/>
      <c r="FIZ725" s="16"/>
      <c r="FJA725" s="16"/>
      <c r="FJB725" s="16"/>
      <c r="FJC725" s="16"/>
      <c r="FJD725" s="16"/>
      <c r="FJE725" s="16"/>
      <c r="FJF725" s="16"/>
      <c r="FJG725" s="16"/>
      <c r="FJH725" s="16"/>
      <c r="FJI725" s="16"/>
      <c r="FJJ725" s="16"/>
      <c r="FJK725" s="16"/>
      <c r="FJL725" s="16"/>
      <c r="FJM725" s="16"/>
      <c r="FJN725" s="16"/>
      <c r="FJO725" s="16"/>
      <c r="FJP725" s="16"/>
      <c r="FJQ725" s="16"/>
      <c r="FJR725" s="16"/>
      <c r="FJS725" s="16"/>
      <c r="FJT725" s="16"/>
      <c r="FJU725" s="16"/>
      <c r="FJV725" s="16"/>
      <c r="FJW725" s="16"/>
      <c r="FJX725" s="16"/>
      <c r="FJY725" s="16"/>
      <c r="FJZ725" s="16"/>
      <c r="FKA725" s="16"/>
      <c r="FKB725" s="16"/>
      <c r="FKC725" s="16"/>
      <c r="FKD725" s="16"/>
      <c r="FKE725" s="16"/>
      <c r="FKF725" s="16"/>
      <c r="FKG725" s="16"/>
      <c r="FKH725" s="16"/>
      <c r="FKI725" s="16"/>
      <c r="FKJ725" s="16"/>
      <c r="FKK725" s="16"/>
      <c r="FKL725" s="16"/>
      <c r="FKM725" s="16"/>
      <c r="FKN725" s="16"/>
      <c r="FKO725" s="16"/>
      <c r="FKP725" s="16"/>
      <c r="FKQ725" s="16"/>
      <c r="FKR725" s="16"/>
      <c r="FKS725" s="16"/>
      <c r="FKT725" s="16"/>
      <c r="FKU725" s="16"/>
      <c r="FKV725" s="16"/>
      <c r="FKW725" s="16"/>
      <c r="FKX725" s="16"/>
      <c r="FKY725" s="16"/>
      <c r="FKZ725" s="16"/>
      <c r="FLA725" s="16"/>
      <c r="FLB725" s="16"/>
      <c r="FLC725" s="16"/>
      <c r="FLD725" s="16"/>
      <c r="FLE725" s="16"/>
      <c r="FLF725" s="16"/>
      <c r="FLG725" s="16"/>
      <c r="FLH725" s="16"/>
      <c r="FLI725" s="16"/>
      <c r="FLJ725" s="16"/>
      <c r="FLK725" s="16"/>
      <c r="FLL725" s="16"/>
      <c r="FLM725" s="16"/>
      <c r="FLN725" s="16"/>
      <c r="FLO725" s="16"/>
      <c r="FLP725" s="16"/>
      <c r="FLQ725" s="16"/>
      <c r="FLR725" s="16"/>
      <c r="FLS725" s="16"/>
      <c r="FLT725" s="16"/>
      <c r="FLU725" s="16"/>
      <c r="FLV725" s="16"/>
      <c r="FLW725" s="16"/>
      <c r="FLX725" s="16"/>
      <c r="FLY725" s="16"/>
      <c r="FLZ725" s="16"/>
      <c r="FMA725" s="16"/>
      <c r="FMB725" s="16"/>
      <c r="FMC725" s="16"/>
      <c r="FMD725" s="16"/>
      <c r="FME725" s="16"/>
      <c r="FMF725" s="16"/>
      <c r="FMG725" s="16"/>
      <c r="FMH725" s="16"/>
      <c r="FMI725" s="16"/>
      <c r="FMJ725" s="16"/>
      <c r="FMK725" s="16"/>
      <c r="FML725" s="16"/>
      <c r="FMM725" s="16"/>
      <c r="FMN725" s="16"/>
      <c r="FMO725" s="16"/>
      <c r="FMP725" s="16"/>
      <c r="FMQ725" s="16"/>
      <c r="FMR725" s="16"/>
      <c r="FMS725" s="16"/>
      <c r="FMT725" s="16"/>
      <c r="FMU725" s="16"/>
      <c r="FMV725" s="16"/>
      <c r="FMW725" s="16"/>
      <c r="FMX725" s="16"/>
      <c r="FMY725" s="16"/>
      <c r="FMZ725" s="16"/>
      <c r="FNA725" s="16"/>
      <c r="FNB725" s="16"/>
      <c r="FNC725" s="16"/>
      <c r="FND725" s="16"/>
      <c r="FNE725" s="16"/>
      <c r="FNF725" s="16"/>
      <c r="FNG725" s="16"/>
      <c r="FNH725" s="16"/>
      <c r="FNI725" s="16"/>
      <c r="FNJ725" s="16"/>
      <c r="FNK725" s="16"/>
      <c r="FNL725" s="16"/>
      <c r="FNM725" s="16"/>
      <c r="FNN725" s="16"/>
      <c r="FNO725" s="16"/>
      <c r="FNP725" s="16"/>
      <c r="FNQ725" s="16"/>
      <c r="FNR725" s="16"/>
      <c r="FNS725" s="16"/>
      <c r="FNT725" s="16"/>
      <c r="FNU725" s="16"/>
      <c r="FNV725" s="16"/>
      <c r="FNW725" s="16"/>
      <c r="FNX725" s="16"/>
      <c r="FNY725" s="16"/>
      <c r="FNZ725" s="16"/>
      <c r="FOA725" s="16"/>
      <c r="FOB725" s="16"/>
      <c r="FOC725" s="16"/>
      <c r="FOD725" s="16"/>
      <c r="FOE725" s="16"/>
      <c r="FOF725" s="16"/>
      <c r="FOG725" s="16"/>
      <c r="FOH725" s="16"/>
      <c r="FOI725" s="16"/>
      <c r="FOJ725" s="16"/>
      <c r="FOK725" s="16"/>
      <c r="FOL725" s="16"/>
      <c r="FOM725" s="16"/>
      <c r="FON725" s="16"/>
      <c r="FOO725" s="16"/>
      <c r="FOP725" s="16"/>
      <c r="FOQ725" s="16"/>
      <c r="FOR725" s="16"/>
      <c r="FOS725" s="16"/>
      <c r="FOT725" s="16"/>
      <c r="FOU725" s="16"/>
      <c r="FOV725" s="16"/>
      <c r="FOW725" s="16"/>
      <c r="FOX725" s="16"/>
      <c r="FOY725" s="16"/>
      <c r="FOZ725" s="16"/>
      <c r="FPA725" s="16"/>
      <c r="FPB725" s="16"/>
      <c r="FPC725" s="16"/>
      <c r="FPD725" s="16"/>
      <c r="FPE725" s="16"/>
      <c r="FPF725" s="16"/>
      <c r="FPG725" s="16"/>
      <c r="FPH725" s="16"/>
      <c r="FPI725" s="16"/>
      <c r="FPJ725" s="16"/>
      <c r="FPK725" s="16"/>
      <c r="FPL725" s="16"/>
      <c r="FPM725" s="16"/>
      <c r="FPN725" s="16"/>
      <c r="FPO725" s="16"/>
      <c r="FPP725" s="16"/>
      <c r="FPQ725" s="16"/>
      <c r="FPR725" s="16"/>
      <c r="FPS725" s="16"/>
      <c r="FPT725" s="16"/>
      <c r="FPU725" s="16"/>
      <c r="FPV725" s="16"/>
      <c r="FPW725" s="16"/>
      <c r="FPX725" s="16"/>
      <c r="FPY725" s="16"/>
      <c r="FPZ725" s="16"/>
      <c r="FQA725" s="16"/>
      <c r="FQB725" s="16"/>
      <c r="FQC725" s="16"/>
      <c r="FQD725" s="16"/>
      <c r="FQE725" s="16"/>
      <c r="FQF725" s="16"/>
      <c r="FQG725" s="16"/>
      <c r="FQH725" s="16"/>
      <c r="FQI725" s="16"/>
      <c r="FQJ725" s="16"/>
      <c r="FQK725" s="16"/>
      <c r="FQL725" s="16"/>
      <c r="FQM725" s="16"/>
      <c r="FQN725" s="16"/>
      <c r="FQO725" s="16"/>
      <c r="FQP725" s="16"/>
      <c r="FQQ725" s="16"/>
      <c r="FQR725" s="16"/>
      <c r="FQS725" s="16"/>
      <c r="FQT725" s="16"/>
      <c r="FQU725" s="16"/>
      <c r="FQV725" s="16"/>
      <c r="FQW725" s="16"/>
      <c r="FQX725" s="16"/>
      <c r="FQY725" s="16"/>
      <c r="FQZ725" s="16"/>
      <c r="FRA725" s="16"/>
      <c r="FRB725" s="16"/>
      <c r="FRC725" s="16"/>
      <c r="FRD725" s="16"/>
      <c r="FRE725" s="16"/>
      <c r="FRF725" s="16"/>
      <c r="FRG725" s="16"/>
      <c r="FRH725" s="16"/>
      <c r="FRI725" s="16"/>
      <c r="FRJ725" s="16"/>
      <c r="FRK725" s="16"/>
      <c r="FRL725" s="16"/>
      <c r="FRM725" s="16"/>
      <c r="FRN725" s="16"/>
      <c r="FRO725" s="16"/>
      <c r="FRP725" s="16"/>
      <c r="FRQ725" s="16"/>
      <c r="FRR725" s="16"/>
      <c r="FRS725" s="16"/>
      <c r="FRT725" s="16"/>
      <c r="FRU725" s="16"/>
      <c r="FRV725" s="16"/>
      <c r="FRW725" s="16"/>
      <c r="FRX725" s="16"/>
      <c r="FRY725" s="16"/>
      <c r="FRZ725" s="16"/>
      <c r="FSA725" s="16"/>
      <c r="FSB725" s="16"/>
      <c r="FSC725" s="16"/>
      <c r="FSD725" s="16"/>
      <c r="FSE725" s="16"/>
      <c r="FSF725" s="16"/>
      <c r="FSG725" s="16"/>
      <c r="FSH725" s="16"/>
      <c r="FSI725" s="16"/>
      <c r="FSJ725" s="16"/>
      <c r="FSK725" s="16"/>
      <c r="FSL725" s="16"/>
      <c r="FSM725" s="16"/>
      <c r="FSN725" s="16"/>
      <c r="FSO725" s="16"/>
      <c r="FSP725" s="16"/>
      <c r="FSQ725" s="16"/>
      <c r="FSR725" s="16"/>
      <c r="FSS725" s="16"/>
      <c r="FST725" s="16"/>
      <c r="FSU725" s="16"/>
      <c r="FSV725" s="16"/>
      <c r="FSW725" s="16"/>
      <c r="FSX725" s="16"/>
      <c r="FSY725" s="16"/>
      <c r="FSZ725" s="16"/>
      <c r="FTA725" s="16"/>
      <c r="FTB725" s="16"/>
      <c r="FTC725" s="16"/>
      <c r="FTD725" s="16"/>
      <c r="FTE725" s="16"/>
      <c r="FTF725" s="16"/>
      <c r="FTG725" s="16"/>
      <c r="FTH725" s="16"/>
      <c r="FTI725" s="16"/>
      <c r="FTJ725" s="16"/>
      <c r="FTK725" s="16"/>
      <c r="FTL725" s="16"/>
      <c r="FTM725" s="16"/>
      <c r="FTN725" s="16"/>
      <c r="FTO725" s="16"/>
      <c r="FTP725" s="16"/>
      <c r="FTQ725" s="16"/>
      <c r="FTR725" s="16"/>
      <c r="FTS725" s="16"/>
      <c r="FTT725" s="16"/>
      <c r="FTU725" s="16"/>
      <c r="FTV725" s="16"/>
      <c r="FTW725" s="16"/>
      <c r="FTX725" s="16"/>
      <c r="FTY725" s="16"/>
      <c r="FTZ725" s="16"/>
      <c r="FUA725" s="16"/>
      <c r="FUB725" s="16"/>
      <c r="FUC725" s="16"/>
      <c r="FUD725" s="16"/>
      <c r="FUE725" s="16"/>
      <c r="FUF725" s="16"/>
      <c r="FUG725" s="16"/>
      <c r="FUH725" s="16"/>
      <c r="FUI725" s="16"/>
      <c r="FUJ725" s="16"/>
      <c r="FUK725" s="16"/>
      <c r="FUL725" s="16"/>
      <c r="FUM725" s="16"/>
      <c r="FUN725" s="16"/>
      <c r="FUO725" s="16"/>
      <c r="FUP725" s="16"/>
      <c r="FUQ725" s="16"/>
      <c r="FUR725" s="16"/>
      <c r="FUS725" s="16"/>
      <c r="FUT725" s="16"/>
      <c r="FUU725" s="16"/>
      <c r="FUV725" s="16"/>
      <c r="FUW725" s="16"/>
      <c r="FUX725" s="16"/>
      <c r="FUY725" s="16"/>
      <c r="FUZ725" s="16"/>
      <c r="FVA725" s="16"/>
      <c r="FVB725" s="16"/>
      <c r="FVC725" s="16"/>
      <c r="FVD725" s="16"/>
      <c r="FVE725" s="16"/>
      <c r="FVF725" s="16"/>
      <c r="FVG725" s="16"/>
      <c r="FVH725" s="16"/>
      <c r="FVI725" s="16"/>
      <c r="FVJ725" s="16"/>
      <c r="FVK725" s="16"/>
      <c r="FVL725" s="16"/>
      <c r="FVM725" s="16"/>
      <c r="FVN725" s="16"/>
      <c r="FVO725" s="16"/>
      <c r="FVP725" s="16"/>
      <c r="FVQ725" s="16"/>
      <c r="FVR725" s="16"/>
      <c r="FVS725" s="16"/>
      <c r="FVT725" s="16"/>
      <c r="FVU725" s="16"/>
      <c r="FVV725" s="16"/>
      <c r="FVW725" s="16"/>
      <c r="FVX725" s="16"/>
      <c r="FVY725" s="16"/>
      <c r="FVZ725" s="16"/>
      <c r="FWA725" s="16"/>
      <c r="FWB725" s="16"/>
      <c r="FWC725" s="16"/>
      <c r="FWD725" s="16"/>
      <c r="FWE725" s="16"/>
      <c r="FWF725" s="16"/>
      <c r="FWG725" s="16"/>
      <c r="FWH725" s="16"/>
      <c r="FWI725" s="16"/>
      <c r="FWJ725" s="16"/>
      <c r="FWK725" s="16"/>
      <c r="FWL725" s="16"/>
      <c r="FWM725" s="16"/>
      <c r="FWN725" s="16"/>
      <c r="FWO725" s="16"/>
      <c r="FWP725" s="16"/>
      <c r="FWQ725" s="16"/>
      <c r="FWR725" s="16"/>
      <c r="FWS725" s="16"/>
      <c r="FWT725" s="16"/>
      <c r="FWU725" s="16"/>
      <c r="FWV725" s="16"/>
      <c r="FWW725" s="16"/>
      <c r="FWX725" s="16"/>
      <c r="FWY725" s="16"/>
      <c r="FWZ725" s="16"/>
      <c r="FXA725" s="16"/>
      <c r="FXB725" s="16"/>
      <c r="FXC725" s="16"/>
      <c r="FXD725" s="16"/>
      <c r="FXE725" s="16"/>
      <c r="FXF725" s="16"/>
      <c r="FXG725" s="16"/>
      <c r="FXH725" s="16"/>
      <c r="FXI725" s="16"/>
      <c r="FXJ725" s="16"/>
      <c r="FXK725" s="16"/>
      <c r="FXL725" s="16"/>
      <c r="FXM725" s="16"/>
      <c r="FXN725" s="16"/>
      <c r="FXO725" s="16"/>
      <c r="FXP725" s="16"/>
      <c r="FXQ725" s="16"/>
      <c r="FXR725" s="16"/>
      <c r="FXS725" s="16"/>
      <c r="FXT725" s="16"/>
      <c r="FXU725" s="16"/>
      <c r="FXV725" s="16"/>
      <c r="FXW725" s="16"/>
      <c r="FXX725" s="16"/>
      <c r="FXY725" s="16"/>
      <c r="FXZ725" s="16"/>
      <c r="FYA725" s="16"/>
      <c r="FYB725" s="16"/>
      <c r="FYC725" s="16"/>
      <c r="FYD725" s="16"/>
      <c r="FYE725" s="16"/>
      <c r="FYF725" s="16"/>
      <c r="FYG725" s="16"/>
      <c r="FYH725" s="16"/>
      <c r="FYI725" s="16"/>
      <c r="FYJ725" s="16"/>
      <c r="FYK725" s="16"/>
      <c r="FYL725" s="16"/>
      <c r="FYM725" s="16"/>
      <c r="FYN725" s="16"/>
      <c r="FYO725" s="16"/>
      <c r="FYP725" s="16"/>
      <c r="FYQ725" s="16"/>
      <c r="FYR725" s="16"/>
      <c r="FYS725" s="16"/>
      <c r="FYT725" s="16"/>
      <c r="FYU725" s="16"/>
      <c r="FYV725" s="16"/>
      <c r="FYW725" s="16"/>
      <c r="FYX725" s="16"/>
      <c r="FYY725" s="16"/>
      <c r="FYZ725" s="16"/>
      <c r="FZA725" s="16"/>
      <c r="FZB725" s="16"/>
      <c r="FZC725" s="16"/>
      <c r="FZD725" s="16"/>
      <c r="FZE725" s="16"/>
      <c r="FZF725" s="16"/>
      <c r="FZG725" s="16"/>
      <c r="FZH725" s="16"/>
      <c r="FZI725" s="16"/>
      <c r="FZJ725" s="16"/>
      <c r="FZK725" s="16"/>
      <c r="FZL725" s="16"/>
      <c r="FZM725" s="16"/>
      <c r="FZN725" s="16"/>
      <c r="FZO725" s="16"/>
      <c r="FZP725" s="16"/>
      <c r="FZQ725" s="16"/>
      <c r="FZR725" s="16"/>
      <c r="FZS725" s="16"/>
      <c r="FZT725" s="16"/>
      <c r="FZU725" s="16"/>
      <c r="FZV725" s="16"/>
      <c r="FZW725" s="16"/>
      <c r="FZX725" s="16"/>
      <c r="FZY725" s="16"/>
      <c r="FZZ725" s="16"/>
      <c r="GAA725" s="16"/>
      <c r="GAB725" s="16"/>
      <c r="GAC725" s="16"/>
      <c r="GAD725" s="16"/>
      <c r="GAE725" s="16"/>
      <c r="GAF725" s="16"/>
      <c r="GAG725" s="16"/>
      <c r="GAH725" s="16"/>
      <c r="GAI725" s="16"/>
      <c r="GAJ725" s="16"/>
      <c r="GAK725" s="16"/>
      <c r="GAL725" s="16"/>
      <c r="GAM725" s="16"/>
      <c r="GAN725" s="16"/>
      <c r="GAO725" s="16"/>
      <c r="GAP725" s="16"/>
      <c r="GAQ725" s="16"/>
      <c r="GAR725" s="16"/>
      <c r="GAS725" s="16"/>
      <c r="GAT725" s="16"/>
      <c r="GAU725" s="16"/>
      <c r="GAV725" s="16"/>
      <c r="GAW725" s="16"/>
      <c r="GAX725" s="16"/>
      <c r="GAY725" s="16"/>
      <c r="GAZ725" s="16"/>
      <c r="GBA725" s="16"/>
      <c r="GBB725" s="16"/>
      <c r="GBC725" s="16"/>
      <c r="GBD725" s="16"/>
      <c r="GBE725" s="16"/>
      <c r="GBF725" s="16"/>
      <c r="GBG725" s="16"/>
      <c r="GBH725" s="16"/>
      <c r="GBI725" s="16"/>
      <c r="GBJ725" s="16"/>
      <c r="GBK725" s="16"/>
      <c r="GBL725" s="16"/>
      <c r="GBM725" s="16"/>
      <c r="GBN725" s="16"/>
      <c r="GBO725" s="16"/>
      <c r="GBP725" s="16"/>
      <c r="GBQ725" s="16"/>
      <c r="GBR725" s="16"/>
      <c r="GBS725" s="16"/>
      <c r="GBT725" s="16"/>
      <c r="GBU725" s="16"/>
      <c r="GBV725" s="16"/>
      <c r="GBW725" s="16"/>
      <c r="GBX725" s="16"/>
      <c r="GBY725" s="16"/>
      <c r="GBZ725" s="16"/>
      <c r="GCA725" s="16"/>
      <c r="GCB725" s="16"/>
      <c r="GCC725" s="16"/>
      <c r="GCD725" s="16"/>
      <c r="GCE725" s="16"/>
      <c r="GCF725" s="16"/>
      <c r="GCG725" s="16"/>
      <c r="GCH725" s="16"/>
      <c r="GCI725" s="16"/>
      <c r="GCJ725" s="16"/>
      <c r="GCK725" s="16"/>
      <c r="GCL725" s="16"/>
      <c r="GCM725" s="16"/>
      <c r="GCN725" s="16"/>
      <c r="GCO725" s="16"/>
      <c r="GCP725" s="16"/>
      <c r="GCQ725" s="16"/>
      <c r="GCR725" s="16"/>
      <c r="GCS725" s="16"/>
      <c r="GCT725" s="16"/>
      <c r="GCU725" s="16"/>
      <c r="GCV725" s="16"/>
      <c r="GCW725" s="16"/>
      <c r="GCX725" s="16"/>
      <c r="GCY725" s="16"/>
      <c r="GCZ725" s="16"/>
      <c r="GDA725" s="16"/>
      <c r="GDB725" s="16"/>
      <c r="GDC725" s="16"/>
      <c r="GDD725" s="16"/>
      <c r="GDE725" s="16"/>
      <c r="GDF725" s="16"/>
      <c r="GDG725" s="16"/>
      <c r="GDH725" s="16"/>
      <c r="GDI725" s="16"/>
      <c r="GDJ725" s="16"/>
      <c r="GDK725" s="16"/>
      <c r="GDL725" s="16"/>
      <c r="GDM725" s="16"/>
      <c r="GDN725" s="16"/>
      <c r="GDO725" s="16"/>
      <c r="GDP725" s="16"/>
      <c r="GDQ725" s="16"/>
      <c r="GDR725" s="16"/>
      <c r="GDS725" s="16"/>
      <c r="GDT725" s="16"/>
      <c r="GDU725" s="16"/>
      <c r="GDV725" s="16"/>
      <c r="GDW725" s="16"/>
      <c r="GDX725" s="16"/>
      <c r="GDY725" s="16"/>
      <c r="GDZ725" s="16"/>
      <c r="GEA725" s="16"/>
      <c r="GEB725" s="16"/>
      <c r="GEC725" s="16"/>
      <c r="GED725" s="16"/>
      <c r="GEE725" s="16"/>
      <c r="GEF725" s="16"/>
      <c r="GEG725" s="16"/>
      <c r="GEH725" s="16"/>
      <c r="GEI725" s="16"/>
      <c r="GEJ725" s="16"/>
      <c r="GEK725" s="16"/>
      <c r="GEL725" s="16"/>
      <c r="GEM725" s="16"/>
      <c r="GEN725" s="16"/>
      <c r="GEO725" s="16"/>
      <c r="GEP725" s="16"/>
      <c r="GEQ725" s="16"/>
      <c r="GER725" s="16"/>
      <c r="GES725" s="16"/>
      <c r="GET725" s="16"/>
      <c r="GEU725" s="16"/>
      <c r="GEV725" s="16"/>
      <c r="GEW725" s="16"/>
      <c r="GEX725" s="16"/>
      <c r="GEY725" s="16"/>
      <c r="GEZ725" s="16"/>
      <c r="GFA725" s="16"/>
      <c r="GFB725" s="16"/>
      <c r="GFC725" s="16"/>
      <c r="GFD725" s="16"/>
      <c r="GFE725" s="16"/>
      <c r="GFF725" s="16"/>
      <c r="GFG725" s="16"/>
      <c r="GFH725" s="16"/>
      <c r="GFI725" s="16"/>
      <c r="GFJ725" s="16"/>
      <c r="GFK725" s="16"/>
      <c r="GFL725" s="16"/>
      <c r="GFM725" s="16"/>
      <c r="GFN725" s="16"/>
      <c r="GFO725" s="16"/>
      <c r="GFP725" s="16"/>
      <c r="GFQ725" s="16"/>
      <c r="GFR725" s="16"/>
      <c r="GFS725" s="16"/>
      <c r="GFT725" s="16"/>
      <c r="GFU725" s="16"/>
      <c r="GFV725" s="16"/>
      <c r="GFW725" s="16"/>
      <c r="GFX725" s="16"/>
      <c r="GFY725" s="16"/>
      <c r="GFZ725" s="16"/>
      <c r="GGA725" s="16"/>
      <c r="GGB725" s="16"/>
      <c r="GGC725" s="16"/>
      <c r="GGD725" s="16"/>
      <c r="GGE725" s="16"/>
      <c r="GGF725" s="16"/>
      <c r="GGG725" s="16"/>
      <c r="GGH725" s="16"/>
      <c r="GGI725" s="16"/>
      <c r="GGJ725" s="16"/>
      <c r="GGK725" s="16"/>
      <c r="GGL725" s="16"/>
      <c r="GGM725" s="16"/>
      <c r="GGN725" s="16"/>
      <c r="GGO725" s="16"/>
      <c r="GGP725" s="16"/>
      <c r="GGQ725" s="16"/>
      <c r="GGR725" s="16"/>
      <c r="GGS725" s="16"/>
      <c r="GGT725" s="16"/>
      <c r="GGU725" s="16"/>
      <c r="GGV725" s="16"/>
      <c r="GGW725" s="16"/>
      <c r="GGX725" s="16"/>
      <c r="GGY725" s="16"/>
      <c r="GGZ725" s="16"/>
      <c r="GHA725" s="16"/>
      <c r="GHB725" s="16"/>
      <c r="GHC725" s="16"/>
      <c r="GHD725" s="16"/>
      <c r="GHE725" s="16"/>
      <c r="GHF725" s="16"/>
      <c r="GHG725" s="16"/>
      <c r="GHH725" s="16"/>
      <c r="GHI725" s="16"/>
      <c r="GHJ725" s="16"/>
      <c r="GHK725" s="16"/>
      <c r="GHL725" s="16"/>
      <c r="GHM725" s="16"/>
      <c r="GHN725" s="16"/>
      <c r="GHO725" s="16"/>
      <c r="GHP725" s="16"/>
      <c r="GHQ725" s="16"/>
      <c r="GHR725" s="16"/>
      <c r="GHS725" s="16"/>
      <c r="GHT725" s="16"/>
      <c r="GHU725" s="16"/>
      <c r="GHV725" s="16"/>
      <c r="GHW725" s="16"/>
      <c r="GHX725" s="16"/>
      <c r="GHY725" s="16"/>
      <c r="GHZ725" s="16"/>
      <c r="GIA725" s="16"/>
      <c r="GIB725" s="16"/>
      <c r="GIC725" s="16"/>
      <c r="GID725" s="16"/>
      <c r="GIE725" s="16"/>
      <c r="GIF725" s="16"/>
      <c r="GIG725" s="16"/>
      <c r="GIH725" s="16"/>
      <c r="GII725" s="16"/>
      <c r="GIJ725" s="16"/>
      <c r="GIK725" s="16"/>
      <c r="GIL725" s="16"/>
      <c r="GIM725" s="16"/>
      <c r="GIN725" s="16"/>
      <c r="GIO725" s="16"/>
      <c r="GIP725" s="16"/>
      <c r="GIQ725" s="16"/>
      <c r="GIR725" s="16"/>
      <c r="GIS725" s="16"/>
      <c r="GIT725" s="16"/>
      <c r="GIU725" s="16"/>
      <c r="GIV725" s="16"/>
      <c r="GIW725" s="16"/>
      <c r="GIX725" s="16"/>
      <c r="GIY725" s="16"/>
      <c r="GIZ725" s="16"/>
      <c r="GJA725" s="16"/>
      <c r="GJB725" s="16"/>
      <c r="GJC725" s="16"/>
      <c r="GJD725" s="16"/>
      <c r="GJE725" s="16"/>
      <c r="GJF725" s="16"/>
      <c r="GJG725" s="16"/>
      <c r="GJH725" s="16"/>
      <c r="GJI725" s="16"/>
      <c r="GJJ725" s="16"/>
      <c r="GJK725" s="16"/>
      <c r="GJL725" s="16"/>
      <c r="GJM725" s="16"/>
      <c r="GJN725" s="16"/>
      <c r="GJO725" s="16"/>
      <c r="GJP725" s="16"/>
      <c r="GJQ725" s="16"/>
      <c r="GJR725" s="16"/>
      <c r="GJS725" s="16"/>
      <c r="GJT725" s="16"/>
      <c r="GJU725" s="16"/>
      <c r="GJV725" s="16"/>
      <c r="GJW725" s="16"/>
      <c r="GJX725" s="16"/>
      <c r="GJY725" s="16"/>
      <c r="GJZ725" s="16"/>
      <c r="GKA725" s="16"/>
      <c r="GKB725" s="16"/>
      <c r="GKC725" s="16"/>
      <c r="GKD725" s="16"/>
      <c r="GKE725" s="16"/>
      <c r="GKF725" s="16"/>
      <c r="GKG725" s="16"/>
      <c r="GKH725" s="16"/>
      <c r="GKI725" s="16"/>
      <c r="GKJ725" s="16"/>
      <c r="GKK725" s="16"/>
      <c r="GKL725" s="16"/>
      <c r="GKM725" s="16"/>
      <c r="GKN725" s="16"/>
      <c r="GKO725" s="16"/>
      <c r="GKP725" s="16"/>
      <c r="GKQ725" s="16"/>
      <c r="GKR725" s="16"/>
      <c r="GKS725" s="16"/>
      <c r="GKT725" s="16"/>
      <c r="GKU725" s="16"/>
      <c r="GKV725" s="16"/>
      <c r="GKW725" s="16"/>
      <c r="GKX725" s="16"/>
      <c r="GKY725" s="16"/>
      <c r="GKZ725" s="16"/>
      <c r="GLA725" s="16"/>
      <c r="GLB725" s="16"/>
      <c r="GLC725" s="16"/>
      <c r="GLD725" s="16"/>
      <c r="GLE725" s="16"/>
      <c r="GLF725" s="16"/>
      <c r="GLG725" s="16"/>
      <c r="GLH725" s="16"/>
      <c r="GLI725" s="16"/>
      <c r="GLJ725" s="16"/>
      <c r="GLK725" s="16"/>
      <c r="GLL725" s="16"/>
      <c r="GLM725" s="16"/>
      <c r="GLN725" s="16"/>
      <c r="GLO725" s="16"/>
      <c r="GLP725" s="16"/>
      <c r="GLQ725" s="16"/>
      <c r="GLR725" s="16"/>
      <c r="GLS725" s="16"/>
      <c r="GLT725" s="16"/>
      <c r="GLU725" s="16"/>
      <c r="GLV725" s="16"/>
      <c r="GLW725" s="16"/>
      <c r="GLX725" s="16"/>
      <c r="GLY725" s="16"/>
      <c r="GLZ725" s="16"/>
      <c r="GMA725" s="16"/>
      <c r="GMB725" s="16"/>
      <c r="GMC725" s="16"/>
      <c r="GMD725" s="16"/>
      <c r="GME725" s="16"/>
      <c r="GMF725" s="16"/>
      <c r="GMG725" s="16"/>
      <c r="GMH725" s="16"/>
      <c r="GMI725" s="16"/>
      <c r="GMJ725" s="16"/>
      <c r="GMK725" s="16"/>
      <c r="GML725" s="16"/>
      <c r="GMM725" s="16"/>
      <c r="GMN725" s="16"/>
      <c r="GMO725" s="16"/>
      <c r="GMP725" s="16"/>
      <c r="GMQ725" s="16"/>
      <c r="GMR725" s="16"/>
      <c r="GMS725" s="16"/>
      <c r="GMT725" s="16"/>
      <c r="GMU725" s="16"/>
      <c r="GMV725" s="16"/>
      <c r="GMW725" s="16"/>
      <c r="GMX725" s="16"/>
      <c r="GMY725" s="16"/>
      <c r="GMZ725" s="16"/>
      <c r="GNA725" s="16"/>
      <c r="GNB725" s="16"/>
      <c r="GNC725" s="16"/>
      <c r="GND725" s="16"/>
      <c r="GNE725" s="16"/>
      <c r="GNF725" s="16"/>
      <c r="GNG725" s="16"/>
      <c r="GNH725" s="16"/>
      <c r="GNI725" s="16"/>
      <c r="GNJ725" s="16"/>
      <c r="GNK725" s="16"/>
      <c r="GNL725" s="16"/>
      <c r="GNM725" s="16"/>
      <c r="GNN725" s="16"/>
      <c r="GNO725" s="16"/>
      <c r="GNP725" s="16"/>
      <c r="GNQ725" s="16"/>
      <c r="GNR725" s="16"/>
      <c r="GNS725" s="16"/>
      <c r="GNT725" s="16"/>
      <c r="GNU725" s="16"/>
      <c r="GNV725" s="16"/>
      <c r="GNW725" s="16"/>
      <c r="GNX725" s="16"/>
      <c r="GNY725" s="16"/>
      <c r="GNZ725" s="16"/>
      <c r="GOA725" s="16"/>
      <c r="GOB725" s="16"/>
      <c r="GOC725" s="16"/>
      <c r="GOD725" s="16"/>
      <c r="GOE725" s="16"/>
      <c r="GOF725" s="16"/>
      <c r="GOG725" s="16"/>
      <c r="GOH725" s="16"/>
      <c r="GOI725" s="16"/>
      <c r="GOJ725" s="16"/>
      <c r="GOK725" s="16"/>
      <c r="GOL725" s="16"/>
      <c r="GOM725" s="16"/>
      <c r="GON725" s="16"/>
      <c r="GOO725" s="16"/>
      <c r="GOP725" s="16"/>
      <c r="GOQ725" s="16"/>
      <c r="GOR725" s="16"/>
      <c r="GOS725" s="16"/>
      <c r="GOT725" s="16"/>
      <c r="GOU725" s="16"/>
      <c r="GOV725" s="16"/>
      <c r="GOW725" s="16"/>
      <c r="GOX725" s="16"/>
      <c r="GOY725" s="16"/>
      <c r="GOZ725" s="16"/>
      <c r="GPA725" s="16"/>
      <c r="GPB725" s="16"/>
      <c r="GPC725" s="16"/>
      <c r="GPD725" s="16"/>
      <c r="GPE725" s="16"/>
      <c r="GPF725" s="16"/>
      <c r="GPG725" s="16"/>
      <c r="GPH725" s="16"/>
      <c r="GPI725" s="16"/>
      <c r="GPJ725" s="16"/>
      <c r="GPK725" s="16"/>
      <c r="GPL725" s="16"/>
      <c r="GPM725" s="16"/>
      <c r="GPN725" s="16"/>
      <c r="GPO725" s="16"/>
      <c r="GPP725" s="16"/>
      <c r="GPQ725" s="16"/>
      <c r="GPR725" s="16"/>
      <c r="GPS725" s="16"/>
      <c r="GPT725" s="16"/>
      <c r="GPU725" s="16"/>
      <c r="GPV725" s="16"/>
      <c r="GPW725" s="16"/>
      <c r="GPX725" s="16"/>
      <c r="GPY725" s="16"/>
      <c r="GPZ725" s="16"/>
      <c r="GQA725" s="16"/>
      <c r="GQB725" s="16"/>
      <c r="GQC725" s="16"/>
      <c r="GQD725" s="16"/>
      <c r="GQE725" s="16"/>
      <c r="GQF725" s="16"/>
      <c r="GQG725" s="16"/>
      <c r="GQH725" s="16"/>
      <c r="GQI725" s="16"/>
      <c r="GQJ725" s="16"/>
      <c r="GQK725" s="16"/>
      <c r="GQL725" s="16"/>
      <c r="GQM725" s="16"/>
      <c r="GQN725" s="16"/>
      <c r="GQO725" s="16"/>
      <c r="GQP725" s="16"/>
      <c r="GQQ725" s="16"/>
      <c r="GQR725" s="16"/>
      <c r="GQS725" s="16"/>
      <c r="GQT725" s="16"/>
      <c r="GQU725" s="16"/>
      <c r="GQV725" s="16"/>
      <c r="GQW725" s="16"/>
      <c r="GQX725" s="16"/>
      <c r="GQY725" s="16"/>
      <c r="GQZ725" s="16"/>
      <c r="GRA725" s="16"/>
      <c r="GRB725" s="16"/>
      <c r="GRC725" s="16"/>
      <c r="GRD725" s="16"/>
      <c r="GRE725" s="16"/>
      <c r="GRF725" s="16"/>
      <c r="GRG725" s="16"/>
      <c r="GRH725" s="16"/>
      <c r="GRI725" s="16"/>
      <c r="GRJ725" s="16"/>
      <c r="GRK725" s="16"/>
      <c r="GRL725" s="16"/>
      <c r="GRM725" s="16"/>
      <c r="GRN725" s="16"/>
      <c r="GRO725" s="16"/>
      <c r="GRP725" s="16"/>
      <c r="GRQ725" s="16"/>
      <c r="GRR725" s="16"/>
      <c r="GRS725" s="16"/>
      <c r="GRT725" s="16"/>
      <c r="GRU725" s="16"/>
      <c r="GRV725" s="16"/>
      <c r="GRW725" s="16"/>
      <c r="GRX725" s="16"/>
      <c r="GRY725" s="16"/>
      <c r="GRZ725" s="16"/>
      <c r="GSA725" s="16"/>
      <c r="GSB725" s="16"/>
      <c r="GSC725" s="16"/>
      <c r="GSD725" s="16"/>
      <c r="GSE725" s="16"/>
      <c r="GSF725" s="16"/>
      <c r="GSG725" s="16"/>
      <c r="GSH725" s="16"/>
      <c r="GSI725" s="16"/>
      <c r="GSJ725" s="16"/>
      <c r="GSK725" s="16"/>
      <c r="GSL725" s="16"/>
      <c r="GSM725" s="16"/>
      <c r="GSN725" s="16"/>
      <c r="GSO725" s="16"/>
      <c r="GSP725" s="16"/>
      <c r="GSQ725" s="16"/>
      <c r="GSR725" s="16"/>
      <c r="GSS725" s="16"/>
      <c r="GST725" s="16"/>
      <c r="GSU725" s="16"/>
      <c r="GSV725" s="16"/>
      <c r="GSW725" s="16"/>
      <c r="GSX725" s="16"/>
      <c r="GSY725" s="16"/>
      <c r="GSZ725" s="16"/>
      <c r="GTA725" s="16"/>
      <c r="GTB725" s="16"/>
      <c r="GTC725" s="16"/>
      <c r="GTD725" s="16"/>
      <c r="GTE725" s="16"/>
      <c r="GTF725" s="16"/>
      <c r="GTG725" s="16"/>
      <c r="GTH725" s="16"/>
      <c r="GTI725" s="16"/>
      <c r="GTJ725" s="16"/>
      <c r="GTK725" s="16"/>
      <c r="GTL725" s="16"/>
      <c r="GTM725" s="16"/>
      <c r="GTN725" s="16"/>
      <c r="GTO725" s="16"/>
      <c r="GTP725" s="16"/>
      <c r="GTQ725" s="16"/>
      <c r="GTR725" s="16"/>
      <c r="GTS725" s="16"/>
      <c r="GTT725" s="16"/>
      <c r="GTU725" s="16"/>
      <c r="GTV725" s="16"/>
      <c r="GTW725" s="16"/>
      <c r="GTX725" s="16"/>
      <c r="GTY725" s="16"/>
      <c r="GTZ725" s="16"/>
      <c r="GUA725" s="16"/>
      <c r="GUB725" s="16"/>
      <c r="GUC725" s="16"/>
      <c r="GUD725" s="16"/>
      <c r="GUE725" s="16"/>
      <c r="GUF725" s="16"/>
      <c r="GUG725" s="16"/>
      <c r="GUH725" s="16"/>
      <c r="GUI725" s="16"/>
      <c r="GUJ725" s="16"/>
      <c r="GUK725" s="16"/>
      <c r="GUL725" s="16"/>
      <c r="GUM725" s="16"/>
      <c r="GUN725" s="16"/>
      <c r="GUO725" s="16"/>
      <c r="GUP725" s="16"/>
      <c r="GUQ725" s="16"/>
      <c r="GUR725" s="16"/>
      <c r="GUS725" s="16"/>
      <c r="GUT725" s="16"/>
      <c r="GUU725" s="16"/>
      <c r="GUV725" s="16"/>
      <c r="GUW725" s="16"/>
      <c r="GUX725" s="16"/>
      <c r="GUY725" s="16"/>
      <c r="GUZ725" s="16"/>
      <c r="GVA725" s="16"/>
      <c r="GVB725" s="16"/>
      <c r="GVC725" s="16"/>
      <c r="GVD725" s="16"/>
      <c r="GVE725" s="16"/>
      <c r="GVF725" s="16"/>
      <c r="GVG725" s="16"/>
      <c r="GVH725" s="16"/>
      <c r="GVI725" s="16"/>
      <c r="GVJ725" s="16"/>
      <c r="GVK725" s="16"/>
      <c r="GVL725" s="16"/>
      <c r="GVM725" s="16"/>
      <c r="GVN725" s="16"/>
      <c r="GVO725" s="16"/>
      <c r="GVP725" s="16"/>
      <c r="GVQ725" s="16"/>
      <c r="GVR725" s="16"/>
      <c r="GVS725" s="16"/>
      <c r="GVT725" s="16"/>
      <c r="GVU725" s="16"/>
      <c r="GVV725" s="16"/>
      <c r="GVW725" s="16"/>
      <c r="GVX725" s="16"/>
      <c r="GVY725" s="16"/>
      <c r="GVZ725" s="16"/>
      <c r="GWA725" s="16"/>
      <c r="GWB725" s="16"/>
      <c r="GWC725" s="16"/>
      <c r="GWD725" s="16"/>
      <c r="GWE725" s="16"/>
      <c r="GWF725" s="16"/>
      <c r="GWG725" s="16"/>
      <c r="GWH725" s="16"/>
      <c r="GWI725" s="16"/>
      <c r="GWJ725" s="16"/>
      <c r="GWK725" s="16"/>
      <c r="GWL725" s="16"/>
      <c r="GWM725" s="16"/>
      <c r="GWN725" s="16"/>
      <c r="GWO725" s="16"/>
      <c r="GWP725" s="16"/>
      <c r="GWQ725" s="16"/>
      <c r="GWR725" s="16"/>
      <c r="GWS725" s="16"/>
      <c r="GWT725" s="16"/>
      <c r="GWU725" s="16"/>
      <c r="GWV725" s="16"/>
      <c r="GWW725" s="16"/>
      <c r="GWX725" s="16"/>
      <c r="GWY725" s="16"/>
      <c r="GWZ725" s="16"/>
      <c r="GXA725" s="16"/>
      <c r="GXB725" s="16"/>
      <c r="GXC725" s="16"/>
      <c r="GXD725" s="16"/>
      <c r="GXE725" s="16"/>
      <c r="GXF725" s="16"/>
      <c r="GXG725" s="16"/>
      <c r="GXH725" s="16"/>
      <c r="GXI725" s="16"/>
      <c r="GXJ725" s="16"/>
      <c r="GXK725" s="16"/>
      <c r="GXL725" s="16"/>
      <c r="GXM725" s="16"/>
      <c r="GXN725" s="16"/>
      <c r="GXO725" s="16"/>
      <c r="GXP725" s="16"/>
      <c r="GXQ725" s="16"/>
      <c r="GXR725" s="16"/>
      <c r="GXS725" s="16"/>
      <c r="GXT725" s="16"/>
      <c r="GXU725" s="16"/>
      <c r="GXV725" s="16"/>
      <c r="GXW725" s="16"/>
      <c r="GXX725" s="16"/>
      <c r="GXY725" s="16"/>
      <c r="GXZ725" s="16"/>
      <c r="GYA725" s="16"/>
      <c r="GYB725" s="16"/>
      <c r="GYC725" s="16"/>
      <c r="GYD725" s="16"/>
      <c r="GYE725" s="16"/>
      <c r="GYF725" s="16"/>
      <c r="GYG725" s="16"/>
      <c r="GYH725" s="16"/>
      <c r="GYI725" s="16"/>
      <c r="GYJ725" s="16"/>
      <c r="GYK725" s="16"/>
      <c r="GYL725" s="16"/>
      <c r="GYM725" s="16"/>
      <c r="GYN725" s="16"/>
      <c r="GYO725" s="16"/>
      <c r="GYP725" s="16"/>
      <c r="GYQ725" s="16"/>
      <c r="GYR725" s="16"/>
      <c r="GYS725" s="16"/>
      <c r="GYT725" s="16"/>
      <c r="GYU725" s="16"/>
      <c r="GYV725" s="16"/>
      <c r="GYW725" s="16"/>
      <c r="GYX725" s="16"/>
      <c r="GYY725" s="16"/>
      <c r="GYZ725" s="16"/>
      <c r="GZA725" s="16"/>
      <c r="GZB725" s="16"/>
      <c r="GZC725" s="16"/>
      <c r="GZD725" s="16"/>
      <c r="GZE725" s="16"/>
      <c r="GZF725" s="16"/>
      <c r="GZG725" s="16"/>
      <c r="GZH725" s="16"/>
      <c r="GZI725" s="16"/>
      <c r="GZJ725" s="16"/>
      <c r="GZK725" s="16"/>
      <c r="GZL725" s="16"/>
      <c r="GZM725" s="16"/>
      <c r="GZN725" s="16"/>
      <c r="GZO725" s="16"/>
      <c r="GZP725" s="16"/>
      <c r="GZQ725" s="16"/>
      <c r="GZR725" s="16"/>
      <c r="GZS725" s="16"/>
      <c r="GZT725" s="16"/>
      <c r="GZU725" s="16"/>
      <c r="GZV725" s="16"/>
      <c r="GZW725" s="16"/>
      <c r="GZX725" s="16"/>
      <c r="GZY725" s="16"/>
      <c r="GZZ725" s="16"/>
      <c r="HAA725" s="16"/>
      <c r="HAB725" s="16"/>
      <c r="HAC725" s="16"/>
      <c r="HAD725" s="16"/>
      <c r="HAE725" s="16"/>
      <c r="HAF725" s="16"/>
      <c r="HAG725" s="16"/>
      <c r="HAH725" s="16"/>
      <c r="HAI725" s="16"/>
      <c r="HAJ725" s="16"/>
      <c r="HAK725" s="16"/>
      <c r="HAL725" s="16"/>
      <c r="HAM725" s="16"/>
      <c r="HAN725" s="16"/>
      <c r="HAO725" s="16"/>
      <c r="HAP725" s="16"/>
      <c r="HAQ725" s="16"/>
      <c r="HAR725" s="16"/>
      <c r="HAS725" s="16"/>
      <c r="HAT725" s="16"/>
      <c r="HAU725" s="16"/>
      <c r="HAV725" s="16"/>
      <c r="HAW725" s="16"/>
      <c r="HAX725" s="16"/>
      <c r="HAY725" s="16"/>
      <c r="HAZ725" s="16"/>
      <c r="HBA725" s="16"/>
      <c r="HBB725" s="16"/>
      <c r="HBC725" s="16"/>
      <c r="HBD725" s="16"/>
      <c r="HBE725" s="16"/>
      <c r="HBF725" s="16"/>
      <c r="HBG725" s="16"/>
      <c r="HBH725" s="16"/>
      <c r="HBI725" s="16"/>
      <c r="HBJ725" s="16"/>
      <c r="HBK725" s="16"/>
      <c r="HBL725" s="16"/>
      <c r="HBM725" s="16"/>
      <c r="HBN725" s="16"/>
      <c r="HBO725" s="16"/>
      <c r="HBP725" s="16"/>
      <c r="HBQ725" s="16"/>
      <c r="HBR725" s="16"/>
      <c r="HBS725" s="16"/>
      <c r="HBT725" s="16"/>
      <c r="HBU725" s="16"/>
      <c r="HBV725" s="16"/>
      <c r="HBW725" s="16"/>
      <c r="HBX725" s="16"/>
      <c r="HBY725" s="16"/>
      <c r="HBZ725" s="16"/>
      <c r="HCA725" s="16"/>
      <c r="HCB725" s="16"/>
      <c r="HCC725" s="16"/>
      <c r="HCD725" s="16"/>
      <c r="HCE725" s="16"/>
      <c r="HCF725" s="16"/>
      <c r="HCG725" s="16"/>
      <c r="HCH725" s="16"/>
      <c r="HCI725" s="16"/>
      <c r="HCJ725" s="16"/>
      <c r="HCK725" s="16"/>
      <c r="HCL725" s="16"/>
      <c r="HCM725" s="16"/>
      <c r="HCN725" s="16"/>
      <c r="HCO725" s="16"/>
      <c r="HCP725" s="16"/>
      <c r="HCQ725" s="16"/>
      <c r="HCR725" s="16"/>
      <c r="HCS725" s="16"/>
      <c r="HCT725" s="16"/>
      <c r="HCU725" s="16"/>
      <c r="HCV725" s="16"/>
      <c r="HCW725" s="16"/>
      <c r="HCX725" s="16"/>
      <c r="HCY725" s="16"/>
      <c r="HCZ725" s="16"/>
      <c r="HDA725" s="16"/>
      <c r="HDB725" s="16"/>
      <c r="HDC725" s="16"/>
      <c r="HDD725" s="16"/>
      <c r="HDE725" s="16"/>
      <c r="HDF725" s="16"/>
      <c r="HDG725" s="16"/>
      <c r="HDH725" s="16"/>
      <c r="HDI725" s="16"/>
      <c r="HDJ725" s="16"/>
      <c r="HDK725" s="16"/>
      <c r="HDL725" s="16"/>
      <c r="HDM725" s="16"/>
      <c r="HDN725" s="16"/>
      <c r="HDO725" s="16"/>
      <c r="HDP725" s="16"/>
      <c r="HDQ725" s="16"/>
      <c r="HDR725" s="16"/>
      <c r="HDS725" s="16"/>
      <c r="HDT725" s="16"/>
      <c r="HDU725" s="16"/>
      <c r="HDV725" s="16"/>
      <c r="HDW725" s="16"/>
      <c r="HDX725" s="16"/>
      <c r="HDY725" s="16"/>
      <c r="HDZ725" s="16"/>
      <c r="HEA725" s="16"/>
      <c r="HEB725" s="16"/>
      <c r="HEC725" s="16"/>
      <c r="HED725" s="16"/>
      <c r="HEE725" s="16"/>
      <c r="HEF725" s="16"/>
      <c r="HEG725" s="16"/>
      <c r="HEH725" s="16"/>
      <c r="HEI725" s="16"/>
      <c r="HEJ725" s="16"/>
      <c r="HEK725" s="16"/>
      <c r="HEL725" s="16"/>
      <c r="HEM725" s="16"/>
      <c r="HEN725" s="16"/>
      <c r="HEO725" s="16"/>
      <c r="HEP725" s="16"/>
      <c r="HEQ725" s="16"/>
      <c r="HER725" s="16"/>
      <c r="HES725" s="16"/>
      <c r="HET725" s="16"/>
      <c r="HEU725" s="16"/>
      <c r="HEV725" s="16"/>
      <c r="HEW725" s="16"/>
      <c r="HEX725" s="16"/>
      <c r="HEY725" s="16"/>
      <c r="HEZ725" s="16"/>
      <c r="HFA725" s="16"/>
      <c r="HFB725" s="16"/>
      <c r="HFC725" s="16"/>
      <c r="HFD725" s="16"/>
      <c r="HFE725" s="16"/>
      <c r="HFF725" s="16"/>
      <c r="HFG725" s="16"/>
      <c r="HFH725" s="16"/>
      <c r="HFI725" s="16"/>
      <c r="HFJ725" s="16"/>
      <c r="HFK725" s="16"/>
      <c r="HFL725" s="16"/>
      <c r="HFM725" s="16"/>
      <c r="HFN725" s="16"/>
      <c r="HFO725" s="16"/>
      <c r="HFP725" s="16"/>
      <c r="HFQ725" s="16"/>
      <c r="HFR725" s="16"/>
      <c r="HFS725" s="16"/>
      <c r="HFT725" s="16"/>
      <c r="HFU725" s="16"/>
      <c r="HFV725" s="16"/>
      <c r="HFW725" s="16"/>
      <c r="HFX725" s="16"/>
      <c r="HFY725" s="16"/>
      <c r="HFZ725" s="16"/>
      <c r="HGA725" s="16"/>
      <c r="HGB725" s="16"/>
      <c r="HGC725" s="16"/>
      <c r="HGD725" s="16"/>
      <c r="HGE725" s="16"/>
      <c r="HGF725" s="16"/>
      <c r="HGG725" s="16"/>
      <c r="HGH725" s="16"/>
      <c r="HGI725" s="16"/>
      <c r="HGJ725" s="16"/>
      <c r="HGK725" s="16"/>
      <c r="HGL725" s="16"/>
      <c r="HGM725" s="16"/>
      <c r="HGN725" s="16"/>
      <c r="HGO725" s="16"/>
      <c r="HGP725" s="16"/>
      <c r="HGQ725" s="16"/>
      <c r="HGR725" s="16"/>
      <c r="HGS725" s="16"/>
      <c r="HGT725" s="16"/>
      <c r="HGU725" s="16"/>
      <c r="HGV725" s="16"/>
      <c r="HGW725" s="16"/>
      <c r="HGX725" s="16"/>
      <c r="HGY725" s="16"/>
      <c r="HGZ725" s="16"/>
      <c r="HHA725" s="16"/>
      <c r="HHB725" s="16"/>
      <c r="HHC725" s="16"/>
      <c r="HHD725" s="16"/>
      <c r="HHE725" s="16"/>
      <c r="HHF725" s="16"/>
      <c r="HHG725" s="16"/>
      <c r="HHH725" s="16"/>
      <c r="HHI725" s="16"/>
      <c r="HHJ725" s="16"/>
      <c r="HHK725" s="16"/>
      <c r="HHL725" s="16"/>
      <c r="HHM725" s="16"/>
      <c r="HHN725" s="16"/>
      <c r="HHO725" s="16"/>
      <c r="HHP725" s="16"/>
      <c r="HHQ725" s="16"/>
      <c r="HHR725" s="16"/>
      <c r="HHS725" s="16"/>
      <c r="HHT725" s="16"/>
      <c r="HHU725" s="16"/>
      <c r="HHV725" s="16"/>
      <c r="HHW725" s="16"/>
      <c r="HHX725" s="16"/>
      <c r="HHY725" s="16"/>
      <c r="HHZ725" s="16"/>
      <c r="HIA725" s="16"/>
      <c r="HIB725" s="16"/>
      <c r="HIC725" s="16"/>
      <c r="HID725" s="16"/>
      <c r="HIE725" s="16"/>
      <c r="HIF725" s="16"/>
      <c r="HIG725" s="16"/>
      <c r="HIH725" s="16"/>
      <c r="HII725" s="16"/>
      <c r="HIJ725" s="16"/>
      <c r="HIK725" s="16"/>
      <c r="HIL725" s="16"/>
      <c r="HIM725" s="16"/>
      <c r="HIN725" s="16"/>
      <c r="HIO725" s="16"/>
      <c r="HIP725" s="16"/>
      <c r="HIQ725" s="16"/>
      <c r="HIR725" s="16"/>
      <c r="HIS725" s="16"/>
      <c r="HIT725" s="16"/>
      <c r="HIU725" s="16"/>
      <c r="HIV725" s="16"/>
      <c r="HIW725" s="16"/>
      <c r="HIX725" s="16"/>
      <c r="HIY725" s="16"/>
      <c r="HIZ725" s="16"/>
      <c r="HJA725" s="16"/>
      <c r="HJB725" s="16"/>
      <c r="HJC725" s="16"/>
      <c r="HJD725" s="16"/>
      <c r="HJE725" s="16"/>
      <c r="HJF725" s="16"/>
      <c r="HJG725" s="16"/>
      <c r="HJH725" s="16"/>
      <c r="HJI725" s="16"/>
      <c r="HJJ725" s="16"/>
      <c r="HJK725" s="16"/>
      <c r="HJL725" s="16"/>
      <c r="HJM725" s="16"/>
      <c r="HJN725" s="16"/>
      <c r="HJO725" s="16"/>
      <c r="HJP725" s="16"/>
      <c r="HJQ725" s="16"/>
      <c r="HJR725" s="16"/>
      <c r="HJS725" s="16"/>
      <c r="HJT725" s="16"/>
      <c r="HJU725" s="16"/>
      <c r="HJV725" s="16"/>
      <c r="HJW725" s="16"/>
      <c r="HJX725" s="16"/>
      <c r="HJY725" s="16"/>
      <c r="HJZ725" s="16"/>
      <c r="HKA725" s="16"/>
      <c r="HKB725" s="16"/>
      <c r="HKC725" s="16"/>
      <c r="HKD725" s="16"/>
      <c r="HKE725" s="16"/>
      <c r="HKF725" s="16"/>
      <c r="HKG725" s="16"/>
      <c r="HKH725" s="16"/>
      <c r="HKI725" s="16"/>
      <c r="HKJ725" s="16"/>
      <c r="HKK725" s="16"/>
      <c r="HKL725" s="16"/>
      <c r="HKM725" s="16"/>
      <c r="HKN725" s="16"/>
      <c r="HKO725" s="16"/>
      <c r="HKP725" s="16"/>
      <c r="HKQ725" s="16"/>
      <c r="HKR725" s="16"/>
      <c r="HKS725" s="16"/>
      <c r="HKT725" s="16"/>
      <c r="HKU725" s="16"/>
      <c r="HKV725" s="16"/>
      <c r="HKW725" s="16"/>
      <c r="HKX725" s="16"/>
      <c r="HKY725" s="16"/>
      <c r="HKZ725" s="16"/>
      <c r="HLA725" s="16"/>
      <c r="HLB725" s="16"/>
      <c r="HLC725" s="16"/>
      <c r="HLD725" s="16"/>
      <c r="HLE725" s="16"/>
      <c r="HLF725" s="16"/>
      <c r="HLG725" s="16"/>
      <c r="HLH725" s="16"/>
      <c r="HLI725" s="16"/>
      <c r="HLJ725" s="16"/>
      <c r="HLK725" s="16"/>
      <c r="HLL725" s="16"/>
      <c r="HLM725" s="16"/>
      <c r="HLN725" s="16"/>
      <c r="HLO725" s="16"/>
      <c r="HLP725" s="16"/>
      <c r="HLQ725" s="16"/>
      <c r="HLR725" s="16"/>
      <c r="HLS725" s="16"/>
      <c r="HLT725" s="16"/>
      <c r="HLU725" s="16"/>
      <c r="HLV725" s="16"/>
      <c r="HLW725" s="16"/>
      <c r="HLX725" s="16"/>
      <c r="HLY725" s="16"/>
      <c r="HLZ725" s="16"/>
      <c r="HMA725" s="16"/>
      <c r="HMB725" s="16"/>
      <c r="HMC725" s="16"/>
      <c r="HMD725" s="16"/>
      <c r="HME725" s="16"/>
      <c r="HMF725" s="16"/>
      <c r="HMG725" s="16"/>
      <c r="HMH725" s="16"/>
      <c r="HMI725" s="16"/>
      <c r="HMJ725" s="16"/>
      <c r="HMK725" s="16"/>
      <c r="HML725" s="16"/>
      <c r="HMM725" s="16"/>
      <c r="HMN725" s="16"/>
      <c r="HMO725" s="16"/>
      <c r="HMP725" s="16"/>
      <c r="HMQ725" s="16"/>
      <c r="HMR725" s="16"/>
      <c r="HMS725" s="16"/>
      <c r="HMT725" s="16"/>
      <c r="HMU725" s="16"/>
      <c r="HMV725" s="16"/>
      <c r="HMW725" s="16"/>
      <c r="HMX725" s="16"/>
      <c r="HMY725" s="16"/>
      <c r="HMZ725" s="16"/>
      <c r="HNA725" s="16"/>
      <c r="HNB725" s="16"/>
      <c r="HNC725" s="16"/>
      <c r="HND725" s="16"/>
      <c r="HNE725" s="16"/>
      <c r="HNF725" s="16"/>
      <c r="HNG725" s="16"/>
      <c r="HNH725" s="16"/>
      <c r="HNI725" s="16"/>
      <c r="HNJ725" s="16"/>
      <c r="HNK725" s="16"/>
      <c r="HNL725" s="16"/>
      <c r="HNM725" s="16"/>
      <c r="HNN725" s="16"/>
      <c r="HNO725" s="16"/>
      <c r="HNP725" s="16"/>
      <c r="HNQ725" s="16"/>
      <c r="HNR725" s="16"/>
      <c r="HNS725" s="16"/>
      <c r="HNT725" s="16"/>
      <c r="HNU725" s="16"/>
      <c r="HNV725" s="16"/>
      <c r="HNW725" s="16"/>
      <c r="HNX725" s="16"/>
      <c r="HNY725" s="16"/>
      <c r="HNZ725" s="16"/>
      <c r="HOA725" s="16"/>
      <c r="HOB725" s="16"/>
      <c r="HOC725" s="16"/>
      <c r="HOD725" s="16"/>
      <c r="HOE725" s="16"/>
      <c r="HOF725" s="16"/>
      <c r="HOG725" s="16"/>
      <c r="HOH725" s="16"/>
      <c r="HOI725" s="16"/>
      <c r="HOJ725" s="16"/>
      <c r="HOK725" s="16"/>
      <c r="HOL725" s="16"/>
      <c r="HOM725" s="16"/>
      <c r="HON725" s="16"/>
      <c r="HOO725" s="16"/>
      <c r="HOP725" s="16"/>
      <c r="HOQ725" s="16"/>
      <c r="HOR725" s="16"/>
      <c r="HOS725" s="16"/>
      <c r="HOT725" s="16"/>
      <c r="HOU725" s="16"/>
      <c r="HOV725" s="16"/>
      <c r="HOW725" s="16"/>
      <c r="HOX725" s="16"/>
      <c r="HOY725" s="16"/>
      <c r="HOZ725" s="16"/>
      <c r="HPA725" s="16"/>
      <c r="HPB725" s="16"/>
      <c r="HPC725" s="16"/>
      <c r="HPD725" s="16"/>
      <c r="HPE725" s="16"/>
      <c r="HPF725" s="16"/>
      <c r="HPG725" s="16"/>
      <c r="HPH725" s="16"/>
      <c r="HPI725" s="16"/>
      <c r="HPJ725" s="16"/>
      <c r="HPK725" s="16"/>
      <c r="HPL725" s="16"/>
      <c r="HPM725" s="16"/>
      <c r="HPN725" s="16"/>
      <c r="HPO725" s="16"/>
      <c r="HPP725" s="16"/>
      <c r="HPQ725" s="16"/>
      <c r="HPR725" s="16"/>
      <c r="HPS725" s="16"/>
      <c r="HPT725" s="16"/>
      <c r="HPU725" s="16"/>
      <c r="HPV725" s="16"/>
      <c r="HPW725" s="16"/>
      <c r="HPX725" s="16"/>
      <c r="HPY725" s="16"/>
      <c r="HPZ725" s="16"/>
      <c r="HQA725" s="16"/>
      <c r="HQB725" s="16"/>
      <c r="HQC725" s="16"/>
      <c r="HQD725" s="16"/>
      <c r="HQE725" s="16"/>
      <c r="HQF725" s="16"/>
      <c r="HQG725" s="16"/>
      <c r="HQH725" s="16"/>
      <c r="HQI725" s="16"/>
      <c r="HQJ725" s="16"/>
      <c r="HQK725" s="16"/>
      <c r="HQL725" s="16"/>
      <c r="HQM725" s="16"/>
      <c r="HQN725" s="16"/>
      <c r="HQO725" s="16"/>
      <c r="HQP725" s="16"/>
      <c r="HQQ725" s="16"/>
      <c r="HQR725" s="16"/>
      <c r="HQS725" s="16"/>
      <c r="HQT725" s="16"/>
      <c r="HQU725" s="16"/>
      <c r="HQV725" s="16"/>
      <c r="HQW725" s="16"/>
      <c r="HQX725" s="16"/>
      <c r="HQY725" s="16"/>
      <c r="HQZ725" s="16"/>
      <c r="HRA725" s="16"/>
      <c r="HRB725" s="16"/>
      <c r="HRC725" s="16"/>
      <c r="HRD725" s="16"/>
      <c r="HRE725" s="16"/>
      <c r="HRF725" s="16"/>
      <c r="HRG725" s="16"/>
      <c r="HRH725" s="16"/>
      <c r="HRI725" s="16"/>
      <c r="HRJ725" s="16"/>
      <c r="HRK725" s="16"/>
      <c r="HRL725" s="16"/>
      <c r="HRM725" s="16"/>
      <c r="HRN725" s="16"/>
      <c r="HRO725" s="16"/>
      <c r="HRP725" s="16"/>
      <c r="HRQ725" s="16"/>
      <c r="HRR725" s="16"/>
      <c r="HRS725" s="16"/>
      <c r="HRT725" s="16"/>
      <c r="HRU725" s="16"/>
      <c r="HRV725" s="16"/>
      <c r="HRW725" s="16"/>
      <c r="HRX725" s="16"/>
      <c r="HRY725" s="16"/>
      <c r="HRZ725" s="16"/>
      <c r="HSA725" s="16"/>
      <c r="HSB725" s="16"/>
      <c r="HSC725" s="16"/>
      <c r="HSD725" s="16"/>
      <c r="HSE725" s="16"/>
      <c r="HSF725" s="16"/>
      <c r="HSG725" s="16"/>
      <c r="HSH725" s="16"/>
      <c r="HSI725" s="16"/>
      <c r="HSJ725" s="16"/>
      <c r="HSK725" s="16"/>
      <c r="HSL725" s="16"/>
      <c r="HSM725" s="16"/>
      <c r="HSN725" s="16"/>
      <c r="HSO725" s="16"/>
      <c r="HSP725" s="16"/>
      <c r="HSQ725" s="16"/>
      <c r="HSR725" s="16"/>
      <c r="HSS725" s="16"/>
      <c r="HST725" s="16"/>
      <c r="HSU725" s="16"/>
      <c r="HSV725" s="16"/>
      <c r="HSW725" s="16"/>
      <c r="HSX725" s="16"/>
      <c r="HSY725" s="16"/>
      <c r="HSZ725" s="16"/>
      <c r="HTA725" s="16"/>
      <c r="HTB725" s="16"/>
      <c r="HTC725" s="16"/>
      <c r="HTD725" s="16"/>
      <c r="HTE725" s="16"/>
      <c r="HTF725" s="16"/>
      <c r="HTG725" s="16"/>
      <c r="HTH725" s="16"/>
      <c r="HTI725" s="16"/>
      <c r="HTJ725" s="16"/>
      <c r="HTK725" s="16"/>
      <c r="HTL725" s="16"/>
      <c r="HTM725" s="16"/>
      <c r="HTN725" s="16"/>
      <c r="HTO725" s="16"/>
      <c r="HTP725" s="16"/>
      <c r="HTQ725" s="16"/>
      <c r="HTR725" s="16"/>
      <c r="HTS725" s="16"/>
      <c r="HTT725" s="16"/>
      <c r="HTU725" s="16"/>
      <c r="HTV725" s="16"/>
      <c r="HTW725" s="16"/>
      <c r="HTX725" s="16"/>
      <c r="HTY725" s="16"/>
      <c r="HTZ725" s="16"/>
      <c r="HUA725" s="16"/>
      <c r="HUB725" s="16"/>
      <c r="HUC725" s="16"/>
      <c r="HUD725" s="16"/>
      <c r="HUE725" s="16"/>
      <c r="HUF725" s="16"/>
      <c r="HUG725" s="16"/>
      <c r="HUH725" s="16"/>
      <c r="HUI725" s="16"/>
      <c r="HUJ725" s="16"/>
      <c r="HUK725" s="16"/>
      <c r="HUL725" s="16"/>
      <c r="HUM725" s="16"/>
      <c r="HUN725" s="16"/>
      <c r="HUO725" s="16"/>
      <c r="HUP725" s="16"/>
      <c r="HUQ725" s="16"/>
      <c r="HUR725" s="16"/>
      <c r="HUS725" s="16"/>
      <c r="HUT725" s="16"/>
      <c r="HUU725" s="16"/>
      <c r="HUV725" s="16"/>
      <c r="HUW725" s="16"/>
      <c r="HUX725" s="16"/>
      <c r="HUY725" s="16"/>
      <c r="HUZ725" s="16"/>
      <c r="HVA725" s="16"/>
      <c r="HVB725" s="16"/>
      <c r="HVC725" s="16"/>
      <c r="HVD725" s="16"/>
      <c r="HVE725" s="16"/>
      <c r="HVF725" s="16"/>
      <c r="HVG725" s="16"/>
      <c r="HVH725" s="16"/>
      <c r="HVI725" s="16"/>
      <c r="HVJ725" s="16"/>
      <c r="HVK725" s="16"/>
      <c r="HVL725" s="16"/>
      <c r="HVM725" s="16"/>
      <c r="HVN725" s="16"/>
      <c r="HVO725" s="16"/>
      <c r="HVP725" s="16"/>
      <c r="HVQ725" s="16"/>
      <c r="HVR725" s="16"/>
      <c r="HVS725" s="16"/>
      <c r="HVT725" s="16"/>
      <c r="HVU725" s="16"/>
      <c r="HVV725" s="16"/>
      <c r="HVW725" s="16"/>
      <c r="HVX725" s="16"/>
      <c r="HVY725" s="16"/>
      <c r="HVZ725" s="16"/>
      <c r="HWA725" s="16"/>
      <c r="HWB725" s="16"/>
      <c r="HWC725" s="16"/>
      <c r="HWD725" s="16"/>
      <c r="HWE725" s="16"/>
      <c r="HWF725" s="16"/>
      <c r="HWG725" s="16"/>
      <c r="HWH725" s="16"/>
      <c r="HWI725" s="16"/>
      <c r="HWJ725" s="16"/>
      <c r="HWK725" s="16"/>
      <c r="HWL725" s="16"/>
      <c r="HWM725" s="16"/>
      <c r="HWN725" s="16"/>
      <c r="HWO725" s="16"/>
      <c r="HWP725" s="16"/>
      <c r="HWQ725" s="16"/>
      <c r="HWR725" s="16"/>
      <c r="HWS725" s="16"/>
      <c r="HWT725" s="16"/>
      <c r="HWU725" s="16"/>
      <c r="HWV725" s="16"/>
      <c r="HWW725" s="16"/>
      <c r="HWX725" s="16"/>
      <c r="HWY725" s="16"/>
      <c r="HWZ725" s="16"/>
      <c r="HXA725" s="16"/>
      <c r="HXB725" s="16"/>
      <c r="HXC725" s="16"/>
      <c r="HXD725" s="16"/>
      <c r="HXE725" s="16"/>
      <c r="HXF725" s="16"/>
      <c r="HXG725" s="16"/>
      <c r="HXH725" s="16"/>
      <c r="HXI725" s="16"/>
      <c r="HXJ725" s="16"/>
      <c r="HXK725" s="16"/>
      <c r="HXL725" s="16"/>
      <c r="HXM725" s="16"/>
      <c r="HXN725" s="16"/>
      <c r="HXO725" s="16"/>
      <c r="HXP725" s="16"/>
      <c r="HXQ725" s="16"/>
      <c r="HXR725" s="16"/>
      <c r="HXS725" s="16"/>
      <c r="HXT725" s="16"/>
      <c r="HXU725" s="16"/>
      <c r="HXV725" s="16"/>
      <c r="HXW725" s="16"/>
      <c r="HXX725" s="16"/>
      <c r="HXY725" s="16"/>
      <c r="HXZ725" s="16"/>
      <c r="HYA725" s="16"/>
      <c r="HYB725" s="16"/>
      <c r="HYC725" s="16"/>
      <c r="HYD725" s="16"/>
      <c r="HYE725" s="16"/>
      <c r="HYF725" s="16"/>
      <c r="HYG725" s="16"/>
      <c r="HYH725" s="16"/>
      <c r="HYI725" s="16"/>
      <c r="HYJ725" s="16"/>
      <c r="HYK725" s="16"/>
      <c r="HYL725" s="16"/>
      <c r="HYM725" s="16"/>
      <c r="HYN725" s="16"/>
      <c r="HYO725" s="16"/>
      <c r="HYP725" s="16"/>
      <c r="HYQ725" s="16"/>
      <c r="HYR725" s="16"/>
      <c r="HYS725" s="16"/>
      <c r="HYT725" s="16"/>
      <c r="HYU725" s="16"/>
      <c r="HYV725" s="16"/>
      <c r="HYW725" s="16"/>
      <c r="HYX725" s="16"/>
      <c r="HYY725" s="16"/>
      <c r="HYZ725" s="16"/>
      <c r="HZA725" s="16"/>
      <c r="HZB725" s="16"/>
      <c r="HZC725" s="16"/>
      <c r="HZD725" s="16"/>
      <c r="HZE725" s="16"/>
      <c r="HZF725" s="16"/>
      <c r="HZG725" s="16"/>
      <c r="HZH725" s="16"/>
      <c r="HZI725" s="16"/>
      <c r="HZJ725" s="16"/>
      <c r="HZK725" s="16"/>
      <c r="HZL725" s="16"/>
      <c r="HZM725" s="16"/>
      <c r="HZN725" s="16"/>
      <c r="HZO725" s="16"/>
      <c r="HZP725" s="16"/>
      <c r="HZQ725" s="16"/>
      <c r="HZR725" s="16"/>
      <c r="HZS725" s="16"/>
      <c r="HZT725" s="16"/>
      <c r="HZU725" s="16"/>
      <c r="HZV725" s="16"/>
      <c r="HZW725" s="16"/>
      <c r="HZX725" s="16"/>
      <c r="HZY725" s="16"/>
      <c r="HZZ725" s="16"/>
      <c r="IAA725" s="16"/>
      <c r="IAB725" s="16"/>
      <c r="IAC725" s="16"/>
      <c r="IAD725" s="16"/>
      <c r="IAE725" s="16"/>
      <c r="IAF725" s="16"/>
      <c r="IAG725" s="16"/>
      <c r="IAH725" s="16"/>
      <c r="IAI725" s="16"/>
      <c r="IAJ725" s="16"/>
      <c r="IAK725" s="16"/>
      <c r="IAL725" s="16"/>
      <c r="IAM725" s="16"/>
      <c r="IAN725" s="16"/>
      <c r="IAO725" s="16"/>
      <c r="IAP725" s="16"/>
      <c r="IAQ725" s="16"/>
      <c r="IAR725" s="16"/>
      <c r="IAS725" s="16"/>
      <c r="IAT725" s="16"/>
      <c r="IAU725" s="16"/>
      <c r="IAV725" s="16"/>
      <c r="IAW725" s="16"/>
      <c r="IAX725" s="16"/>
      <c r="IAY725" s="16"/>
      <c r="IAZ725" s="16"/>
      <c r="IBA725" s="16"/>
      <c r="IBB725" s="16"/>
      <c r="IBC725" s="16"/>
      <c r="IBD725" s="16"/>
      <c r="IBE725" s="16"/>
      <c r="IBF725" s="16"/>
      <c r="IBG725" s="16"/>
      <c r="IBH725" s="16"/>
      <c r="IBI725" s="16"/>
      <c r="IBJ725" s="16"/>
      <c r="IBK725" s="16"/>
      <c r="IBL725" s="16"/>
      <c r="IBM725" s="16"/>
      <c r="IBN725" s="16"/>
      <c r="IBO725" s="16"/>
      <c r="IBP725" s="16"/>
      <c r="IBQ725" s="16"/>
      <c r="IBR725" s="16"/>
      <c r="IBS725" s="16"/>
      <c r="IBT725" s="16"/>
      <c r="IBU725" s="16"/>
      <c r="IBV725" s="16"/>
      <c r="IBW725" s="16"/>
      <c r="IBX725" s="16"/>
      <c r="IBY725" s="16"/>
      <c r="IBZ725" s="16"/>
      <c r="ICA725" s="16"/>
      <c r="ICB725" s="16"/>
      <c r="ICC725" s="16"/>
      <c r="ICD725" s="16"/>
      <c r="ICE725" s="16"/>
      <c r="ICF725" s="16"/>
      <c r="ICG725" s="16"/>
      <c r="ICH725" s="16"/>
      <c r="ICI725" s="16"/>
      <c r="ICJ725" s="16"/>
      <c r="ICK725" s="16"/>
      <c r="ICL725" s="16"/>
      <c r="ICM725" s="16"/>
      <c r="ICN725" s="16"/>
      <c r="ICO725" s="16"/>
      <c r="ICP725" s="16"/>
      <c r="ICQ725" s="16"/>
      <c r="ICR725" s="16"/>
      <c r="ICS725" s="16"/>
      <c r="ICT725" s="16"/>
      <c r="ICU725" s="16"/>
      <c r="ICV725" s="16"/>
      <c r="ICW725" s="16"/>
      <c r="ICX725" s="16"/>
      <c r="ICY725" s="16"/>
      <c r="ICZ725" s="16"/>
      <c r="IDA725" s="16"/>
      <c r="IDB725" s="16"/>
      <c r="IDC725" s="16"/>
      <c r="IDD725" s="16"/>
      <c r="IDE725" s="16"/>
      <c r="IDF725" s="16"/>
      <c r="IDG725" s="16"/>
      <c r="IDH725" s="16"/>
      <c r="IDI725" s="16"/>
      <c r="IDJ725" s="16"/>
      <c r="IDK725" s="16"/>
      <c r="IDL725" s="16"/>
      <c r="IDM725" s="16"/>
      <c r="IDN725" s="16"/>
      <c r="IDO725" s="16"/>
      <c r="IDP725" s="16"/>
      <c r="IDQ725" s="16"/>
      <c r="IDR725" s="16"/>
      <c r="IDS725" s="16"/>
      <c r="IDT725" s="16"/>
      <c r="IDU725" s="16"/>
      <c r="IDV725" s="16"/>
      <c r="IDW725" s="16"/>
      <c r="IDX725" s="16"/>
      <c r="IDY725" s="16"/>
      <c r="IDZ725" s="16"/>
      <c r="IEA725" s="16"/>
      <c r="IEB725" s="16"/>
      <c r="IEC725" s="16"/>
      <c r="IED725" s="16"/>
      <c r="IEE725" s="16"/>
      <c r="IEF725" s="16"/>
      <c r="IEG725" s="16"/>
      <c r="IEH725" s="16"/>
      <c r="IEI725" s="16"/>
      <c r="IEJ725" s="16"/>
      <c r="IEK725" s="16"/>
      <c r="IEL725" s="16"/>
      <c r="IEM725" s="16"/>
      <c r="IEN725" s="16"/>
      <c r="IEO725" s="16"/>
      <c r="IEP725" s="16"/>
      <c r="IEQ725" s="16"/>
      <c r="IER725" s="16"/>
      <c r="IES725" s="16"/>
      <c r="IET725" s="16"/>
      <c r="IEU725" s="16"/>
      <c r="IEV725" s="16"/>
      <c r="IEW725" s="16"/>
      <c r="IEX725" s="16"/>
      <c r="IEY725" s="16"/>
      <c r="IEZ725" s="16"/>
      <c r="IFA725" s="16"/>
      <c r="IFB725" s="16"/>
      <c r="IFC725" s="16"/>
      <c r="IFD725" s="16"/>
      <c r="IFE725" s="16"/>
      <c r="IFF725" s="16"/>
      <c r="IFG725" s="16"/>
      <c r="IFH725" s="16"/>
      <c r="IFI725" s="16"/>
      <c r="IFJ725" s="16"/>
      <c r="IFK725" s="16"/>
      <c r="IFL725" s="16"/>
      <c r="IFM725" s="16"/>
      <c r="IFN725" s="16"/>
      <c r="IFO725" s="16"/>
      <c r="IFP725" s="16"/>
      <c r="IFQ725" s="16"/>
      <c r="IFR725" s="16"/>
      <c r="IFS725" s="16"/>
      <c r="IFT725" s="16"/>
      <c r="IFU725" s="16"/>
      <c r="IFV725" s="16"/>
      <c r="IFW725" s="16"/>
      <c r="IFX725" s="16"/>
      <c r="IFY725" s="16"/>
      <c r="IFZ725" s="16"/>
      <c r="IGA725" s="16"/>
      <c r="IGB725" s="16"/>
      <c r="IGC725" s="16"/>
      <c r="IGD725" s="16"/>
      <c r="IGE725" s="16"/>
      <c r="IGF725" s="16"/>
      <c r="IGG725" s="16"/>
      <c r="IGH725" s="16"/>
      <c r="IGI725" s="16"/>
      <c r="IGJ725" s="16"/>
      <c r="IGK725" s="16"/>
      <c r="IGL725" s="16"/>
      <c r="IGM725" s="16"/>
      <c r="IGN725" s="16"/>
      <c r="IGO725" s="16"/>
      <c r="IGP725" s="16"/>
      <c r="IGQ725" s="16"/>
      <c r="IGR725" s="16"/>
      <c r="IGS725" s="16"/>
      <c r="IGT725" s="16"/>
      <c r="IGU725" s="16"/>
      <c r="IGV725" s="16"/>
      <c r="IGW725" s="16"/>
      <c r="IGX725" s="16"/>
      <c r="IGY725" s="16"/>
      <c r="IGZ725" s="16"/>
      <c r="IHA725" s="16"/>
      <c r="IHB725" s="16"/>
      <c r="IHC725" s="16"/>
      <c r="IHD725" s="16"/>
      <c r="IHE725" s="16"/>
      <c r="IHF725" s="16"/>
      <c r="IHG725" s="16"/>
      <c r="IHH725" s="16"/>
      <c r="IHI725" s="16"/>
      <c r="IHJ725" s="16"/>
      <c r="IHK725" s="16"/>
      <c r="IHL725" s="16"/>
      <c r="IHM725" s="16"/>
      <c r="IHN725" s="16"/>
      <c r="IHO725" s="16"/>
      <c r="IHP725" s="16"/>
      <c r="IHQ725" s="16"/>
      <c r="IHR725" s="16"/>
      <c r="IHS725" s="16"/>
      <c r="IHT725" s="16"/>
      <c r="IHU725" s="16"/>
      <c r="IHV725" s="16"/>
      <c r="IHW725" s="16"/>
      <c r="IHX725" s="16"/>
      <c r="IHY725" s="16"/>
      <c r="IHZ725" s="16"/>
      <c r="IIA725" s="16"/>
      <c r="IIB725" s="16"/>
      <c r="IIC725" s="16"/>
      <c r="IID725" s="16"/>
      <c r="IIE725" s="16"/>
      <c r="IIF725" s="16"/>
      <c r="IIG725" s="16"/>
      <c r="IIH725" s="16"/>
      <c r="III725" s="16"/>
      <c r="IIJ725" s="16"/>
      <c r="IIK725" s="16"/>
      <c r="IIL725" s="16"/>
      <c r="IIM725" s="16"/>
      <c r="IIN725" s="16"/>
      <c r="IIO725" s="16"/>
      <c r="IIP725" s="16"/>
      <c r="IIQ725" s="16"/>
      <c r="IIR725" s="16"/>
      <c r="IIS725" s="16"/>
      <c r="IIT725" s="16"/>
      <c r="IIU725" s="16"/>
      <c r="IIV725" s="16"/>
      <c r="IIW725" s="16"/>
      <c r="IIX725" s="16"/>
      <c r="IIY725" s="16"/>
      <c r="IIZ725" s="16"/>
      <c r="IJA725" s="16"/>
      <c r="IJB725" s="16"/>
      <c r="IJC725" s="16"/>
      <c r="IJD725" s="16"/>
      <c r="IJE725" s="16"/>
      <c r="IJF725" s="16"/>
      <c r="IJG725" s="16"/>
      <c r="IJH725" s="16"/>
      <c r="IJI725" s="16"/>
      <c r="IJJ725" s="16"/>
      <c r="IJK725" s="16"/>
      <c r="IJL725" s="16"/>
      <c r="IJM725" s="16"/>
      <c r="IJN725" s="16"/>
      <c r="IJO725" s="16"/>
      <c r="IJP725" s="16"/>
      <c r="IJQ725" s="16"/>
      <c r="IJR725" s="16"/>
      <c r="IJS725" s="16"/>
      <c r="IJT725" s="16"/>
      <c r="IJU725" s="16"/>
      <c r="IJV725" s="16"/>
      <c r="IJW725" s="16"/>
      <c r="IJX725" s="16"/>
      <c r="IJY725" s="16"/>
      <c r="IJZ725" s="16"/>
      <c r="IKA725" s="16"/>
      <c r="IKB725" s="16"/>
      <c r="IKC725" s="16"/>
      <c r="IKD725" s="16"/>
      <c r="IKE725" s="16"/>
      <c r="IKF725" s="16"/>
      <c r="IKG725" s="16"/>
      <c r="IKH725" s="16"/>
      <c r="IKI725" s="16"/>
      <c r="IKJ725" s="16"/>
      <c r="IKK725" s="16"/>
      <c r="IKL725" s="16"/>
      <c r="IKM725" s="16"/>
      <c r="IKN725" s="16"/>
      <c r="IKO725" s="16"/>
      <c r="IKP725" s="16"/>
      <c r="IKQ725" s="16"/>
      <c r="IKR725" s="16"/>
      <c r="IKS725" s="16"/>
      <c r="IKT725" s="16"/>
      <c r="IKU725" s="16"/>
      <c r="IKV725" s="16"/>
      <c r="IKW725" s="16"/>
      <c r="IKX725" s="16"/>
      <c r="IKY725" s="16"/>
      <c r="IKZ725" s="16"/>
      <c r="ILA725" s="16"/>
      <c r="ILB725" s="16"/>
      <c r="ILC725" s="16"/>
      <c r="ILD725" s="16"/>
      <c r="ILE725" s="16"/>
      <c r="ILF725" s="16"/>
      <c r="ILG725" s="16"/>
      <c r="ILH725" s="16"/>
      <c r="ILI725" s="16"/>
      <c r="ILJ725" s="16"/>
      <c r="ILK725" s="16"/>
      <c r="ILL725" s="16"/>
      <c r="ILM725" s="16"/>
      <c r="ILN725" s="16"/>
      <c r="ILO725" s="16"/>
      <c r="ILP725" s="16"/>
      <c r="ILQ725" s="16"/>
      <c r="ILR725" s="16"/>
      <c r="ILS725" s="16"/>
      <c r="ILT725" s="16"/>
      <c r="ILU725" s="16"/>
      <c r="ILV725" s="16"/>
      <c r="ILW725" s="16"/>
      <c r="ILX725" s="16"/>
      <c r="ILY725" s="16"/>
      <c r="ILZ725" s="16"/>
      <c r="IMA725" s="16"/>
      <c r="IMB725" s="16"/>
      <c r="IMC725" s="16"/>
      <c r="IMD725" s="16"/>
      <c r="IME725" s="16"/>
      <c r="IMF725" s="16"/>
      <c r="IMG725" s="16"/>
      <c r="IMH725" s="16"/>
      <c r="IMI725" s="16"/>
      <c r="IMJ725" s="16"/>
      <c r="IMK725" s="16"/>
      <c r="IML725" s="16"/>
      <c r="IMM725" s="16"/>
      <c r="IMN725" s="16"/>
      <c r="IMO725" s="16"/>
      <c r="IMP725" s="16"/>
      <c r="IMQ725" s="16"/>
      <c r="IMR725" s="16"/>
      <c r="IMS725" s="16"/>
      <c r="IMT725" s="16"/>
      <c r="IMU725" s="16"/>
      <c r="IMV725" s="16"/>
      <c r="IMW725" s="16"/>
      <c r="IMX725" s="16"/>
      <c r="IMY725" s="16"/>
      <c r="IMZ725" s="16"/>
      <c r="INA725" s="16"/>
      <c r="INB725" s="16"/>
      <c r="INC725" s="16"/>
      <c r="IND725" s="16"/>
      <c r="INE725" s="16"/>
      <c r="INF725" s="16"/>
      <c r="ING725" s="16"/>
      <c r="INH725" s="16"/>
      <c r="INI725" s="16"/>
      <c r="INJ725" s="16"/>
      <c r="INK725" s="16"/>
      <c r="INL725" s="16"/>
      <c r="INM725" s="16"/>
      <c r="INN725" s="16"/>
      <c r="INO725" s="16"/>
      <c r="INP725" s="16"/>
      <c r="INQ725" s="16"/>
      <c r="INR725" s="16"/>
      <c r="INS725" s="16"/>
      <c r="INT725" s="16"/>
      <c r="INU725" s="16"/>
      <c r="INV725" s="16"/>
      <c r="INW725" s="16"/>
      <c r="INX725" s="16"/>
      <c r="INY725" s="16"/>
      <c r="INZ725" s="16"/>
      <c r="IOA725" s="16"/>
      <c r="IOB725" s="16"/>
      <c r="IOC725" s="16"/>
      <c r="IOD725" s="16"/>
      <c r="IOE725" s="16"/>
      <c r="IOF725" s="16"/>
      <c r="IOG725" s="16"/>
      <c r="IOH725" s="16"/>
      <c r="IOI725" s="16"/>
      <c r="IOJ725" s="16"/>
      <c r="IOK725" s="16"/>
      <c r="IOL725" s="16"/>
      <c r="IOM725" s="16"/>
      <c r="ION725" s="16"/>
      <c r="IOO725" s="16"/>
      <c r="IOP725" s="16"/>
      <c r="IOQ725" s="16"/>
      <c r="IOR725" s="16"/>
      <c r="IOS725" s="16"/>
      <c r="IOT725" s="16"/>
      <c r="IOU725" s="16"/>
      <c r="IOV725" s="16"/>
      <c r="IOW725" s="16"/>
      <c r="IOX725" s="16"/>
      <c r="IOY725" s="16"/>
      <c r="IOZ725" s="16"/>
      <c r="IPA725" s="16"/>
      <c r="IPB725" s="16"/>
      <c r="IPC725" s="16"/>
      <c r="IPD725" s="16"/>
      <c r="IPE725" s="16"/>
      <c r="IPF725" s="16"/>
      <c r="IPG725" s="16"/>
      <c r="IPH725" s="16"/>
      <c r="IPI725" s="16"/>
      <c r="IPJ725" s="16"/>
      <c r="IPK725" s="16"/>
      <c r="IPL725" s="16"/>
      <c r="IPM725" s="16"/>
      <c r="IPN725" s="16"/>
      <c r="IPO725" s="16"/>
      <c r="IPP725" s="16"/>
      <c r="IPQ725" s="16"/>
      <c r="IPR725" s="16"/>
      <c r="IPS725" s="16"/>
      <c r="IPT725" s="16"/>
      <c r="IPU725" s="16"/>
      <c r="IPV725" s="16"/>
      <c r="IPW725" s="16"/>
      <c r="IPX725" s="16"/>
      <c r="IPY725" s="16"/>
      <c r="IPZ725" s="16"/>
      <c r="IQA725" s="16"/>
      <c r="IQB725" s="16"/>
      <c r="IQC725" s="16"/>
      <c r="IQD725" s="16"/>
      <c r="IQE725" s="16"/>
      <c r="IQF725" s="16"/>
      <c r="IQG725" s="16"/>
      <c r="IQH725" s="16"/>
      <c r="IQI725" s="16"/>
      <c r="IQJ725" s="16"/>
      <c r="IQK725" s="16"/>
      <c r="IQL725" s="16"/>
      <c r="IQM725" s="16"/>
      <c r="IQN725" s="16"/>
      <c r="IQO725" s="16"/>
      <c r="IQP725" s="16"/>
      <c r="IQQ725" s="16"/>
      <c r="IQR725" s="16"/>
      <c r="IQS725" s="16"/>
      <c r="IQT725" s="16"/>
      <c r="IQU725" s="16"/>
      <c r="IQV725" s="16"/>
      <c r="IQW725" s="16"/>
      <c r="IQX725" s="16"/>
      <c r="IQY725" s="16"/>
      <c r="IQZ725" s="16"/>
      <c r="IRA725" s="16"/>
      <c r="IRB725" s="16"/>
      <c r="IRC725" s="16"/>
      <c r="IRD725" s="16"/>
      <c r="IRE725" s="16"/>
      <c r="IRF725" s="16"/>
      <c r="IRG725" s="16"/>
      <c r="IRH725" s="16"/>
      <c r="IRI725" s="16"/>
      <c r="IRJ725" s="16"/>
      <c r="IRK725" s="16"/>
      <c r="IRL725" s="16"/>
      <c r="IRM725" s="16"/>
      <c r="IRN725" s="16"/>
      <c r="IRO725" s="16"/>
      <c r="IRP725" s="16"/>
      <c r="IRQ725" s="16"/>
      <c r="IRR725" s="16"/>
      <c r="IRS725" s="16"/>
      <c r="IRT725" s="16"/>
      <c r="IRU725" s="16"/>
      <c r="IRV725" s="16"/>
      <c r="IRW725" s="16"/>
      <c r="IRX725" s="16"/>
      <c r="IRY725" s="16"/>
      <c r="IRZ725" s="16"/>
      <c r="ISA725" s="16"/>
      <c r="ISB725" s="16"/>
      <c r="ISC725" s="16"/>
      <c r="ISD725" s="16"/>
      <c r="ISE725" s="16"/>
      <c r="ISF725" s="16"/>
      <c r="ISG725" s="16"/>
      <c r="ISH725" s="16"/>
      <c r="ISI725" s="16"/>
      <c r="ISJ725" s="16"/>
      <c r="ISK725" s="16"/>
      <c r="ISL725" s="16"/>
      <c r="ISM725" s="16"/>
      <c r="ISN725" s="16"/>
      <c r="ISO725" s="16"/>
      <c r="ISP725" s="16"/>
      <c r="ISQ725" s="16"/>
      <c r="ISR725" s="16"/>
      <c r="ISS725" s="16"/>
      <c r="IST725" s="16"/>
      <c r="ISU725" s="16"/>
      <c r="ISV725" s="16"/>
      <c r="ISW725" s="16"/>
      <c r="ISX725" s="16"/>
      <c r="ISY725" s="16"/>
      <c r="ISZ725" s="16"/>
      <c r="ITA725" s="16"/>
      <c r="ITB725" s="16"/>
      <c r="ITC725" s="16"/>
      <c r="ITD725" s="16"/>
      <c r="ITE725" s="16"/>
      <c r="ITF725" s="16"/>
      <c r="ITG725" s="16"/>
      <c r="ITH725" s="16"/>
      <c r="ITI725" s="16"/>
      <c r="ITJ725" s="16"/>
      <c r="ITK725" s="16"/>
      <c r="ITL725" s="16"/>
      <c r="ITM725" s="16"/>
      <c r="ITN725" s="16"/>
      <c r="ITO725" s="16"/>
      <c r="ITP725" s="16"/>
      <c r="ITQ725" s="16"/>
      <c r="ITR725" s="16"/>
      <c r="ITS725" s="16"/>
      <c r="ITT725" s="16"/>
      <c r="ITU725" s="16"/>
      <c r="ITV725" s="16"/>
      <c r="ITW725" s="16"/>
      <c r="ITX725" s="16"/>
      <c r="ITY725" s="16"/>
      <c r="ITZ725" s="16"/>
      <c r="IUA725" s="16"/>
      <c r="IUB725" s="16"/>
      <c r="IUC725" s="16"/>
      <c r="IUD725" s="16"/>
      <c r="IUE725" s="16"/>
      <c r="IUF725" s="16"/>
      <c r="IUG725" s="16"/>
      <c r="IUH725" s="16"/>
      <c r="IUI725" s="16"/>
      <c r="IUJ725" s="16"/>
      <c r="IUK725" s="16"/>
      <c r="IUL725" s="16"/>
      <c r="IUM725" s="16"/>
      <c r="IUN725" s="16"/>
      <c r="IUO725" s="16"/>
      <c r="IUP725" s="16"/>
      <c r="IUQ725" s="16"/>
      <c r="IUR725" s="16"/>
      <c r="IUS725" s="16"/>
      <c r="IUT725" s="16"/>
      <c r="IUU725" s="16"/>
      <c r="IUV725" s="16"/>
      <c r="IUW725" s="16"/>
      <c r="IUX725" s="16"/>
      <c r="IUY725" s="16"/>
      <c r="IUZ725" s="16"/>
      <c r="IVA725" s="16"/>
      <c r="IVB725" s="16"/>
      <c r="IVC725" s="16"/>
      <c r="IVD725" s="16"/>
      <c r="IVE725" s="16"/>
      <c r="IVF725" s="16"/>
      <c r="IVG725" s="16"/>
      <c r="IVH725" s="16"/>
      <c r="IVI725" s="16"/>
      <c r="IVJ725" s="16"/>
      <c r="IVK725" s="16"/>
      <c r="IVL725" s="16"/>
      <c r="IVM725" s="16"/>
      <c r="IVN725" s="16"/>
      <c r="IVO725" s="16"/>
      <c r="IVP725" s="16"/>
      <c r="IVQ725" s="16"/>
      <c r="IVR725" s="16"/>
      <c r="IVS725" s="16"/>
      <c r="IVT725" s="16"/>
      <c r="IVU725" s="16"/>
      <c r="IVV725" s="16"/>
      <c r="IVW725" s="16"/>
      <c r="IVX725" s="16"/>
      <c r="IVY725" s="16"/>
      <c r="IVZ725" s="16"/>
      <c r="IWA725" s="16"/>
      <c r="IWB725" s="16"/>
      <c r="IWC725" s="16"/>
      <c r="IWD725" s="16"/>
      <c r="IWE725" s="16"/>
      <c r="IWF725" s="16"/>
      <c r="IWG725" s="16"/>
      <c r="IWH725" s="16"/>
      <c r="IWI725" s="16"/>
      <c r="IWJ725" s="16"/>
      <c r="IWK725" s="16"/>
      <c r="IWL725" s="16"/>
      <c r="IWM725" s="16"/>
      <c r="IWN725" s="16"/>
      <c r="IWO725" s="16"/>
      <c r="IWP725" s="16"/>
      <c r="IWQ725" s="16"/>
      <c r="IWR725" s="16"/>
      <c r="IWS725" s="16"/>
      <c r="IWT725" s="16"/>
      <c r="IWU725" s="16"/>
      <c r="IWV725" s="16"/>
      <c r="IWW725" s="16"/>
      <c r="IWX725" s="16"/>
      <c r="IWY725" s="16"/>
      <c r="IWZ725" s="16"/>
      <c r="IXA725" s="16"/>
      <c r="IXB725" s="16"/>
      <c r="IXC725" s="16"/>
      <c r="IXD725" s="16"/>
      <c r="IXE725" s="16"/>
      <c r="IXF725" s="16"/>
      <c r="IXG725" s="16"/>
      <c r="IXH725" s="16"/>
      <c r="IXI725" s="16"/>
      <c r="IXJ725" s="16"/>
      <c r="IXK725" s="16"/>
      <c r="IXL725" s="16"/>
      <c r="IXM725" s="16"/>
      <c r="IXN725" s="16"/>
      <c r="IXO725" s="16"/>
      <c r="IXP725" s="16"/>
      <c r="IXQ725" s="16"/>
      <c r="IXR725" s="16"/>
      <c r="IXS725" s="16"/>
      <c r="IXT725" s="16"/>
      <c r="IXU725" s="16"/>
      <c r="IXV725" s="16"/>
      <c r="IXW725" s="16"/>
      <c r="IXX725" s="16"/>
      <c r="IXY725" s="16"/>
      <c r="IXZ725" s="16"/>
      <c r="IYA725" s="16"/>
      <c r="IYB725" s="16"/>
      <c r="IYC725" s="16"/>
      <c r="IYD725" s="16"/>
      <c r="IYE725" s="16"/>
      <c r="IYF725" s="16"/>
      <c r="IYG725" s="16"/>
      <c r="IYH725" s="16"/>
      <c r="IYI725" s="16"/>
      <c r="IYJ725" s="16"/>
      <c r="IYK725" s="16"/>
      <c r="IYL725" s="16"/>
      <c r="IYM725" s="16"/>
      <c r="IYN725" s="16"/>
      <c r="IYO725" s="16"/>
      <c r="IYP725" s="16"/>
      <c r="IYQ725" s="16"/>
      <c r="IYR725" s="16"/>
      <c r="IYS725" s="16"/>
      <c r="IYT725" s="16"/>
      <c r="IYU725" s="16"/>
      <c r="IYV725" s="16"/>
      <c r="IYW725" s="16"/>
      <c r="IYX725" s="16"/>
      <c r="IYY725" s="16"/>
      <c r="IYZ725" s="16"/>
      <c r="IZA725" s="16"/>
      <c r="IZB725" s="16"/>
      <c r="IZC725" s="16"/>
      <c r="IZD725" s="16"/>
      <c r="IZE725" s="16"/>
      <c r="IZF725" s="16"/>
      <c r="IZG725" s="16"/>
      <c r="IZH725" s="16"/>
      <c r="IZI725" s="16"/>
      <c r="IZJ725" s="16"/>
      <c r="IZK725" s="16"/>
      <c r="IZL725" s="16"/>
      <c r="IZM725" s="16"/>
      <c r="IZN725" s="16"/>
      <c r="IZO725" s="16"/>
      <c r="IZP725" s="16"/>
      <c r="IZQ725" s="16"/>
      <c r="IZR725" s="16"/>
      <c r="IZS725" s="16"/>
      <c r="IZT725" s="16"/>
      <c r="IZU725" s="16"/>
      <c r="IZV725" s="16"/>
      <c r="IZW725" s="16"/>
      <c r="IZX725" s="16"/>
      <c r="IZY725" s="16"/>
      <c r="IZZ725" s="16"/>
      <c r="JAA725" s="16"/>
      <c r="JAB725" s="16"/>
      <c r="JAC725" s="16"/>
      <c r="JAD725" s="16"/>
      <c r="JAE725" s="16"/>
      <c r="JAF725" s="16"/>
      <c r="JAG725" s="16"/>
      <c r="JAH725" s="16"/>
      <c r="JAI725" s="16"/>
      <c r="JAJ725" s="16"/>
      <c r="JAK725" s="16"/>
      <c r="JAL725" s="16"/>
      <c r="JAM725" s="16"/>
      <c r="JAN725" s="16"/>
      <c r="JAO725" s="16"/>
      <c r="JAP725" s="16"/>
      <c r="JAQ725" s="16"/>
      <c r="JAR725" s="16"/>
      <c r="JAS725" s="16"/>
      <c r="JAT725" s="16"/>
      <c r="JAU725" s="16"/>
      <c r="JAV725" s="16"/>
      <c r="JAW725" s="16"/>
      <c r="JAX725" s="16"/>
      <c r="JAY725" s="16"/>
      <c r="JAZ725" s="16"/>
      <c r="JBA725" s="16"/>
      <c r="JBB725" s="16"/>
      <c r="JBC725" s="16"/>
      <c r="JBD725" s="16"/>
      <c r="JBE725" s="16"/>
      <c r="JBF725" s="16"/>
      <c r="JBG725" s="16"/>
      <c r="JBH725" s="16"/>
      <c r="JBI725" s="16"/>
      <c r="JBJ725" s="16"/>
      <c r="JBK725" s="16"/>
      <c r="JBL725" s="16"/>
      <c r="JBM725" s="16"/>
      <c r="JBN725" s="16"/>
      <c r="JBO725" s="16"/>
      <c r="JBP725" s="16"/>
      <c r="JBQ725" s="16"/>
      <c r="JBR725" s="16"/>
      <c r="JBS725" s="16"/>
      <c r="JBT725" s="16"/>
      <c r="JBU725" s="16"/>
      <c r="JBV725" s="16"/>
      <c r="JBW725" s="16"/>
      <c r="JBX725" s="16"/>
      <c r="JBY725" s="16"/>
      <c r="JBZ725" s="16"/>
      <c r="JCA725" s="16"/>
      <c r="JCB725" s="16"/>
      <c r="JCC725" s="16"/>
      <c r="JCD725" s="16"/>
      <c r="JCE725" s="16"/>
      <c r="JCF725" s="16"/>
      <c r="JCG725" s="16"/>
      <c r="JCH725" s="16"/>
      <c r="JCI725" s="16"/>
      <c r="JCJ725" s="16"/>
      <c r="JCK725" s="16"/>
      <c r="JCL725" s="16"/>
      <c r="JCM725" s="16"/>
      <c r="JCN725" s="16"/>
      <c r="JCO725" s="16"/>
      <c r="JCP725" s="16"/>
      <c r="JCQ725" s="16"/>
      <c r="JCR725" s="16"/>
      <c r="JCS725" s="16"/>
      <c r="JCT725" s="16"/>
      <c r="JCU725" s="16"/>
      <c r="JCV725" s="16"/>
      <c r="JCW725" s="16"/>
      <c r="JCX725" s="16"/>
      <c r="JCY725" s="16"/>
      <c r="JCZ725" s="16"/>
      <c r="JDA725" s="16"/>
      <c r="JDB725" s="16"/>
      <c r="JDC725" s="16"/>
      <c r="JDD725" s="16"/>
      <c r="JDE725" s="16"/>
      <c r="JDF725" s="16"/>
      <c r="JDG725" s="16"/>
      <c r="JDH725" s="16"/>
      <c r="JDI725" s="16"/>
      <c r="JDJ725" s="16"/>
      <c r="JDK725" s="16"/>
      <c r="JDL725" s="16"/>
      <c r="JDM725" s="16"/>
      <c r="JDN725" s="16"/>
      <c r="JDO725" s="16"/>
      <c r="JDP725" s="16"/>
      <c r="JDQ725" s="16"/>
      <c r="JDR725" s="16"/>
      <c r="JDS725" s="16"/>
      <c r="JDT725" s="16"/>
      <c r="JDU725" s="16"/>
      <c r="JDV725" s="16"/>
      <c r="JDW725" s="16"/>
      <c r="JDX725" s="16"/>
      <c r="JDY725" s="16"/>
      <c r="JDZ725" s="16"/>
      <c r="JEA725" s="16"/>
      <c r="JEB725" s="16"/>
      <c r="JEC725" s="16"/>
      <c r="JED725" s="16"/>
      <c r="JEE725" s="16"/>
      <c r="JEF725" s="16"/>
      <c r="JEG725" s="16"/>
      <c r="JEH725" s="16"/>
      <c r="JEI725" s="16"/>
      <c r="JEJ725" s="16"/>
      <c r="JEK725" s="16"/>
      <c r="JEL725" s="16"/>
      <c r="JEM725" s="16"/>
      <c r="JEN725" s="16"/>
      <c r="JEO725" s="16"/>
      <c r="JEP725" s="16"/>
      <c r="JEQ725" s="16"/>
      <c r="JER725" s="16"/>
      <c r="JES725" s="16"/>
      <c r="JET725" s="16"/>
      <c r="JEU725" s="16"/>
      <c r="JEV725" s="16"/>
      <c r="JEW725" s="16"/>
      <c r="JEX725" s="16"/>
      <c r="JEY725" s="16"/>
      <c r="JEZ725" s="16"/>
      <c r="JFA725" s="16"/>
      <c r="JFB725" s="16"/>
      <c r="JFC725" s="16"/>
      <c r="JFD725" s="16"/>
      <c r="JFE725" s="16"/>
      <c r="JFF725" s="16"/>
      <c r="JFG725" s="16"/>
      <c r="JFH725" s="16"/>
      <c r="JFI725" s="16"/>
      <c r="JFJ725" s="16"/>
      <c r="JFK725" s="16"/>
      <c r="JFL725" s="16"/>
      <c r="JFM725" s="16"/>
      <c r="JFN725" s="16"/>
      <c r="JFO725" s="16"/>
      <c r="JFP725" s="16"/>
      <c r="JFQ725" s="16"/>
      <c r="JFR725" s="16"/>
      <c r="JFS725" s="16"/>
      <c r="JFT725" s="16"/>
      <c r="JFU725" s="16"/>
      <c r="JFV725" s="16"/>
      <c r="JFW725" s="16"/>
      <c r="JFX725" s="16"/>
      <c r="JFY725" s="16"/>
      <c r="JFZ725" s="16"/>
      <c r="JGA725" s="16"/>
      <c r="JGB725" s="16"/>
      <c r="JGC725" s="16"/>
      <c r="JGD725" s="16"/>
      <c r="JGE725" s="16"/>
      <c r="JGF725" s="16"/>
      <c r="JGG725" s="16"/>
      <c r="JGH725" s="16"/>
      <c r="JGI725" s="16"/>
      <c r="JGJ725" s="16"/>
      <c r="JGK725" s="16"/>
      <c r="JGL725" s="16"/>
      <c r="JGM725" s="16"/>
      <c r="JGN725" s="16"/>
      <c r="JGO725" s="16"/>
      <c r="JGP725" s="16"/>
      <c r="JGQ725" s="16"/>
      <c r="JGR725" s="16"/>
      <c r="JGS725" s="16"/>
      <c r="JGT725" s="16"/>
      <c r="JGU725" s="16"/>
      <c r="JGV725" s="16"/>
      <c r="JGW725" s="16"/>
      <c r="JGX725" s="16"/>
      <c r="JGY725" s="16"/>
      <c r="JGZ725" s="16"/>
      <c r="JHA725" s="16"/>
      <c r="JHB725" s="16"/>
      <c r="JHC725" s="16"/>
      <c r="JHD725" s="16"/>
      <c r="JHE725" s="16"/>
      <c r="JHF725" s="16"/>
      <c r="JHG725" s="16"/>
      <c r="JHH725" s="16"/>
      <c r="JHI725" s="16"/>
      <c r="JHJ725" s="16"/>
      <c r="JHK725" s="16"/>
      <c r="JHL725" s="16"/>
      <c r="JHM725" s="16"/>
      <c r="JHN725" s="16"/>
      <c r="JHO725" s="16"/>
      <c r="JHP725" s="16"/>
      <c r="JHQ725" s="16"/>
      <c r="JHR725" s="16"/>
      <c r="JHS725" s="16"/>
      <c r="JHT725" s="16"/>
      <c r="JHU725" s="16"/>
      <c r="JHV725" s="16"/>
      <c r="JHW725" s="16"/>
      <c r="JHX725" s="16"/>
      <c r="JHY725" s="16"/>
      <c r="JHZ725" s="16"/>
      <c r="JIA725" s="16"/>
      <c r="JIB725" s="16"/>
      <c r="JIC725" s="16"/>
      <c r="JID725" s="16"/>
      <c r="JIE725" s="16"/>
      <c r="JIF725" s="16"/>
      <c r="JIG725" s="16"/>
      <c r="JIH725" s="16"/>
      <c r="JII725" s="16"/>
      <c r="JIJ725" s="16"/>
      <c r="JIK725" s="16"/>
      <c r="JIL725" s="16"/>
      <c r="JIM725" s="16"/>
      <c r="JIN725" s="16"/>
      <c r="JIO725" s="16"/>
      <c r="JIP725" s="16"/>
      <c r="JIQ725" s="16"/>
      <c r="JIR725" s="16"/>
      <c r="JIS725" s="16"/>
      <c r="JIT725" s="16"/>
      <c r="JIU725" s="16"/>
      <c r="JIV725" s="16"/>
      <c r="JIW725" s="16"/>
      <c r="JIX725" s="16"/>
      <c r="JIY725" s="16"/>
      <c r="JIZ725" s="16"/>
      <c r="JJA725" s="16"/>
      <c r="JJB725" s="16"/>
      <c r="JJC725" s="16"/>
      <c r="JJD725" s="16"/>
      <c r="JJE725" s="16"/>
      <c r="JJF725" s="16"/>
      <c r="JJG725" s="16"/>
      <c r="JJH725" s="16"/>
      <c r="JJI725" s="16"/>
      <c r="JJJ725" s="16"/>
      <c r="JJK725" s="16"/>
      <c r="JJL725" s="16"/>
      <c r="JJM725" s="16"/>
      <c r="JJN725" s="16"/>
      <c r="JJO725" s="16"/>
      <c r="JJP725" s="16"/>
      <c r="JJQ725" s="16"/>
      <c r="JJR725" s="16"/>
      <c r="JJS725" s="16"/>
      <c r="JJT725" s="16"/>
      <c r="JJU725" s="16"/>
      <c r="JJV725" s="16"/>
      <c r="JJW725" s="16"/>
      <c r="JJX725" s="16"/>
      <c r="JJY725" s="16"/>
      <c r="JJZ725" s="16"/>
      <c r="JKA725" s="16"/>
      <c r="JKB725" s="16"/>
      <c r="JKC725" s="16"/>
      <c r="JKD725" s="16"/>
      <c r="JKE725" s="16"/>
      <c r="JKF725" s="16"/>
      <c r="JKG725" s="16"/>
      <c r="JKH725" s="16"/>
      <c r="JKI725" s="16"/>
      <c r="JKJ725" s="16"/>
      <c r="JKK725" s="16"/>
      <c r="JKL725" s="16"/>
      <c r="JKM725" s="16"/>
      <c r="JKN725" s="16"/>
      <c r="JKO725" s="16"/>
      <c r="JKP725" s="16"/>
      <c r="JKQ725" s="16"/>
      <c r="JKR725" s="16"/>
      <c r="JKS725" s="16"/>
      <c r="JKT725" s="16"/>
      <c r="JKU725" s="16"/>
      <c r="JKV725" s="16"/>
      <c r="JKW725" s="16"/>
      <c r="JKX725" s="16"/>
      <c r="JKY725" s="16"/>
      <c r="JKZ725" s="16"/>
      <c r="JLA725" s="16"/>
      <c r="JLB725" s="16"/>
      <c r="JLC725" s="16"/>
      <c r="JLD725" s="16"/>
      <c r="JLE725" s="16"/>
      <c r="JLF725" s="16"/>
      <c r="JLG725" s="16"/>
      <c r="JLH725" s="16"/>
      <c r="JLI725" s="16"/>
      <c r="JLJ725" s="16"/>
      <c r="JLK725" s="16"/>
      <c r="JLL725" s="16"/>
      <c r="JLM725" s="16"/>
      <c r="JLN725" s="16"/>
      <c r="JLO725" s="16"/>
      <c r="JLP725" s="16"/>
      <c r="JLQ725" s="16"/>
      <c r="JLR725" s="16"/>
      <c r="JLS725" s="16"/>
      <c r="JLT725" s="16"/>
      <c r="JLU725" s="16"/>
      <c r="JLV725" s="16"/>
      <c r="JLW725" s="16"/>
      <c r="JLX725" s="16"/>
      <c r="JLY725" s="16"/>
      <c r="JLZ725" s="16"/>
      <c r="JMA725" s="16"/>
      <c r="JMB725" s="16"/>
      <c r="JMC725" s="16"/>
      <c r="JMD725" s="16"/>
      <c r="JME725" s="16"/>
      <c r="JMF725" s="16"/>
      <c r="JMG725" s="16"/>
      <c r="JMH725" s="16"/>
      <c r="JMI725" s="16"/>
      <c r="JMJ725" s="16"/>
      <c r="JMK725" s="16"/>
      <c r="JML725" s="16"/>
      <c r="JMM725" s="16"/>
      <c r="JMN725" s="16"/>
      <c r="JMO725" s="16"/>
      <c r="JMP725" s="16"/>
      <c r="JMQ725" s="16"/>
      <c r="JMR725" s="16"/>
      <c r="JMS725" s="16"/>
      <c r="JMT725" s="16"/>
      <c r="JMU725" s="16"/>
      <c r="JMV725" s="16"/>
      <c r="JMW725" s="16"/>
      <c r="JMX725" s="16"/>
      <c r="JMY725" s="16"/>
      <c r="JMZ725" s="16"/>
      <c r="JNA725" s="16"/>
      <c r="JNB725" s="16"/>
      <c r="JNC725" s="16"/>
      <c r="JND725" s="16"/>
      <c r="JNE725" s="16"/>
      <c r="JNF725" s="16"/>
      <c r="JNG725" s="16"/>
      <c r="JNH725" s="16"/>
      <c r="JNI725" s="16"/>
      <c r="JNJ725" s="16"/>
      <c r="JNK725" s="16"/>
      <c r="JNL725" s="16"/>
      <c r="JNM725" s="16"/>
      <c r="JNN725" s="16"/>
      <c r="JNO725" s="16"/>
      <c r="JNP725" s="16"/>
      <c r="JNQ725" s="16"/>
      <c r="JNR725" s="16"/>
      <c r="JNS725" s="16"/>
      <c r="JNT725" s="16"/>
      <c r="JNU725" s="16"/>
      <c r="JNV725" s="16"/>
      <c r="JNW725" s="16"/>
      <c r="JNX725" s="16"/>
      <c r="JNY725" s="16"/>
      <c r="JNZ725" s="16"/>
      <c r="JOA725" s="16"/>
      <c r="JOB725" s="16"/>
      <c r="JOC725" s="16"/>
      <c r="JOD725" s="16"/>
      <c r="JOE725" s="16"/>
      <c r="JOF725" s="16"/>
      <c r="JOG725" s="16"/>
      <c r="JOH725" s="16"/>
      <c r="JOI725" s="16"/>
      <c r="JOJ725" s="16"/>
      <c r="JOK725" s="16"/>
      <c r="JOL725" s="16"/>
      <c r="JOM725" s="16"/>
      <c r="JON725" s="16"/>
      <c r="JOO725" s="16"/>
      <c r="JOP725" s="16"/>
      <c r="JOQ725" s="16"/>
      <c r="JOR725" s="16"/>
      <c r="JOS725" s="16"/>
      <c r="JOT725" s="16"/>
      <c r="JOU725" s="16"/>
      <c r="JOV725" s="16"/>
      <c r="JOW725" s="16"/>
      <c r="JOX725" s="16"/>
      <c r="JOY725" s="16"/>
      <c r="JOZ725" s="16"/>
      <c r="JPA725" s="16"/>
      <c r="JPB725" s="16"/>
      <c r="JPC725" s="16"/>
      <c r="JPD725" s="16"/>
      <c r="JPE725" s="16"/>
      <c r="JPF725" s="16"/>
      <c r="JPG725" s="16"/>
      <c r="JPH725" s="16"/>
      <c r="JPI725" s="16"/>
      <c r="JPJ725" s="16"/>
      <c r="JPK725" s="16"/>
      <c r="JPL725" s="16"/>
      <c r="JPM725" s="16"/>
      <c r="JPN725" s="16"/>
      <c r="JPO725" s="16"/>
      <c r="JPP725" s="16"/>
      <c r="JPQ725" s="16"/>
      <c r="JPR725" s="16"/>
      <c r="JPS725" s="16"/>
      <c r="JPT725" s="16"/>
      <c r="JPU725" s="16"/>
      <c r="JPV725" s="16"/>
      <c r="JPW725" s="16"/>
      <c r="JPX725" s="16"/>
      <c r="JPY725" s="16"/>
      <c r="JPZ725" s="16"/>
      <c r="JQA725" s="16"/>
      <c r="JQB725" s="16"/>
      <c r="JQC725" s="16"/>
      <c r="JQD725" s="16"/>
      <c r="JQE725" s="16"/>
      <c r="JQF725" s="16"/>
      <c r="JQG725" s="16"/>
      <c r="JQH725" s="16"/>
      <c r="JQI725" s="16"/>
      <c r="JQJ725" s="16"/>
      <c r="JQK725" s="16"/>
      <c r="JQL725" s="16"/>
      <c r="JQM725" s="16"/>
      <c r="JQN725" s="16"/>
      <c r="JQO725" s="16"/>
      <c r="JQP725" s="16"/>
      <c r="JQQ725" s="16"/>
      <c r="JQR725" s="16"/>
      <c r="JQS725" s="16"/>
      <c r="JQT725" s="16"/>
      <c r="JQU725" s="16"/>
      <c r="JQV725" s="16"/>
      <c r="JQW725" s="16"/>
      <c r="JQX725" s="16"/>
      <c r="JQY725" s="16"/>
      <c r="JQZ725" s="16"/>
      <c r="JRA725" s="16"/>
      <c r="JRB725" s="16"/>
      <c r="JRC725" s="16"/>
      <c r="JRD725" s="16"/>
      <c r="JRE725" s="16"/>
      <c r="JRF725" s="16"/>
      <c r="JRG725" s="16"/>
      <c r="JRH725" s="16"/>
      <c r="JRI725" s="16"/>
      <c r="JRJ725" s="16"/>
      <c r="JRK725" s="16"/>
      <c r="JRL725" s="16"/>
      <c r="JRM725" s="16"/>
      <c r="JRN725" s="16"/>
      <c r="JRO725" s="16"/>
      <c r="JRP725" s="16"/>
      <c r="JRQ725" s="16"/>
      <c r="JRR725" s="16"/>
      <c r="JRS725" s="16"/>
      <c r="JRT725" s="16"/>
      <c r="JRU725" s="16"/>
      <c r="JRV725" s="16"/>
      <c r="JRW725" s="16"/>
      <c r="JRX725" s="16"/>
      <c r="JRY725" s="16"/>
      <c r="JRZ725" s="16"/>
      <c r="JSA725" s="16"/>
      <c r="JSB725" s="16"/>
      <c r="JSC725" s="16"/>
      <c r="JSD725" s="16"/>
      <c r="JSE725" s="16"/>
      <c r="JSF725" s="16"/>
      <c r="JSG725" s="16"/>
      <c r="JSH725" s="16"/>
      <c r="JSI725" s="16"/>
      <c r="JSJ725" s="16"/>
      <c r="JSK725" s="16"/>
      <c r="JSL725" s="16"/>
      <c r="JSM725" s="16"/>
      <c r="JSN725" s="16"/>
      <c r="JSO725" s="16"/>
      <c r="JSP725" s="16"/>
      <c r="JSQ725" s="16"/>
      <c r="JSR725" s="16"/>
      <c r="JSS725" s="16"/>
      <c r="JST725" s="16"/>
      <c r="JSU725" s="16"/>
      <c r="JSV725" s="16"/>
      <c r="JSW725" s="16"/>
      <c r="JSX725" s="16"/>
      <c r="JSY725" s="16"/>
      <c r="JSZ725" s="16"/>
      <c r="JTA725" s="16"/>
      <c r="JTB725" s="16"/>
      <c r="JTC725" s="16"/>
      <c r="JTD725" s="16"/>
      <c r="JTE725" s="16"/>
      <c r="JTF725" s="16"/>
      <c r="JTG725" s="16"/>
      <c r="JTH725" s="16"/>
      <c r="JTI725" s="16"/>
      <c r="JTJ725" s="16"/>
      <c r="JTK725" s="16"/>
      <c r="JTL725" s="16"/>
      <c r="JTM725" s="16"/>
      <c r="JTN725" s="16"/>
      <c r="JTO725" s="16"/>
      <c r="JTP725" s="16"/>
      <c r="JTQ725" s="16"/>
      <c r="JTR725" s="16"/>
      <c r="JTS725" s="16"/>
      <c r="JTT725" s="16"/>
      <c r="JTU725" s="16"/>
      <c r="JTV725" s="16"/>
      <c r="JTW725" s="16"/>
      <c r="JTX725" s="16"/>
      <c r="JTY725" s="16"/>
      <c r="JTZ725" s="16"/>
      <c r="JUA725" s="16"/>
      <c r="JUB725" s="16"/>
      <c r="JUC725" s="16"/>
      <c r="JUD725" s="16"/>
      <c r="JUE725" s="16"/>
      <c r="JUF725" s="16"/>
      <c r="JUG725" s="16"/>
      <c r="JUH725" s="16"/>
      <c r="JUI725" s="16"/>
      <c r="JUJ725" s="16"/>
      <c r="JUK725" s="16"/>
      <c r="JUL725" s="16"/>
      <c r="JUM725" s="16"/>
      <c r="JUN725" s="16"/>
      <c r="JUO725" s="16"/>
      <c r="JUP725" s="16"/>
      <c r="JUQ725" s="16"/>
      <c r="JUR725" s="16"/>
      <c r="JUS725" s="16"/>
      <c r="JUT725" s="16"/>
      <c r="JUU725" s="16"/>
      <c r="JUV725" s="16"/>
      <c r="JUW725" s="16"/>
      <c r="JUX725" s="16"/>
      <c r="JUY725" s="16"/>
      <c r="JUZ725" s="16"/>
      <c r="JVA725" s="16"/>
      <c r="JVB725" s="16"/>
      <c r="JVC725" s="16"/>
      <c r="JVD725" s="16"/>
      <c r="JVE725" s="16"/>
      <c r="JVF725" s="16"/>
      <c r="JVG725" s="16"/>
      <c r="JVH725" s="16"/>
      <c r="JVI725" s="16"/>
      <c r="JVJ725" s="16"/>
      <c r="JVK725" s="16"/>
      <c r="JVL725" s="16"/>
      <c r="JVM725" s="16"/>
      <c r="JVN725" s="16"/>
      <c r="JVO725" s="16"/>
      <c r="JVP725" s="16"/>
      <c r="JVQ725" s="16"/>
      <c r="JVR725" s="16"/>
      <c r="JVS725" s="16"/>
      <c r="JVT725" s="16"/>
      <c r="JVU725" s="16"/>
      <c r="JVV725" s="16"/>
      <c r="JVW725" s="16"/>
      <c r="JVX725" s="16"/>
      <c r="JVY725" s="16"/>
      <c r="JVZ725" s="16"/>
      <c r="JWA725" s="16"/>
      <c r="JWB725" s="16"/>
      <c r="JWC725" s="16"/>
      <c r="JWD725" s="16"/>
      <c r="JWE725" s="16"/>
      <c r="JWF725" s="16"/>
      <c r="JWG725" s="16"/>
      <c r="JWH725" s="16"/>
      <c r="JWI725" s="16"/>
      <c r="JWJ725" s="16"/>
      <c r="JWK725" s="16"/>
      <c r="JWL725" s="16"/>
      <c r="JWM725" s="16"/>
      <c r="JWN725" s="16"/>
      <c r="JWO725" s="16"/>
      <c r="JWP725" s="16"/>
      <c r="JWQ725" s="16"/>
      <c r="JWR725" s="16"/>
      <c r="JWS725" s="16"/>
      <c r="JWT725" s="16"/>
      <c r="JWU725" s="16"/>
      <c r="JWV725" s="16"/>
      <c r="JWW725" s="16"/>
      <c r="JWX725" s="16"/>
      <c r="JWY725" s="16"/>
      <c r="JWZ725" s="16"/>
      <c r="JXA725" s="16"/>
      <c r="JXB725" s="16"/>
      <c r="JXC725" s="16"/>
      <c r="JXD725" s="16"/>
      <c r="JXE725" s="16"/>
      <c r="JXF725" s="16"/>
      <c r="JXG725" s="16"/>
      <c r="JXH725" s="16"/>
      <c r="JXI725" s="16"/>
      <c r="JXJ725" s="16"/>
      <c r="JXK725" s="16"/>
      <c r="JXL725" s="16"/>
      <c r="JXM725" s="16"/>
      <c r="JXN725" s="16"/>
      <c r="JXO725" s="16"/>
      <c r="JXP725" s="16"/>
      <c r="JXQ725" s="16"/>
      <c r="JXR725" s="16"/>
      <c r="JXS725" s="16"/>
      <c r="JXT725" s="16"/>
      <c r="JXU725" s="16"/>
      <c r="JXV725" s="16"/>
      <c r="JXW725" s="16"/>
      <c r="JXX725" s="16"/>
      <c r="JXY725" s="16"/>
      <c r="JXZ725" s="16"/>
      <c r="JYA725" s="16"/>
      <c r="JYB725" s="16"/>
      <c r="JYC725" s="16"/>
      <c r="JYD725" s="16"/>
      <c r="JYE725" s="16"/>
      <c r="JYF725" s="16"/>
      <c r="JYG725" s="16"/>
      <c r="JYH725" s="16"/>
      <c r="JYI725" s="16"/>
      <c r="JYJ725" s="16"/>
      <c r="JYK725" s="16"/>
      <c r="JYL725" s="16"/>
      <c r="JYM725" s="16"/>
      <c r="JYN725" s="16"/>
      <c r="JYO725" s="16"/>
      <c r="JYP725" s="16"/>
      <c r="JYQ725" s="16"/>
      <c r="JYR725" s="16"/>
      <c r="JYS725" s="16"/>
      <c r="JYT725" s="16"/>
      <c r="JYU725" s="16"/>
      <c r="JYV725" s="16"/>
      <c r="JYW725" s="16"/>
      <c r="JYX725" s="16"/>
      <c r="JYY725" s="16"/>
      <c r="JYZ725" s="16"/>
      <c r="JZA725" s="16"/>
      <c r="JZB725" s="16"/>
      <c r="JZC725" s="16"/>
      <c r="JZD725" s="16"/>
      <c r="JZE725" s="16"/>
      <c r="JZF725" s="16"/>
      <c r="JZG725" s="16"/>
      <c r="JZH725" s="16"/>
      <c r="JZI725" s="16"/>
      <c r="JZJ725" s="16"/>
      <c r="JZK725" s="16"/>
      <c r="JZL725" s="16"/>
      <c r="JZM725" s="16"/>
      <c r="JZN725" s="16"/>
      <c r="JZO725" s="16"/>
      <c r="JZP725" s="16"/>
      <c r="JZQ725" s="16"/>
      <c r="JZR725" s="16"/>
      <c r="JZS725" s="16"/>
      <c r="JZT725" s="16"/>
      <c r="JZU725" s="16"/>
      <c r="JZV725" s="16"/>
      <c r="JZW725" s="16"/>
      <c r="JZX725" s="16"/>
      <c r="JZY725" s="16"/>
      <c r="JZZ725" s="16"/>
      <c r="KAA725" s="16"/>
      <c r="KAB725" s="16"/>
      <c r="KAC725" s="16"/>
      <c r="KAD725" s="16"/>
      <c r="KAE725" s="16"/>
      <c r="KAF725" s="16"/>
      <c r="KAG725" s="16"/>
      <c r="KAH725" s="16"/>
      <c r="KAI725" s="16"/>
      <c r="KAJ725" s="16"/>
      <c r="KAK725" s="16"/>
      <c r="KAL725" s="16"/>
      <c r="KAM725" s="16"/>
      <c r="KAN725" s="16"/>
      <c r="KAO725" s="16"/>
      <c r="KAP725" s="16"/>
      <c r="KAQ725" s="16"/>
      <c r="KAR725" s="16"/>
      <c r="KAS725" s="16"/>
      <c r="KAT725" s="16"/>
      <c r="KAU725" s="16"/>
      <c r="KAV725" s="16"/>
      <c r="KAW725" s="16"/>
      <c r="KAX725" s="16"/>
      <c r="KAY725" s="16"/>
      <c r="KAZ725" s="16"/>
      <c r="KBA725" s="16"/>
      <c r="KBB725" s="16"/>
      <c r="KBC725" s="16"/>
      <c r="KBD725" s="16"/>
      <c r="KBE725" s="16"/>
      <c r="KBF725" s="16"/>
      <c r="KBG725" s="16"/>
      <c r="KBH725" s="16"/>
      <c r="KBI725" s="16"/>
      <c r="KBJ725" s="16"/>
      <c r="KBK725" s="16"/>
      <c r="KBL725" s="16"/>
      <c r="KBM725" s="16"/>
      <c r="KBN725" s="16"/>
      <c r="KBO725" s="16"/>
      <c r="KBP725" s="16"/>
      <c r="KBQ725" s="16"/>
      <c r="KBR725" s="16"/>
      <c r="KBS725" s="16"/>
      <c r="KBT725" s="16"/>
      <c r="KBU725" s="16"/>
      <c r="KBV725" s="16"/>
      <c r="KBW725" s="16"/>
      <c r="KBX725" s="16"/>
      <c r="KBY725" s="16"/>
      <c r="KBZ725" s="16"/>
      <c r="KCA725" s="16"/>
      <c r="KCB725" s="16"/>
      <c r="KCC725" s="16"/>
      <c r="KCD725" s="16"/>
      <c r="KCE725" s="16"/>
      <c r="KCF725" s="16"/>
      <c r="KCG725" s="16"/>
      <c r="KCH725" s="16"/>
      <c r="KCI725" s="16"/>
      <c r="KCJ725" s="16"/>
      <c r="KCK725" s="16"/>
      <c r="KCL725" s="16"/>
      <c r="KCM725" s="16"/>
      <c r="KCN725" s="16"/>
      <c r="KCO725" s="16"/>
      <c r="KCP725" s="16"/>
      <c r="KCQ725" s="16"/>
      <c r="KCR725" s="16"/>
      <c r="KCS725" s="16"/>
      <c r="KCT725" s="16"/>
      <c r="KCU725" s="16"/>
      <c r="KCV725" s="16"/>
      <c r="KCW725" s="16"/>
      <c r="KCX725" s="16"/>
      <c r="KCY725" s="16"/>
      <c r="KCZ725" s="16"/>
      <c r="KDA725" s="16"/>
      <c r="KDB725" s="16"/>
      <c r="KDC725" s="16"/>
      <c r="KDD725" s="16"/>
      <c r="KDE725" s="16"/>
      <c r="KDF725" s="16"/>
      <c r="KDG725" s="16"/>
      <c r="KDH725" s="16"/>
      <c r="KDI725" s="16"/>
      <c r="KDJ725" s="16"/>
      <c r="KDK725" s="16"/>
      <c r="KDL725" s="16"/>
      <c r="KDM725" s="16"/>
      <c r="KDN725" s="16"/>
      <c r="KDO725" s="16"/>
      <c r="KDP725" s="16"/>
      <c r="KDQ725" s="16"/>
      <c r="KDR725" s="16"/>
      <c r="KDS725" s="16"/>
      <c r="KDT725" s="16"/>
      <c r="KDU725" s="16"/>
      <c r="KDV725" s="16"/>
      <c r="KDW725" s="16"/>
      <c r="KDX725" s="16"/>
      <c r="KDY725" s="16"/>
      <c r="KDZ725" s="16"/>
      <c r="KEA725" s="16"/>
      <c r="KEB725" s="16"/>
      <c r="KEC725" s="16"/>
      <c r="KED725" s="16"/>
      <c r="KEE725" s="16"/>
      <c r="KEF725" s="16"/>
      <c r="KEG725" s="16"/>
      <c r="KEH725" s="16"/>
      <c r="KEI725" s="16"/>
      <c r="KEJ725" s="16"/>
      <c r="KEK725" s="16"/>
      <c r="KEL725" s="16"/>
      <c r="KEM725" s="16"/>
      <c r="KEN725" s="16"/>
      <c r="KEO725" s="16"/>
      <c r="KEP725" s="16"/>
      <c r="KEQ725" s="16"/>
      <c r="KER725" s="16"/>
      <c r="KES725" s="16"/>
      <c r="KET725" s="16"/>
      <c r="KEU725" s="16"/>
      <c r="KEV725" s="16"/>
      <c r="KEW725" s="16"/>
      <c r="KEX725" s="16"/>
      <c r="KEY725" s="16"/>
      <c r="KEZ725" s="16"/>
      <c r="KFA725" s="16"/>
      <c r="KFB725" s="16"/>
      <c r="KFC725" s="16"/>
      <c r="KFD725" s="16"/>
      <c r="KFE725" s="16"/>
      <c r="KFF725" s="16"/>
      <c r="KFG725" s="16"/>
      <c r="KFH725" s="16"/>
      <c r="KFI725" s="16"/>
      <c r="KFJ725" s="16"/>
      <c r="KFK725" s="16"/>
      <c r="KFL725" s="16"/>
      <c r="KFM725" s="16"/>
      <c r="KFN725" s="16"/>
      <c r="KFO725" s="16"/>
      <c r="KFP725" s="16"/>
      <c r="KFQ725" s="16"/>
      <c r="KFR725" s="16"/>
      <c r="KFS725" s="16"/>
      <c r="KFT725" s="16"/>
      <c r="KFU725" s="16"/>
      <c r="KFV725" s="16"/>
      <c r="KFW725" s="16"/>
      <c r="KFX725" s="16"/>
      <c r="KFY725" s="16"/>
      <c r="KFZ725" s="16"/>
      <c r="KGA725" s="16"/>
      <c r="KGB725" s="16"/>
      <c r="KGC725" s="16"/>
      <c r="KGD725" s="16"/>
      <c r="KGE725" s="16"/>
      <c r="KGF725" s="16"/>
      <c r="KGG725" s="16"/>
      <c r="KGH725" s="16"/>
      <c r="KGI725" s="16"/>
      <c r="KGJ725" s="16"/>
      <c r="KGK725" s="16"/>
      <c r="KGL725" s="16"/>
      <c r="KGM725" s="16"/>
      <c r="KGN725" s="16"/>
      <c r="KGO725" s="16"/>
      <c r="KGP725" s="16"/>
      <c r="KGQ725" s="16"/>
      <c r="KGR725" s="16"/>
      <c r="KGS725" s="16"/>
      <c r="KGT725" s="16"/>
      <c r="KGU725" s="16"/>
      <c r="KGV725" s="16"/>
      <c r="KGW725" s="16"/>
      <c r="KGX725" s="16"/>
      <c r="KGY725" s="16"/>
      <c r="KGZ725" s="16"/>
      <c r="KHA725" s="16"/>
      <c r="KHB725" s="16"/>
      <c r="KHC725" s="16"/>
      <c r="KHD725" s="16"/>
      <c r="KHE725" s="16"/>
      <c r="KHF725" s="16"/>
      <c r="KHG725" s="16"/>
      <c r="KHH725" s="16"/>
      <c r="KHI725" s="16"/>
      <c r="KHJ725" s="16"/>
      <c r="KHK725" s="16"/>
      <c r="KHL725" s="16"/>
      <c r="KHM725" s="16"/>
      <c r="KHN725" s="16"/>
      <c r="KHO725" s="16"/>
      <c r="KHP725" s="16"/>
      <c r="KHQ725" s="16"/>
      <c r="KHR725" s="16"/>
      <c r="KHS725" s="16"/>
      <c r="KHT725" s="16"/>
      <c r="KHU725" s="16"/>
      <c r="KHV725" s="16"/>
      <c r="KHW725" s="16"/>
      <c r="KHX725" s="16"/>
      <c r="KHY725" s="16"/>
      <c r="KHZ725" s="16"/>
      <c r="KIA725" s="16"/>
      <c r="KIB725" s="16"/>
      <c r="KIC725" s="16"/>
      <c r="KID725" s="16"/>
      <c r="KIE725" s="16"/>
      <c r="KIF725" s="16"/>
      <c r="KIG725" s="16"/>
      <c r="KIH725" s="16"/>
      <c r="KII725" s="16"/>
      <c r="KIJ725" s="16"/>
      <c r="KIK725" s="16"/>
      <c r="KIL725" s="16"/>
      <c r="KIM725" s="16"/>
      <c r="KIN725" s="16"/>
      <c r="KIO725" s="16"/>
      <c r="KIP725" s="16"/>
      <c r="KIQ725" s="16"/>
      <c r="KIR725" s="16"/>
      <c r="KIS725" s="16"/>
      <c r="KIT725" s="16"/>
      <c r="KIU725" s="16"/>
      <c r="KIV725" s="16"/>
      <c r="KIW725" s="16"/>
      <c r="KIX725" s="16"/>
      <c r="KIY725" s="16"/>
      <c r="KIZ725" s="16"/>
      <c r="KJA725" s="16"/>
      <c r="KJB725" s="16"/>
      <c r="KJC725" s="16"/>
      <c r="KJD725" s="16"/>
      <c r="KJE725" s="16"/>
      <c r="KJF725" s="16"/>
      <c r="KJG725" s="16"/>
      <c r="KJH725" s="16"/>
      <c r="KJI725" s="16"/>
      <c r="KJJ725" s="16"/>
      <c r="KJK725" s="16"/>
      <c r="KJL725" s="16"/>
      <c r="KJM725" s="16"/>
      <c r="KJN725" s="16"/>
      <c r="KJO725" s="16"/>
      <c r="KJP725" s="16"/>
      <c r="KJQ725" s="16"/>
      <c r="KJR725" s="16"/>
      <c r="KJS725" s="16"/>
      <c r="KJT725" s="16"/>
      <c r="KJU725" s="16"/>
      <c r="KJV725" s="16"/>
      <c r="KJW725" s="16"/>
      <c r="KJX725" s="16"/>
      <c r="KJY725" s="16"/>
      <c r="KJZ725" s="16"/>
      <c r="KKA725" s="16"/>
      <c r="KKB725" s="16"/>
      <c r="KKC725" s="16"/>
      <c r="KKD725" s="16"/>
      <c r="KKE725" s="16"/>
      <c r="KKF725" s="16"/>
      <c r="KKG725" s="16"/>
      <c r="KKH725" s="16"/>
      <c r="KKI725" s="16"/>
      <c r="KKJ725" s="16"/>
      <c r="KKK725" s="16"/>
      <c r="KKL725" s="16"/>
      <c r="KKM725" s="16"/>
      <c r="KKN725" s="16"/>
      <c r="KKO725" s="16"/>
      <c r="KKP725" s="16"/>
      <c r="KKQ725" s="16"/>
      <c r="KKR725" s="16"/>
      <c r="KKS725" s="16"/>
      <c r="KKT725" s="16"/>
      <c r="KKU725" s="16"/>
      <c r="KKV725" s="16"/>
      <c r="KKW725" s="16"/>
      <c r="KKX725" s="16"/>
      <c r="KKY725" s="16"/>
      <c r="KKZ725" s="16"/>
      <c r="KLA725" s="16"/>
      <c r="KLB725" s="16"/>
      <c r="KLC725" s="16"/>
      <c r="KLD725" s="16"/>
      <c r="KLE725" s="16"/>
      <c r="KLF725" s="16"/>
      <c r="KLG725" s="16"/>
      <c r="KLH725" s="16"/>
      <c r="KLI725" s="16"/>
      <c r="KLJ725" s="16"/>
      <c r="KLK725" s="16"/>
      <c r="KLL725" s="16"/>
      <c r="KLM725" s="16"/>
      <c r="KLN725" s="16"/>
      <c r="KLO725" s="16"/>
      <c r="KLP725" s="16"/>
      <c r="KLQ725" s="16"/>
      <c r="KLR725" s="16"/>
      <c r="KLS725" s="16"/>
      <c r="KLT725" s="16"/>
      <c r="KLU725" s="16"/>
      <c r="KLV725" s="16"/>
      <c r="KLW725" s="16"/>
      <c r="KLX725" s="16"/>
      <c r="KLY725" s="16"/>
      <c r="KLZ725" s="16"/>
      <c r="KMA725" s="16"/>
      <c r="KMB725" s="16"/>
      <c r="KMC725" s="16"/>
      <c r="KMD725" s="16"/>
      <c r="KME725" s="16"/>
      <c r="KMF725" s="16"/>
      <c r="KMG725" s="16"/>
      <c r="KMH725" s="16"/>
      <c r="KMI725" s="16"/>
      <c r="KMJ725" s="16"/>
      <c r="KMK725" s="16"/>
      <c r="KML725" s="16"/>
      <c r="KMM725" s="16"/>
      <c r="KMN725" s="16"/>
      <c r="KMO725" s="16"/>
      <c r="KMP725" s="16"/>
      <c r="KMQ725" s="16"/>
      <c r="KMR725" s="16"/>
      <c r="KMS725" s="16"/>
      <c r="KMT725" s="16"/>
      <c r="KMU725" s="16"/>
      <c r="KMV725" s="16"/>
      <c r="KMW725" s="16"/>
      <c r="KMX725" s="16"/>
      <c r="KMY725" s="16"/>
      <c r="KMZ725" s="16"/>
      <c r="KNA725" s="16"/>
      <c r="KNB725" s="16"/>
      <c r="KNC725" s="16"/>
      <c r="KND725" s="16"/>
      <c r="KNE725" s="16"/>
      <c r="KNF725" s="16"/>
      <c r="KNG725" s="16"/>
      <c r="KNH725" s="16"/>
      <c r="KNI725" s="16"/>
      <c r="KNJ725" s="16"/>
      <c r="KNK725" s="16"/>
      <c r="KNL725" s="16"/>
      <c r="KNM725" s="16"/>
      <c r="KNN725" s="16"/>
      <c r="KNO725" s="16"/>
      <c r="KNP725" s="16"/>
      <c r="KNQ725" s="16"/>
      <c r="KNR725" s="16"/>
      <c r="KNS725" s="16"/>
      <c r="KNT725" s="16"/>
      <c r="KNU725" s="16"/>
      <c r="KNV725" s="16"/>
      <c r="KNW725" s="16"/>
      <c r="KNX725" s="16"/>
      <c r="KNY725" s="16"/>
      <c r="KNZ725" s="16"/>
      <c r="KOA725" s="16"/>
      <c r="KOB725" s="16"/>
      <c r="KOC725" s="16"/>
      <c r="KOD725" s="16"/>
      <c r="KOE725" s="16"/>
      <c r="KOF725" s="16"/>
      <c r="KOG725" s="16"/>
      <c r="KOH725" s="16"/>
      <c r="KOI725" s="16"/>
      <c r="KOJ725" s="16"/>
      <c r="KOK725" s="16"/>
      <c r="KOL725" s="16"/>
      <c r="KOM725" s="16"/>
      <c r="KON725" s="16"/>
      <c r="KOO725" s="16"/>
      <c r="KOP725" s="16"/>
      <c r="KOQ725" s="16"/>
      <c r="KOR725" s="16"/>
      <c r="KOS725" s="16"/>
      <c r="KOT725" s="16"/>
      <c r="KOU725" s="16"/>
      <c r="KOV725" s="16"/>
      <c r="KOW725" s="16"/>
      <c r="KOX725" s="16"/>
      <c r="KOY725" s="16"/>
      <c r="KOZ725" s="16"/>
      <c r="KPA725" s="16"/>
      <c r="KPB725" s="16"/>
      <c r="KPC725" s="16"/>
      <c r="KPD725" s="16"/>
      <c r="KPE725" s="16"/>
      <c r="KPF725" s="16"/>
      <c r="KPG725" s="16"/>
      <c r="KPH725" s="16"/>
      <c r="KPI725" s="16"/>
      <c r="KPJ725" s="16"/>
      <c r="KPK725" s="16"/>
      <c r="KPL725" s="16"/>
      <c r="KPM725" s="16"/>
      <c r="KPN725" s="16"/>
      <c r="KPO725" s="16"/>
      <c r="KPP725" s="16"/>
      <c r="KPQ725" s="16"/>
      <c r="KPR725" s="16"/>
      <c r="KPS725" s="16"/>
      <c r="KPT725" s="16"/>
      <c r="KPU725" s="16"/>
      <c r="KPV725" s="16"/>
      <c r="KPW725" s="16"/>
      <c r="KPX725" s="16"/>
      <c r="KPY725" s="16"/>
      <c r="KPZ725" s="16"/>
      <c r="KQA725" s="16"/>
      <c r="KQB725" s="16"/>
      <c r="KQC725" s="16"/>
      <c r="KQD725" s="16"/>
      <c r="KQE725" s="16"/>
      <c r="KQF725" s="16"/>
      <c r="KQG725" s="16"/>
      <c r="KQH725" s="16"/>
      <c r="KQI725" s="16"/>
      <c r="KQJ725" s="16"/>
      <c r="KQK725" s="16"/>
      <c r="KQL725" s="16"/>
      <c r="KQM725" s="16"/>
      <c r="KQN725" s="16"/>
      <c r="KQO725" s="16"/>
      <c r="KQP725" s="16"/>
      <c r="KQQ725" s="16"/>
      <c r="KQR725" s="16"/>
      <c r="KQS725" s="16"/>
      <c r="KQT725" s="16"/>
      <c r="KQU725" s="16"/>
      <c r="KQV725" s="16"/>
      <c r="KQW725" s="16"/>
      <c r="KQX725" s="16"/>
      <c r="KQY725" s="16"/>
      <c r="KQZ725" s="16"/>
      <c r="KRA725" s="16"/>
      <c r="KRB725" s="16"/>
      <c r="KRC725" s="16"/>
      <c r="KRD725" s="16"/>
      <c r="KRE725" s="16"/>
      <c r="KRF725" s="16"/>
      <c r="KRG725" s="16"/>
      <c r="KRH725" s="16"/>
      <c r="KRI725" s="16"/>
      <c r="KRJ725" s="16"/>
      <c r="KRK725" s="16"/>
      <c r="KRL725" s="16"/>
      <c r="KRM725" s="16"/>
      <c r="KRN725" s="16"/>
      <c r="KRO725" s="16"/>
      <c r="KRP725" s="16"/>
      <c r="KRQ725" s="16"/>
      <c r="KRR725" s="16"/>
      <c r="KRS725" s="16"/>
      <c r="KRT725" s="16"/>
      <c r="KRU725" s="16"/>
      <c r="KRV725" s="16"/>
      <c r="KRW725" s="16"/>
      <c r="KRX725" s="16"/>
      <c r="KRY725" s="16"/>
      <c r="KRZ725" s="16"/>
      <c r="KSA725" s="16"/>
      <c r="KSB725" s="16"/>
      <c r="KSC725" s="16"/>
      <c r="KSD725" s="16"/>
      <c r="KSE725" s="16"/>
      <c r="KSF725" s="16"/>
      <c r="KSG725" s="16"/>
      <c r="KSH725" s="16"/>
      <c r="KSI725" s="16"/>
      <c r="KSJ725" s="16"/>
      <c r="KSK725" s="16"/>
      <c r="KSL725" s="16"/>
      <c r="KSM725" s="16"/>
      <c r="KSN725" s="16"/>
      <c r="KSO725" s="16"/>
      <c r="KSP725" s="16"/>
      <c r="KSQ725" s="16"/>
      <c r="KSR725" s="16"/>
      <c r="KSS725" s="16"/>
      <c r="KST725" s="16"/>
      <c r="KSU725" s="16"/>
      <c r="KSV725" s="16"/>
      <c r="KSW725" s="16"/>
      <c r="KSX725" s="16"/>
      <c r="KSY725" s="16"/>
      <c r="KSZ725" s="16"/>
      <c r="KTA725" s="16"/>
      <c r="KTB725" s="16"/>
      <c r="KTC725" s="16"/>
      <c r="KTD725" s="16"/>
      <c r="KTE725" s="16"/>
      <c r="KTF725" s="16"/>
      <c r="KTG725" s="16"/>
      <c r="KTH725" s="16"/>
      <c r="KTI725" s="16"/>
      <c r="KTJ725" s="16"/>
      <c r="KTK725" s="16"/>
      <c r="KTL725" s="16"/>
      <c r="KTM725" s="16"/>
      <c r="KTN725" s="16"/>
      <c r="KTO725" s="16"/>
      <c r="KTP725" s="16"/>
      <c r="KTQ725" s="16"/>
      <c r="KTR725" s="16"/>
      <c r="KTS725" s="16"/>
      <c r="KTT725" s="16"/>
      <c r="KTU725" s="16"/>
      <c r="KTV725" s="16"/>
      <c r="KTW725" s="16"/>
      <c r="KTX725" s="16"/>
      <c r="KTY725" s="16"/>
      <c r="KTZ725" s="16"/>
      <c r="KUA725" s="16"/>
      <c r="KUB725" s="16"/>
      <c r="KUC725" s="16"/>
      <c r="KUD725" s="16"/>
      <c r="KUE725" s="16"/>
      <c r="KUF725" s="16"/>
      <c r="KUG725" s="16"/>
      <c r="KUH725" s="16"/>
      <c r="KUI725" s="16"/>
      <c r="KUJ725" s="16"/>
      <c r="KUK725" s="16"/>
      <c r="KUL725" s="16"/>
      <c r="KUM725" s="16"/>
      <c r="KUN725" s="16"/>
      <c r="KUO725" s="16"/>
      <c r="KUP725" s="16"/>
      <c r="KUQ725" s="16"/>
      <c r="KUR725" s="16"/>
      <c r="KUS725" s="16"/>
      <c r="KUT725" s="16"/>
      <c r="KUU725" s="16"/>
      <c r="KUV725" s="16"/>
      <c r="KUW725" s="16"/>
      <c r="KUX725" s="16"/>
      <c r="KUY725" s="16"/>
      <c r="KUZ725" s="16"/>
      <c r="KVA725" s="16"/>
      <c r="KVB725" s="16"/>
      <c r="KVC725" s="16"/>
      <c r="KVD725" s="16"/>
      <c r="KVE725" s="16"/>
      <c r="KVF725" s="16"/>
      <c r="KVG725" s="16"/>
      <c r="KVH725" s="16"/>
      <c r="KVI725" s="16"/>
      <c r="KVJ725" s="16"/>
      <c r="KVK725" s="16"/>
      <c r="KVL725" s="16"/>
      <c r="KVM725" s="16"/>
      <c r="KVN725" s="16"/>
      <c r="KVO725" s="16"/>
      <c r="KVP725" s="16"/>
      <c r="KVQ725" s="16"/>
      <c r="KVR725" s="16"/>
      <c r="KVS725" s="16"/>
      <c r="KVT725" s="16"/>
      <c r="KVU725" s="16"/>
      <c r="KVV725" s="16"/>
      <c r="KVW725" s="16"/>
      <c r="KVX725" s="16"/>
      <c r="KVY725" s="16"/>
      <c r="KVZ725" s="16"/>
      <c r="KWA725" s="16"/>
      <c r="KWB725" s="16"/>
      <c r="KWC725" s="16"/>
      <c r="KWD725" s="16"/>
      <c r="KWE725" s="16"/>
      <c r="KWF725" s="16"/>
      <c r="KWG725" s="16"/>
      <c r="KWH725" s="16"/>
      <c r="KWI725" s="16"/>
      <c r="KWJ725" s="16"/>
      <c r="KWK725" s="16"/>
      <c r="KWL725" s="16"/>
      <c r="KWM725" s="16"/>
      <c r="KWN725" s="16"/>
      <c r="KWO725" s="16"/>
      <c r="KWP725" s="16"/>
      <c r="KWQ725" s="16"/>
      <c r="KWR725" s="16"/>
      <c r="KWS725" s="16"/>
      <c r="KWT725" s="16"/>
      <c r="KWU725" s="16"/>
      <c r="KWV725" s="16"/>
      <c r="KWW725" s="16"/>
      <c r="KWX725" s="16"/>
      <c r="KWY725" s="16"/>
      <c r="KWZ725" s="16"/>
      <c r="KXA725" s="16"/>
      <c r="KXB725" s="16"/>
      <c r="KXC725" s="16"/>
      <c r="KXD725" s="16"/>
      <c r="KXE725" s="16"/>
      <c r="KXF725" s="16"/>
      <c r="KXG725" s="16"/>
      <c r="KXH725" s="16"/>
      <c r="KXI725" s="16"/>
      <c r="KXJ725" s="16"/>
      <c r="KXK725" s="16"/>
      <c r="KXL725" s="16"/>
      <c r="KXM725" s="16"/>
      <c r="KXN725" s="16"/>
      <c r="KXO725" s="16"/>
      <c r="KXP725" s="16"/>
      <c r="KXQ725" s="16"/>
      <c r="KXR725" s="16"/>
      <c r="KXS725" s="16"/>
      <c r="KXT725" s="16"/>
      <c r="KXU725" s="16"/>
      <c r="KXV725" s="16"/>
      <c r="KXW725" s="16"/>
      <c r="KXX725" s="16"/>
      <c r="KXY725" s="16"/>
      <c r="KXZ725" s="16"/>
      <c r="KYA725" s="16"/>
      <c r="KYB725" s="16"/>
      <c r="KYC725" s="16"/>
      <c r="KYD725" s="16"/>
      <c r="KYE725" s="16"/>
      <c r="KYF725" s="16"/>
      <c r="KYG725" s="16"/>
      <c r="KYH725" s="16"/>
      <c r="KYI725" s="16"/>
      <c r="KYJ725" s="16"/>
      <c r="KYK725" s="16"/>
      <c r="KYL725" s="16"/>
      <c r="KYM725" s="16"/>
      <c r="KYN725" s="16"/>
      <c r="KYO725" s="16"/>
      <c r="KYP725" s="16"/>
      <c r="KYQ725" s="16"/>
      <c r="KYR725" s="16"/>
      <c r="KYS725" s="16"/>
      <c r="KYT725" s="16"/>
      <c r="KYU725" s="16"/>
      <c r="KYV725" s="16"/>
      <c r="KYW725" s="16"/>
      <c r="KYX725" s="16"/>
      <c r="KYY725" s="16"/>
      <c r="KYZ725" s="16"/>
      <c r="KZA725" s="16"/>
      <c r="KZB725" s="16"/>
      <c r="KZC725" s="16"/>
      <c r="KZD725" s="16"/>
      <c r="KZE725" s="16"/>
      <c r="KZF725" s="16"/>
      <c r="KZG725" s="16"/>
      <c r="KZH725" s="16"/>
      <c r="KZI725" s="16"/>
      <c r="KZJ725" s="16"/>
      <c r="KZK725" s="16"/>
      <c r="KZL725" s="16"/>
      <c r="KZM725" s="16"/>
      <c r="KZN725" s="16"/>
      <c r="KZO725" s="16"/>
      <c r="KZP725" s="16"/>
      <c r="KZQ725" s="16"/>
      <c r="KZR725" s="16"/>
      <c r="KZS725" s="16"/>
      <c r="KZT725" s="16"/>
      <c r="KZU725" s="16"/>
      <c r="KZV725" s="16"/>
      <c r="KZW725" s="16"/>
      <c r="KZX725" s="16"/>
      <c r="KZY725" s="16"/>
      <c r="KZZ725" s="16"/>
      <c r="LAA725" s="16"/>
      <c r="LAB725" s="16"/>
      <c r="LAC725" s="16"/>
      <c r="LAD725" s="16"/>
      <c r="LAE725" s="16"/>
      <c r="LAF725" s="16"/>
      <c r="LAG725" s="16"/>
      <c r="LAH725" s="16"/>
      <c r="LAI725" s="16"/>
      <c r="LAJ725" s="16"/>
      <c r="LAK725" s="16"/>
      <c r="LAL725" s="16"/>
      <c r="LAM725" s="16"/>
      <c r="LAN725" s="16"/>
      <c r="LAO725" s="16"/>
      <c r="LAP725" s="16"/>
      <c r="LAQ725" s="16"/>
      <c r="LAR725" s="16"/>
      <c r="LAS725" s="16"/>
      <c r="LAT725" s="16"/>
      <c r="LAU725" s="16"/>
      <c r="LAV725" s="16"/>
      <c r="LAW725" s="16"/>
      <c r="LAX725" s="16"/>
      <c r="LAY725" s="16"/>
      <c r="LAZ725" s="16"/>
      <c r="LBA725" s="16"/>
      <c r="LBB725" s="16"/>
      <c r="LBC725" s="16"/>
      <c r="LBD725" s="16"/>
      <c r="LBE725" s="16"/>
      <c r="LBF725" s="16"/>
      <c r="LBG725" s="16"/>
      <c r="LBH725" s="16"/>
      <c r="LBI725" s="16"/>
      <c r="LBJ725" s="16"/>
      <c r="LBK725" s="16"/>
      <c r="LBL725" s="16"/>
      <c r="LBM725" s="16"/>
      <c r="LBN725" s="16"/>
      <c r="LBO725" s="16"/>
      <c r="LBP725" s="16"/>
      <c r="LBQ725" s="16"/>
      <c r="LBR725" s="16"/>
      <c r="LBS725" s="16"/>
      <c r="LBT725" s="16"/>
      <c r="LBU725" s="16"/>
      <c r="LBV725" s="16"/>
      <c r="LBW725" s="16"/>
      <c r="LBX725" s="16"/>
      <c r="LBY725" s="16"/>
      <c r="LBZ725" s="16"/>
      <c r="LCA725" s="16"/>
      <c r="LCB725" s="16"/>
      <c r="LCC725" s="16"/>
      <c r="LCD725" s="16"/>
      <c r="LCE725" s="16"/>
      <c r="LCF725" s="16"/>
      <c r="LCG725" s="16"/>
      <c r="LCH725" s="16"/>
      <c r="LCI725" s="16"/>
      <c r="LCJ725" s="16"/>
      <c r="LCK725" s="16"/>
      <c r="LCL725" s="16"/>
      <c r="LCM725" s="16"/>
      <c r="LCN725" s="16"/>
      <c r="LCO725" s="16"/>
      <c r="LCP725" s="16"/>
      <c r="LCQ725" s="16"/>
      <c r="LCR725" s="16"/>
      <c r="LCS725" s="16"/>
      <c r="LCT725" s="16"/>
      <c r="LCU725" s="16"/>
      <c r="LCV725" s="16"/>
      <c r="LCW725" s="16"/>
      <c r="LCX725" s="16"/>
      <c r="LCY725" s="16"/>
      <c r="LCZ725" s="16"/>
      <c r="LDA725" s="16"/>
      <c r="LDB725" s="16"/>
      <c r="LDC725" s="16"/>
      <c r="LDD725" s="16"/>
      <c r="LDE725" s="16"/>
      <c r="LDF725" s="16"/>
      <c r="LDG725" s="16"/>
      <c r="LDH725" s="16"/>
      <c r="LDI725" s="16"/>
      <c r="LDJ725" s="16"/>
      <c r="LDK725" s="16"/>
      <c r="LDL725" s="16"/>
      <c r="LDM725" s="16"/>
      <c r="LDN725" s="16"/>
      <c r="LDO725" s="16"/>
      <c r="LDP725" s="16"/>
      <c r="LDQ725" s="16"/>
      <c r="LDR725" s="16"/>
      <c r="LDS725" s="16"/>
      <c r="LDT725" s="16"/>
      <c r="LDU725" s="16"/>
      <c r="LDV725" s="16"/>
      <c r="LDW725" s="16"/>
      <c r="LDX725" s="16"/>
      <c r="LDY725" s="16"/>
      <c r="LDZ725" s="16"/>
      <c r="LEA725" s="16"/>
      <c r="LEB725" s="16"/>
      <c r="LEC725" s="16"/>
      <c r="LED725" s="16"/>
      <c r="LEE725" s="16"/>
      <c r="LEF725" s="16"/>
      <c r="LEG725" s="16"/>
      <c r="LEH725" s="16"/>
      <c r="LEI725" s="16"/>
      <c r="LEJ725" s="16"/>
      <c r="LEK725" s="16"/>
      <c r="LEL725" s="16"/>
      <c r="LEM725" s="16"/>
      <c r="LEN725" s="16"/>
      <c r="LEO725" s="16"/>
      <c r="LEP725" s="16"/>
      <c r="LEQ725" s="16"/>
      <c r="LER725" s="16"/>
      <c r="LES725" s="16"/>
      <c r="LET725" s="16"/>
      <c r="LEU725" s="16"/>
      <c r="LEV725" s="16"/>
      <c r="LEW725" s="16"/>
      <c r="LEX725" s="16"/>
      <c r="LEY725" s="16"/>
      <c r="LEZ725" s="16"/>
      <c r="LFA725" s="16"/>
      <c r="LFB725" s="16"/>
      <c r="LFC725" s="16"/>
      <c r="LFD725" s="16"/>
      <c r="LFE725" s="16"/>
      <c r="LFF725" s="16"/>
      <c r="LFG725" s="16"/>
      <c r="LFH725" s="16"/>
      <c r="LFI725" s="16"/>
      <c r="LFJ725" s="16"/>
      <c r="LFK725" s="16"/>
      <c r="LFL725" s="16"/>
      <c r="LFM725" s="16"/>
      <c r="LFN725" s="16"/>
      <c r="LFO725" s="16"/>
      <c r="LFP725" s="16"/>
      <c r="LFQ725" s="16"/>
      <c r="LFR725" s="16"/>
      <c r="LFS725" s="16"/>
      <c r="LFT725" s="16"/>
      <c r="LFU725" s="16"/>
      <c r="LFV725" s="16"/>
      <c r="LFW725" s="16"/>
      <c r="LFX725" s="16"/>
      <c r="LFY725" s="16"/>
      <c r="LFZ725" s="16"/>
      <c r="LGA725" s="16"/>
      <c r="LGB725" s="16"/>
      <c r="LGC725" s="16"/>
      <c r="LGD725" s="16"/>
      <c r="LGE725" s="16"/>
      <c r="LGF725" s="16"/>
      <c r="LGG725" s="16"/>
      <c r="LGH725" s="16"/>
      <c r="LGI725" s="16"/>
      <c r="LGJ725" s="16"/>
      <c r="LGK725" s="16"/>
      <c r="LGL725" s="16"/>
      <c r="LGM725" s="16"/>
      <c r="LGN725" s="16"/>
      <c r="LGO725" s="16"/>
      <c r="LGP725" s="16"/>
      <c r="LGQ725" s="16"/>
      <c r="LGR725" s="16"/>
      <c r="LGS725" s="16"/>
      <c r="LGT725" s="16"/>
      <c r="LGU725" s="16"/>
      <c r="LGV725" s="16"/>
      <c r="LGW725" s="16"/>
      <c r="LGX725" s="16"/>
      <c r="LGY725" s="16"/>
      <c r="LGZ725" s="16"/>
      <c r="LHA725" s="16"/>
      <c r="LHB725" s="16"/>
      <c r="LHC725" s="16"/>
      <c r="LHD725" s="16"/>
      <c r="LHE725" s="16"/>
      <c r="LHF725" s="16"/>
      <c r="LHG725" s="16"/>
      <c r="LHH725" s="16"/>
      <c r="LHI725" s="16"/>
      <c r="LHJ725" s="16"/>
      <c r="LHK725" s="16"/>
      <c r="LHL725" s="16"/>
      <c r="LHM725" s="16"/>
      <c r="LHN725" s="16"/>
      <c r="LHO725" s="16"/>
      <c r="LHP725" s="16"/>
      <c r="LHQ725" s="16"/>
      <c r="LHR725" s="16"/>
      <c r="LHS725" s="16"/>
      <c r="LHT725" s="16"/>
      <c r="LHU725" s="16"/>
      <c r="LHV725" s="16"/>
      <c r="LHW725" s="16"/>
      <c r="LHX725" s="16"/>
      <c r="LHY725" s="16"/>
      <c r="LHZ725" s="16"/>
      <c r="LIA725" s="16"/>
      <c r="LIB725" s="16"/>
      <c r="LIC725" s="16"/>
      <c r="LID725" s="16"/>
      <c r="LIE725" s="16"/>
      <c r="LIF725" s="16"/>
      <c r="LIG725" s="16"/>
      <c r="LIH725" s="16"/>
      <c r="LII725" s="16"/>
      <c r="LIJ725" s="16"/>
      <c r="LIK725" s="16"/>
      <c r="LIL725" s="16"/>
      <c r="LIM725" s="16"/>
      <c r="LIN725" s="16"/>
      <c r="LIO725" s="16"/>
      <c r="LIP725" s="16"/>
      <c r="LIQ725" s="16"/>
      <c r="LIR725" s="16"/>
      <c r="LIS725" s="16"/>
      <c r="LIT725" s="16"/>
      <c r="LIU725" s="16"/>
      <c r="LIV725" s="16"/>
      <c r="LIW725" s="16"/>
      <c r="LIX725" s="16"/>
      <c r="LIY725" s="16"/>
      <c r="LIZ725" s="16"/>
      <c r="LJA725" s="16"/>
      <c r="LJB725" s="16"/>
      <c r="LJC725" s="16"/>
      <c r="LJD725" s="16"/>
      <c r="LJE725" s="16"/>
      <c r="LJF725" s="16"/>
      <c r="LJG725" s="16"/>
      <c r="LJH725" s="16"/>
      <c r="LJI725" s="16"/>
      <c r="LJJ725" s="16"/>
      <c r="LJK725" s="16"/>
      <c r="LJL725" s="16"/>
      <c r="LJM725" s="16"/>
      <c r="LJN725" s="16"/>
      <c r="LJO725" s="16"/>
      <c r="LJP725" s="16"/>
      <c r="LJQ725" s="16"/>
      <c r="LJR725" s="16"/>
      <c r="LJS725" s="16"/>
      <c r="LJT725" s="16"/>
      <c r="LJU725" s="16"/>
      <c r="LJV725" s="16"/>
      <c r="LJW725" s="16"/>
      <c r="LJX725" s="16"/>
      <c r="LJY725" s="16"/>
      <c r="LJZ725" s="16"/>
      <c r="LKA725" s="16"/>
      <c r="LKB725" s="16"/>
      <c r="LKC725" s="16"/>
      <c r="LKD725" s="16"/>
      <c r="LKE725" s="16"/>
      <c r="LKF725" s="16"/>
      <c r="LKG725" s="16"/>
      <c r="LKH725" s="16"/>
      <c r="LKI725" s="16"/>
      <c r="LKJ725" s="16"/>
      <c r="LKK725" s="16"/>
      <c r="LKL725" s="16"/>
      <c r="LKM725" s="16"/>
      <c r="LKN725" s="16"/>
      <c r="LKO725" s="16"/>
      <c r="LKP725" s="16"/>
      <c r="LKQ725" s="16"/>
      <c r="LKR725" s="16"/>
      <c r="LKS725" s="16"/>
      <c r="LKT725" s="16"/>
      <c r="LKU725" s="16"/>
      <c r="LKV725" s="16"/>
      <c r="LKW725" s="16"/>
      <c r="LKX725" s="16"/>
      <c r="LKY725" s="16"/>
      <c r="LKZ725" s="16"/>
      <c r="LLA725" s="16"/>
      <c r="LLB725" s="16"/>
      <c r="LLC725" s="16"/>
      <c r="LLD725" s="16"/>
      <c r="LLE725" s="16"/>
      <c r="LLF725" s="16"/>
      <c r="LLG725" s="16"/>
      <c r="LLH725" s="16"/>
      <c r="LLI725" s="16"/>
      <c r="LLJ725" s="16"/>
      <c r="LLK725" s="16"/>
      <c r="LLL725" s="16"/>
      <c r="LLM725" s="16"/>
      <c r="LLN725" s="16"/>
      <c r="LLO725" s="16"/>
      <c r="LLP725" s="16"/>
      <c r="LLQ725" s="16"/>
      <c r="LLR725" s="16"/>
      <c r="LLS725" s="16"/>
      <c r="LLT725" s="16"/>
      <c r="LLU725" s="16"/>
      <c r="LLV725" s="16"/>
      <c r="LLW725" s="16"/>
      <c r="LLX725" s="16"/>
      <c r="LLY725" s="16"/>
      <c r="LLZ725" s="16"/>
      <c r="LMA725" s="16"/>
      <c r="LMB725" s="16"/>
      <c r="LMC725" s="16"/>
      <c r="LMD725" s="16"/>
      <c r="LME725" s="16"/>
      <c r="LMF725" s="16"/>
      <c r="LMG725" s="16"/>
      <c r="LMH725" s="16"/>
      <c r="LMI725" s="16"/>
      <c r="LMJ725" s="16"/>
      <c r="LMK725" s="16"/>
      <c r="LML725" s="16"/>
      <c r="LMM725" s="16"/>
      <c r="LMN725" s="16"/>
      <c r="LMO725" s="16"/>
      <c r="LMP725" s="16"/>
      <c r="LMQ725" s="16"/>
      <c r="LMR725" s="16"/>
      <c r="LMS725" s="16"/>
      <c r="LMT725" s="16"/>
      <c r="LMU725" s="16"/>
      <c r="LMV725" s="16"/>
      <c r="LMW725" s="16"/>
      <c r="LMX725" s="16"/>
      <c r="LMY725" s="16"/>
      <c r="LMZ725" s="16"/>
      <c r="LNA725" s="16"/>
      <c r="LNB725" s="16"/>
      <c r="LNC725" s="16"/>
      <c r="LND725" s="16"/>
      <c r="LNE725" s="16"/>
      <c r="LNF725" s="16"/>
      <c r="LNG725" s="16"/>
      <c r="LNH725" s="16"/>
      <c r="LNI725" s="16"/>
      <c r="LNJ725" s="16"/>
      <c r="LNK725" s="16"/>
      <c r="LNL725" s="16"/>
      <c r="LNM725" s="16"/>
      <c r="LNN725" s="16"/>
      <c r="LNO725" s="16"/>
      <c r="LNP725" s="16"/>
      <c r="LNQ725" s="16"/>
      <c r="LNR725" s="16"/>
      <c r="LNS725" s="16"/>
      <c r="LNT725" s="16"/>
      <c r="LNU725" s="16"/>
      <c r="LNV725" s="16"/>
      <c r="LNW725" s="16"/>
      <c r="LNX725" s="16"/>
      <c r="LNY725" s="16"/>
      <c r="LNZ725" s="16"/>
      <c r="LOA725" s="16"/>
      <c r="LOB725" s="16"/>
      <c r="LOC725" s="16"/>
      <c r="LOD725" s="16"/>
      <c r="LOE725" s="16"/>
      <c r="LOF725" s="16"/>
      <c r="LOG725" s="16"/>
      <c r="LOH725" s="16"/>
      <c r="LOI725" s="16"/>
      <c r="LOJ725" s="16"/>
      <c r="LOK725" s="16"/>
      <c r="LOL725" s="16"/>
      <c r="LOM725" s="16"/>
      <c r="LON725" s="16"/>
      <c r="LOO725" s="16"/>
      <c r="LOP725" s="16"/>
      <c r="LOQ725" s="16"/>
      <c r="LOR725" s="16"/>
      <c r="LOS725" s="16"/>
      <c r="LOT725" s="16"/>
      <c r="LOU725" s="16"/>
      <c r="LOV725" s="16"/>
      <c r="LOW725" s="16"/>
      <c r="LOX725" s="16"/>
      <c r="LOY725" s="16"/>
      <c r="LOZ725" s="16"/>
      <c r="LPA725" s="16"/>
      <c r="LPB725" s="16"/>
      <c r="LPC725" s="16"/>
      <c r="LPD725" s="16"/>
      <c r="LPE725" s="16"/>
      <c r="LPF725" s="16"/>
      <c r="LPG725" s="16"/>
      <c r="LPH725" s="16"/>
      <c r="LPI725" s="16"/>
      <c r="LPJ725" s="16"/>
      <c r="LPK725" s="16"/>
      <c r="LPL725" s="16"/>
      <c r="LPM725" s="16"/>
      <c r="LPN725" s="16"/>
      <c r="LPO725" s="16"/>
      <c r="LPP725" s="16"/>
      <c r="LPQ725" s="16"/>
      <c r="LPR725" s="16"/>
      <c r="LPS725" s="16"/>
      <c r="LPT725" s="16"/>
      <c r="LPU725" s="16"/>
      <c r="LPV725" s="16"/>
      <c r="LPW725" s="16"/>
      <c r="LPX725" s="16"/>
      <c r="LPY725" s="16"/>
      <c r="LPZ725" s="16"/>
      <c r="LQA725" s="16"/>
      <c r="LQB725" s="16"/>
      <c r="LQC725" s="16"/>
      <c r="LQD725" s="16"/>
      <c r="LQE725" s="16"/>
      <c r="LQF725" s="16"/>
      <c r="LQG725" s="16"/>
      <c r="LQH725" s="16"/>
      <c r="LQI725" s="16"/>
      <c r="LQJ725" s="16"/>
      <c r="LQK725" s="16"/>
      <c r="LQL725" s="16"/>
      <c r="LQM725" s="16"/>
      <c r="LQN725" s="16"/>
      <c r="LQO725" s="16"/>
      <c r="LQP725" s="16"/>
      <c r="LQQ725" s="16"/>
      <c r="LQR725" s="16"/>
      <c r="LQS725" s="16"/>
      <c r="LQT725" s="16"/>
      <c r="LQU725" s="16"/>
      <c r="LQV725" s="16"/>
      <c r="LQW725" s="16"/>
      <c r="LQX725" s="16"/>
      <c r="LQY725" s="16"/>
      <c r="LQZ725" s="16"/>
      <c r="LRA725" s="16"/>
      <c r="LRB725" s="16"/>
      <c r="LRC725" s="16"/>
      <c r="LRD725" s="16"/>
      <c r="LRE725" s="16"/>
      <c r="LRF725" s="16"/>
      <c r="LRG725" s="16"/>
      <c r="LRH725" s="16"/>
      <c r="LRI725" s="16"/>
      <c r="LRJ725" s="16"/>
      <c r="LRK725" s="16"/>
      <c r="LRL725" s="16"/>
      <c r="LRM725" s="16"/>
      <c r="LRN725" s="16"/>
      <c r="LRO725" s="16"/>
      <c r="LRP725" s="16"/>
      <c r="LRQ725" s="16"/>
      <c r="LRR725" s="16"/>
      <c r="LRS725" s="16"/>
      <c r="LRT725" s="16"/>
      <c r="LRU725" s="16"/>
      <c r="LRV725" s="16"/>
      <c r="LRW725" s="16"/>
      <c r="LRX725" s="16"/>
      <c r="LRY725" s="16"/>
      <c r="LRZ725" s="16"/>
      <c r="LSA725" s="16"/>
      <c r="LSB725" s="16"/>
      <c r="LSC725" s="16"/>
      <c r="LSD725" s="16"/>
      <c r="LSE725" s="16"/>
      <c r="LSF725" s="16"/>
      <c r="LSG725" s="16"/>
      <c r="LSH725" s="16"/>
      <c r="LSI725" s="16"/>
      <c r="LSJ725" s="16"/>
      <c r="LSK725" s="16"/>
      <c r="LSL725" s="16"/>
      <c r="LSM725" s="16"/>
      <c r="LSN725" s="16"/>
      <c r="LSO725" s="16"/>
      <c r="LSP725" s="16"/>
      <c r="LSQ725" s="16"/>
      <c r="LSR725" s="16"/>
      <c r="LSS725" s="16"/>
      <c r="LST725" s="16"/>
      <c r="LSU725" s="16"/>
      <c r="LSV725" s="16"/>
      <c r="LSW725" s="16"/>
      <c r="LSX725" s="16"/>
      <c r="LSY725" s="16"/>
      <c r="LSZ725" s="16"/>
      <c r="LTA725" s="16"/>
      <c r="LTB725" s="16"/>
      <c r="LTC725" s="16"/>
      <c r="LTD725" s="16"/>
      <c r="LTE725" s="16"/>
      <c r="LTF725" s="16"/>
      <c r="LTG725" s="16"/>
      <c r="LTH725" s="16"/>
      <c r="LTI725" s="16"/>
      <c r="LTJ725" s="16"/>
      <c r="LTK725" s="16"/>
      <c r="LTL725" s="16"/>
      <c r="LTM725" s="16"/>
      <c r="LTN725" s="16"/>
      <c r="LTO725" s="16"/>
      <c r="LTP725" s="16"/>
      <c r="LTQ725" s="16"/>
      <c r="LTR725" s="16"/>
      <c r="LTS725" s="16"/>
      <c r="LTT725" s="16"/>
      <c r="LTU725" s="16"/>
      <c r="LTV725" s="16"/>
      <c r="LTW725" s="16"/>
      <c r="LTX725" s="16"/>
      <c r="LTY725" s="16"/>
      <c r="LTZ725" s="16"/>
      <c r="LUA725" s="16"/>
      <c r="LUB725" s="16"/>
      <c r="LUC725" s="16"/>
      <c r="LUD725" s="16"/>
      <c r="LUE725" s="16"/>
      <c r="LUF725" s="16"/>
      <c r="LUG725" s="16"/>
      <c r="LUH725" s="16"/>
      <c r="LUI725" s="16"/>
      <c r="LUJ725" s="16"/>
      <c r="LUK725" s="16"/>
      <c r="LUL725" s="16"/>
      <c r="LUM725" s="16"/>
      <c r="LUN725" s="16"/>
      <c r="LUO725" s="16"/>
      <c r="LUP725" s="16"/>
      <c r="LUQ725" s="16"/>
      <c r="LUR725" s="16"/>
      <c r="LUS725" s="16"/>
      <c r="LUT725" s="16"/>
      <c r="LUU725" s="16"/>
      <c r="LUV725" s="16"/>
      <c r="LUW725" s="16"/>
      <c r="LUX725" s="16"/>
      <c r="LUY725" s="16"/>
      <c r="LUZ725" s="16"/>
      <c r="LVA725" s="16"/>
      <c r="LVB725" s="16"/>
      <c r="LVC725" s="16"/>
      <c r="LVD725" s="16"/>
      <c r="LVE725" s="16"/>
      <c r="LVF725" s="16"/>
      <c r="LVG725" s="16"/>
      <c r="LVH725" s="16"/>
      <c r="LVI725" s="16"/>
      <c r="LVJ725" s="16"/>
      <c r="LVK725" s="16"/>
      <c r="LVL725" s="16"/>
      <c r="LVM725" s="16"/>
      <c r="LVN725" s="16"/>
      <c r="LVO725" s="16"/>
      <c r="LVP725" s="16"/>
      <c r="LVQ725" s="16"/>
      <c r="LVR725" s="16"/>
      <c r="LVS725" s="16"/>
      <c r="LVT725" s="16"/>
      <c r="LVU725" s="16"/>
      <c r="LVV725" s="16"/>
      <c r="LVW725" s="16"/>
      <c r="LVX725" s="16"/>
      <c r="LVY725" s="16"/>
      <c r="LVZ725" s="16"/>
      <c r="LWA725" s="16"/>
      <c r="LWB725" s="16"/>
      <c r="LWC725" s="16"/>
      <c r="LWD725" s="16"/>
      <c r="LWE725" s="16"/>
      <c r="LWF725" s="16"/>
      <c r="LWG725" s="16"/>
      <c r="LWH725" s="16"/>
      <c r="LWI725" s="16"/>
      <c r="LWJ725" s="16"/>
      <c r="LWK725" s="16"/>
      <c r="LWL725" s="16"/>
      <c r="LWM725" s="16"/>
      <c r="LWN725" s="16"/>
      <c r="LWO725" s="16"/>
      <c r="LWP725" s="16"/>
      <c r="LWQ725" s="16"/>
      <c r="LWR725" s="16"/>
      <c r="LWS725" s="16"/>
      <c r="LWT725" s="16"/>
      <c r="LWU725" s="16"/>
      <c r="LWV725" s="16"/>
      <c r="LWW725" s="16"/>
      <c r="LWX725" s="16"/>
      <c r="LWY725" s="16"/>
      <c r="LWZ725" s="16"/>
      <c r="LXA725" s="16"/>
      <c r="LXB725" s="16"/>
      <c r="LXC725" s="16"/>
      <c r="LXD725" s="16"/>
      <c r="LXE725" s="16"/>
      <c r="LXF725" s="16"/>
      <c r="LXG725" s="16"/>
      <c r="LXH725" s="16"/>
      <c r="LXI725" s="16"/>
      <c r="LXJ725" s="16"/>
      <c r="LXK725" s="16"/>
      <c r="LXL725" s="16"/>
      <c r="LXM725" s="16"/>
      <c r="LXN725" s="16"/>
      <c r="LXO725" s="16"/>
      <c r="LXP725" s="16"/>
      <c r="LXQ725" s="16"/>
      <c r="LXR725" s="16"/>
      <c r="LXS725" s="16"/>
      <c r="LXT725" s="16"/>
      <c r="LXU725" s="16"/>
      <c r="LXV725" s="16"/>
      <c r="LXW725" s="16"/>
      <c r="LXX725" s="16"/>
      <c r="LXY725" s="16"/>
      <c r="LXZ725" s="16"/>
      <c r="LYA725" s="16"/>
      <c r="LYB725" s="16"/>
      <c r="LYC725" s="16"/>
      <c r="LYD725" s="16"/>
      <c r="LYE725" s="16"/>
      <c r="LYF725" s="16"/>
      <c r="LYG725" s="16"/>
      <c r="LYH725" s="16"/>
      <c r="LYI725" s="16"/>
      <c r="LYJ725" s="16"/>
      <c r="LYK725" s="16"/>
      <c r="LYL725" s="16"/>
      <c r="LYM725" s="16"/>
      <c r="LYN725" s="16"/>
      <c r="LYO725" s="16"/>
      <c r="LYP725" s="16"/>
      <c r="LYQ725" s="16"/>
      <c r="LYR725" s="16"/>
      <c r="LYS725" s="16"/>
      <c r="LYT725" s="16"/>
      <c r="LYU725" s="16"/>
      <c r="LYV725" s="16"/>
      <c r="LYW725" s="16"/>
      <c r="LYX725" s="16"/>
      <c r="LYY725" s="16"/>
      <c r="LYZ725" s="16"/>
      <c r="LZA725" s="16"/>
      <c r="LZB725" s="16"/>
      <c r="LZC725" s="16"/>
      <c r="LZD725" s="16"/>
      <c r="LZE725" s="16"/>
      <c r="LZF725" s="16"/>
      <c r="LZG725" s="16"/>
      <c r="LZH725" s="16"/>
      <c r="LZI725" s="16"/>
      <c r="LZJ725" s="16"/>
      <c r="LZK725" s="16"/>
      <c r="LZL725" s="16"/>
      <c r="LZM725" s="16"/>
      <c r="LZN725" s="16"/>
      <c r="LZO725" s="16"/>
      <c r="LZP725" s="16"/>
      <c r="LZQ725" s="16"/>
      <c r="LZR725" s="16"/>
      <c r="LZS725" s="16"/>
      <c r="LZT725" s="16"/>
      <c r="LZU725" s="16"/>
      <c r="LZV725" s="16"/>
      <c r="LZW725" s="16"/>
      <c r="LZX725" s="16"/>
      <c r="LZY725" s="16"/>
      <c r="LZZ725" s="16"/>
      <c r="MAA725" s="16"/>
      <c r="MAB725" s="16"/>
      <c r="MAC725" s="16"/>
      <c r="MAD725" s="16"/>
      <c r="MAE725" s="16"/>
      <c r="MAF725" s="16"/>
      <c r="MAG725" s="16"/>
      <c r="MAH725" s="16"/>
      <c r="MAI725" s="16"/>
      <c r="MAJ725" s="16"/>
      <c r="MAK725" s="16"/>
      <c r="MAL725" s="16"/>
      <c r="MAM725" s="16"/>
      <c r="MAN725" s="16"/>
      <c r="MAO725" s="16"/>
      <c r="MAP725" s="16"/>
      <c r="MAQ725" s="16"/>
      <c r="MAR725" s="16"/>
      <c r="MAS725" s="16"/>
      <c r="MAT725" s="16"/>
      <c r="MAU725" s="16"/>
      <c r="MAV725" s="16"/>
      <c r="MAW725" s="16"/>
      <c r="MAX725" s="16"/>
      <c r="MAY725" s="16"/>
      <c r="MAZ725" s="16"/>
      <c r="MBA725" s="16"/>
      <c r="MBB725" s="16"/>
      <c r="MBC725" s="16"/>
      <c r="MBD725" s="16"/>
      <c r="MBE725" s="16"/>
      <c r="MBF725" s="16"/>
      <c r="MBG725" s="16"/>
      <c r="MBH725" s="16"/>
      <c r="MBI725" s="16"/>
      <c r="MBJ725" s="16"/>
      <c r="MBK725" s="16"/>
      <c r="MBL725" s="16"/>
      <c r="MBM725" s="16"/>
      <c r="MBN725" s="16"/>
      <c r="MBO725" s="16"/>
      <c r="MBP725" s="16"/>
      <c r="MBQ725" s="16"/>
      <c r="MBR725" s="16"/>
      <c r="MBS725" s="16"/>
      <c r="MBT725" s="16"/>
      <c r="MBU725" s="16"/>
      <c r="MBV725" s="16"/>
      <c r="MBW725" s="16"/>
      <c r="MBX725" s="16"/>
      <c r="MBY725" s="16"/>
      <c r="MBZ725" s="16"/>
      <c r="MCA725" s="16"/>
      <c r="MCB725" s="16"/>
      <c r="MCC725" s="16"/>
      <c r="MCD725" s="16"/>
      <c r="MCE725" s="16"/>
      <c r="MCF725" s="16"/>
      <c r="MCG725" s="16"/>
      <c r="MCH725" s="16"/>
      <c r="MCI725" s="16"/>
      <c r="MCJ725" s="16"/>
      <c r="MCK725" s="16"/>
      <c r="MCL725" s="16"/>
      <c r="MCM725" s="16"/>
      <c r="MCN725" s="16"/>
      <c r="MCO725" s="16"/>
      <c r="MCP725" s="16"/>
      <c r="MCQ725" s="16"/>
      <c r="MCR725" s="16"/>
      <c r="MCS725" s="16"/>
      <c r="MCT725" s="16"/>
      <c r="MCU725" s="16"/>
      <c r="MCV725" s="16"/>
      <c r="MCW725" s="16"/>
      <c r="MCX725" s="16"/>
      <c r="MCY725" s="16"/>
      <c r="MCZ725" s="16"/>
      <c r="MDA725" s="16"/>
      <c r="MDB725" s="16"/>
      <c r="MDC725" s="16"/>
      <c r="MDD725" s="16"/>
      <c r="MDE725" s="16"/>
      <c r="MDF725" s="16"/>
      <c r="MDG725" s="16"/>
      <c r="MDH725" s="16"/>
      <c r="MDI725" s="16"/>
      <c r="MDJ725" s="16"/>
      <c r="MDK725" s="16"/>
      <c r="MDL725" s="16"/>
      <c r="MDM725" s="16"/>
      <c r="MDN725" s="16"/>
      <c r="MDO725" s="16"/>
      <c r="MDP725" s="16"/>
      <c r="MDQ725" s="16"/>
      <c r="MDR725" s="16"/>
      <c r="MDS725" s="16"/>
      <c r="MDT725" s="16"/>
      <c r="MDU725" s="16"/>
      <c r="MDV725" s="16"/>
      <c r="MDW725" s="16"/>
      <c r="MDX725" s="16"/>
      <c r="MDY725" s="16"/>
      <c r="MDZ725" s="16"/>
      <c r="MEA725" s="16"/>
      <c r="MEB725" s="16"/>
      <c r="MEC725" s="16"/>
      <c r="MED725" s="16"/>
      <c r="MEE725" s="16"/>
      <c r="MEF725" s="16"/>
      <c r="MEG725" s="16"/>
      <c r="MEH725" s="16"/>
      <c r="MEI725" s="16"/>
      <c r="MEJ725" s="16"/>
      <c r="MEK725" s="16"/>
      <c r="MEL725" s="16"/>
      <c r="MEM725" s="16"/>
      <c r="MEN725" s="16"/>
      <c r="MEO725" s="16"/>
      <c r="MEP725" s="16"/>
      <c r="MEQ725" s="16"/>
      <c r="MER725" s="16"/>
      <c r="MES725" s="16"/>
      <c r="MET725" s="16"/>
      <c r="MEU725" s="16"/>
      <c r="MEV725" s="16"/>
      <c r="MEW725" s="16"/>
      <c r="MEX725" s="16"/>
      <c r="MEY725" s="16"/>
      <c r="MEZ725" s="16"/>
      <c r="MFA725" s="16"/>
      <c r="MFB725" s="16"/>
      <c r="MFC725" s="16"/>
      <c r="MFD725" s="16"/>
      <c r="MFE725" s="16"/>
      <c r="MFF725" s="16"/>
      <c r="MFG725" s="16"/>
      <c r="MFH725" s="16"/>
      <c r="MFI725" s="16"/>
      <c r="MFJ725" s="16"/>
      <c r="MFK725" s="16"/>
      <c r="MFL725" s="16"/>
      <c r="MFM725" s="16"/>
      <c r="MFN725" s="16"/>
      <c r="MFO725" s="16"/>
      <c r="MFP725" s="16"/>
      <c r="MFQ725" s="16"/>
      <c r="MFR725" s="16"/>
      <c r="MFS725" s="16"/>
      <c r="MFT725" s="16"/>
      <c r="MFU725" s="16"/>
      <c r="MFV725" s="16"/>
      <c r="MFW725" s="16"/>
      <c r="MFX725" s="16"/>
      <c r="MFY725" s="16"/>
      <c r="MFZ725" s="16"/>
      <c r="MGA725" s="16"/>
      <c r="MGB725" s="16"/>
      <c r="MGC725" s="16"/>
      <c r="MGD725" s="16"/>
      <c r="MGE725" s="16"/>
      <c r="MGF725" s="16"/>
      <c r="MGG725" s="16"/>
      <c r="MGH725" s="16"/>
      <c r="MGI725" s="16"/>
      <c r="MGJ725" s="16"/>
      <c r="MGK725" s="16"/>
      <c r="MGL725" s="16"/>
      <c r="MGM725" s="16"/>
      <c r="MGN725" s="16"/>
      <c r="MGO725" s="16"/>
      <c r="MGP725" s="16"/>
      <c r="MGQ725" s="16"/>
      <c r="MGR725" s="16"/>
      <c r="MGS725" s="16"/>
      <c r="MGT725" s="16"/>
      <c r="MGU725" s="16"/>
      <c r="MGV725" s="16"/>
      <c r="MGW725" s="16"/>
      <c r="MGX725" s="16"/>
      <c r="MGY725" s="16"/>
      <c r="MGZ725" s="16"/>
      <c r="MHA725" s="16"/>
      <c r="MHB725" s="16"/>
      <c r="MHC725" s="16"/>
      <c r="MHD725" s="16"/>
      <c r="MHE725" s="16"/>
      <c r="MHF725" s="16"/>
      <c r="MHG725" s="16"/>
      <c r="MHH725" s="16"/>
      <c r="MHI725" s="16"/>
      <c r="MHJ725" s="16"/>
      <c r="MHK725" s="16"/>
      <c r="MHL725" s="16"/>
      <c r="MHM725" s="16"/>
      <c r="MHN725" s="16"/>
      <c r="MHO725" s="16"/>
      <c r="MHP725" s="16"/>
      <c r="MHQ725" s="16"/>
      <c r="MHR725" s="16"/>
      <c r="MHS725" s="16"/>
      <c r="MHT725" s="16"/>
      <c r="MHU725" s="16"/>
      <c r="MHV725" s="16"/>
      <c r="MHW725" s="16"/>
      <c r="MHX725" s="16"/>
      <c r="MHY725" s="16"/>
      <c r="MHZ725" s="16"/>
      <c r="MIA725" s="16"/>
      <c r="MIB725" s="16"/>
      <c r="MIC725" s="16"/>
      <c r="MID725" s="16"/>
      <c r="MIE725" s="16"/>
      <c r="MIF725" s="16"/>
      <c r="MIG725" s="16"/>
      <c r="MIH725" s="16"/>
      <c r="MII725" s="16"/>
      <c r="MIJ725" s="16"/>
      <c r="MIK725" s="16"/>
      <c r="MIL725" s="16"/>
      <c r="MIM725" s="16"/>
      <c r="MIN725" s="16"/>
      <c r="MIO725" s="16"/>
      <c r="MIP725" s="16"/>
      <c r="MIQ725" s="16"/>
      <c r="MIR725" s="16"/>
      <c r="MIS725" s="16"/>
      <c r="MIT725" s="16"/>
      <c r="MIU725" s="16"/>
      <c r="MIV725" s="16"/>
      <c r="MIW725" s="16"/>
      <c r="MIX725" s="16"/>
      <c r="MIY725" s="16"/>
      <c r="MIZ725" s="16"/>
      <c r="MJA725" s="16"/>
      <c r="MJB725" s="16"/>
      <c r="MJC725" s="16"/>
      <c r="MJD725" s="16"/>
      <c r="MJE725" s="16"/>
      <c r="MJF725" s="16"/>
      <c r="MJG725" s="16"/>
      <c r="MJH725" s="16"/>
      <c r="MJI725" s="16"/>
      <c r="MJJ725" s="16"/>
      <c r="MJK725" s="16"/>
      <c r="MJL725" s="16"/>
      <c r="MJM725" s="16"/>
      <c r="MJN725" s="16"/>
      <c r="MJO725" s="16"/>
      <c r="MJP725" s="16"/>
      <c r="MJQ725" s="16"/>
      <c r="MJR725" s="16"/>
      <c r="MJS725" s="16"/>
      <c r="MJT725" s="16"/>
      <c r="MJU725" s="16"/>
      <c r="MJV725" s="16"/>
      <c r="MJW725" s="16"/>
      <c r="MJX725" s="16"/>
      <c r="MJY725" s="16"/>
      <c r="MJZ725" s="16"/>
      <c r="MKA725" s="16"/>
      <c r="MKB725" s="16"/>
      <c r="MKC725" s="16"/>
      <c r="MKD725" s="16"/>
      <c r="MKE725" s="16"/>
      <c r="MKF725" s="16"/>
      <c r="MKG725" s="16"/>
      <c r="MKH725" s="16"/>
      <c r="MKI725" s="16"/>
      <c r="MKJ725" s="16"/>
      <c r="MKK725" s="16"/>
      <c r="MKL725" s="16"/>
      <c r="MKM725" s="16"/>
      <c r="MKN725" s="16"/>
      <c r="MKO725" s="16"/>
      <c r="MKP725" s="16"/>
      <c r="MKQ725" s="16"/>
      <c r="MKR725" s="16"/>
      <c r="MKS725" s="16"/>
      <c r="MKT725" s="16"/>
      <c r="MKU725" s="16"/>
      <c r="MKV725" s="16"/>
      <c r="MKW725" s="16"/>
      <c r="MKX725" s="16"/>
      <c r="MKY725" s="16"/>
      <c r="MKZ725" s="16"/>
      <c r="MLA725" s="16"/>
      <c r="MLB725" s="16"/>
      <c r="MLC725" s="16"/>
      <c r="MLD725" s="16"/>
      <c r="MLE725" s="16"/>
      <c r="MLF725" s="16"/>
      <c r="MLG725" s="16"/>
      <c r="MLH725" s="16"/>
      <c r="MLI725" s="16"/>
      <c r="MLJ725" s="16"/>
      <c r="MLK725" s="16"/>
      <c r="MLL725" s="16"/>
      <c r="MLM725" s="16"/>
      <c r="MLN725" s="16"/>
      <c r="MLO725" s="16"/>
      <c r="MLP725" s="16"/>
      <c r="MLQ725" s="16"/>
      <c r="MLR725" s="16"/>
      <c r="MLS725" s="16"/>
      <c r="MLT725" s="16"/>
      <c r="MLU725" s="16"/>
      <c r="MLV725" s="16"/>
      <c r="MLW725" s="16"/>
      <c r="MLX725" s="16"/>
      <c r="MLY725" s="16"/>
      <c r="MLZ725" s="16"/>
      <c r="MMA725" s="16"/>
      <c r="MMB725" s="16"/>
      <c r="MMC725" s="16"/>
      <c r="MMD725" s="16"/>
      <c r="MME725" s="16"/>
      <c r="MMF725" s="16"/>
      <c r="MMG725" s="16"/>
      <c r="MMH725" s="16"/>
      <c r="MMI725" s="16"/>
      <c r="MMJ725" s="16"/>
      <c r="MMK725" s="16"/>
      <c r="MML725" s="16"/>
      <c r="MMM725" s="16"/>
      <c r="MMN725" s="16"/>
      <c r="MMO725" s="16"/>
      <c r="MMP725" s="16"/>
      <c r="MMQ725" s="16"/>
      <c r="MMR725" s="16"/>
      <c r="MMS725" s="16"/>
      <c r="MMT725" s="16"/>
      <c r="MMU725" s="16"/>
      <c r="MMV725" s="16"/>
      <c r="MMW725" s="16"/>
      <c r="MMX725" s="16"/>
      <c r="MMY725" s="16"/>
      <c r="MMZ725" s="16"/>
      <c r="MNA725" s="16"/>
      <c r="MNB725" s="16"/>
      <c r="MNC725" s="16"/>
      <c r="MND725" s="16"/>
      <c r="MNE725" s="16"/>
      <c r="MNF725" s="16"/>
      <c r="MNG725" s="16"/>
      <c r="MNH725" s="16"/>
      <c r="MNI725" s="16"/>
      <c r="MNJ725" s="16"/>
      <c r="MNK725" s="16"/>
      <c r="MNL725" s="16"/>
      <c r="MNM725" s="16"/>
      <c r="MNN725" s="16"/>
      <c r="MNO725" s="16"/>
      <c r="MNP725" s="16"/>
      <c r="MNQ725" s="16"/>
      <c r="MNR725" s="16"/>
      <c r="MNS725" s="16"/>
      <c r="MNT725" s="16"/>
      <c r="MNU725" s="16"/>
      <c r="MNV725" s="16"/>
      <c r="MNW725" s="16"/>
      <c r="MNX725" s="16"/>
      <c r="MNY725" s="16"/>
      <c r="MNZ725" s="16"/>
      <c r="MOA725" s="16"/>
      <c r="MOB725" s="16"/>
      <c r="MOC725" s="16"/>
      <c r="MOD725" s="16"/>
      <c r="MOE725" s="16"/>
      <c r="MOF725" s="16"/>
      <c r="MOG725" s="16"/>
      <c r="MOH725" s="16"/>
      <c r="MOI725" s="16"/>
      <c r="MOJ725" s="16"/>
      <c r="MOK725" s="16"/>
      <c r="MOL725" s="16"/>
      <c r="MOM725" s="16"/>
      <c r="MON725" s="16"/>
      <c r="MOO725" s="16"/>
      <c r="MOP725" s="16"/>
      <c r="MOQ725" s="16"/>
      <c r="MOR725" s="16"/>
      <c r="MOS725" s="16"/>
      <c r="MOT725" s="16"/>
      <c r="MOU725" s="16"/>
      <c r="MOV725" s="16"/>
      <c r="MOW725" s="16"/>
      <c r="MOX725" s="16"/>
      <c r="MOY725" s="16"/>
      <c r="MOZ725" s="16"/>
      <c r="MPA725" s="16"/>
      <c r="MPB725" s="16"/>
      <c r="MPC725" s="16"/>
      <c r="MPD725" s="16"/>
      <c r="MPE725" s="16"/>
      <c r="MPF725" s="16"/>
      <c r="MPG725" s="16"/>
      <c r="MPH725" s="16"/>
      <c r="MPI725" s="16"/>
      <c r="MPJ725" s="16"/>
      <c r="MPK725" s="16"/>
      <c r="MPL725" s="16"/>
      <c r="MPM725" s="16"/>
      <c r="MPN725" s="16"/>
      <c r="MPO725" s="16"/>
      <c r="MPP725" s="16"/>
      <c r="MPQ725" s="16"/>
      <c r="MPR725" s="16"/>
      <c r="MPS725" s="16"/>
      <c r="MPT725" s="16"/>
      <c r="MPU725" s="16"/>
      <c r="MPV725" s="16"/>
      <c r="MPW725" s="16"/>
      <c r="MPX725" s="16"/>
      <c r="MPY725" s="16"/>
      <c r="MPZ725" s="16"/>
      <c r="MQA725" s="16"/>
      <c r="MQB725" s="16"/>
      <c r="MQC725" s="16"/>
      <c r="MQD725" s="16"/>
      <c r="MQE725" s="16"/>
      <c r="MQF725" s="16"/>
      <c r="MQG725" s="16"/>
      <c r="MQH725" s="16"/>
      <c r="MQI725" s="16"/>
      <c r="MQJ725" s="16"/>
      <c r="MQK725" s="16"/>
      <c r="MQL725" s="16"/>
      <c r="MQM725" s="16"/>
      <c r="MQN725" s="16"/>
      <c r="MQO725" s="16"/>
      <c r="MQP725" s="16"/>
      <c r="MQQ725" s="16"/>
      <c r="MQR725" s="16"/>
      <c r="MQS725" s="16"/>
      <c r="MQT725" s="16"/>
      <c r="MQU725" s="16"/>
      <c r="MQV725" s="16"/>
      <c r="MQW725" s="16"/>
      <c r="MQX725" s="16"/>
      <c r="MQY725" s="16"/>
      <c r="MQZ725" s="16"/>
      <c r="MRA725" s="16"/>
      <c r="MRB725" s="16"/>
      <c r="MRC725" s="16"/>
      <c r="MRD725" s="16"/>
      <c r="MRE725" s="16"/>
      <c r="MRF725" s="16"/>
      <c r="MRG725" s="16"/>
      <c r="MRH725" s="16"/>
      <c r="MRI725" s="16"/>
      <c r="MRJ725" s="16"/>
      <c r="MRK725" s="16"/>
      <c r="MRL725" s="16"/>
      <c r="MRM725" s="16"/>
      <c r="MRN725" s="16"/>
      <c r="MRO725" s="16"/>
      <c r="MRP725" s="16"/>
      <c r="MRQ725" s="16"/>
      <c r="MRR725" s="16"/>
      <c r="MRS725" s="16"/>
      <c r="MRT725" s="16"/>
      <c r="MRU725" s="16"/>
      <c r="MRV725" s="16"/>
      <c r="MRW725" s="16"/>
      <c r="MRX725" s="16"/>
      <c r="MRY725" s="16"/>
      <c r="MRZ725" s="16"/>
      <c r="MSA725" s="16"/>
      <c r="MSB725" s="16"/>
      <c r="MSC725" s="16"/>
      <c r="MSD725" s="16"/>
      <c r="MSE725" s="16"/>
      <c r="MSF725" s="16"/>
      <c r="MSG725" s="16"/>
      <c r="MSH725" s="16"/>
      <c r="MSI725" s="16"/>
      <c r="MSJ725" s="16"/>
      <c r="MSK725" s="16"/>
      <c r="MSL725" s="16"/>
      <c r="MSM725" s="16"/>
      <c r="MSN725" s="16"/>
      <c r="MSO725" s="16"/>
      <c r="MSP725" s="16"/>
      <c r="MSQ725" s="16"/>
      <c r="MSR725" s="16"/>
      <c r="MSS725" s="16"/>
      <c r="MST725" s="16"/>
      <c r="MSU725" s="16"/>
      <c r="MSV725" s="16"/>
      <c r="MSW725" s="16"/>
      <c r="MSX725" s="16"/>
      <c r="MSY725" s="16"/>
      <c r="MSZ725" s="16"/>
      <c r="MTA725" s="16"/>
      <c r="MTB725" s="16"/>
      <c r="MTC725" s="16"/>
      <c r="MTD725" s="16"/>
      <c r="MTE725" s="16"/>
      <c r="MTF725" s="16"/>
      <c r="MTG725" s="16"/>
      <c r="MTH725" s="16"/>
      <c r="MTI725" s="16"/>
      <c r="MTJ725" s="16"/>
      <c r="MTK725" s="16"/>
      <c r="MTL725" s="16"/>
      <c r="MTM725" s="16"/>
      <c r="MTN725" s="16"/>
      <c r="MTO725" s="16"/>
      <c r="MTP725" s="16"/>
      <c r="MTQ725" s="16"/>
      <c r="MTR725" s="16"/>
      <c r="MTS725" s="16"/>
      <c r="MTT725" s="16"/>
      <c r="MTU725" s="16"/>
      <c r="MTV725" s="16"/>
      <c r="MTW725" s="16"/>
      <c r="MTX725" s="16"/>
      <c r="MTY725" s="16"/>
      <c r="MTZ725" s="16"/>
      <c r="MUA725" s="16"/>
      <c r="MUB725" s="16"/>
      <c r="MUC725" s="16"/>
      <c r="MUD725" s="16"/>
      <c r="MUE725" s="16"/>
      <c r="MUF725" s="16"/>
      <c r="MUG725" s="16"/>
      <c r="MUH725" s="16"/>
      <c r="MUI725" s="16"/>
      <c r="MUJ725" s="16"/>
      <c r="MUK725" s="16"/>
      <c r="MUL725" s="16"/>
      <c r="MUM725" s="16"/>
      <c r="MUN725" s="16"/>
      <c r="MUO725" s="16"/>
      <c r="MUP725" s="16"/>
      <c r="MUQ725" s="16"/>
      <c r="MUR725" s="16"/>
      <c r="MUS725" s="16"/>
      <c r="MUT725" s="16"/>
      <c r="MUU725" s="16"/>
      <c r="MUV725" s="16"/>
      <c r="MUW725" s="16"/>
      <c r="MUX725" s="16"/>
      <c r="MUY725" s="16"/>
      <c r="MUZ725" s="16"/>
      <c r="MVA725" s="16"/>
      <c r="MVB725" s="16"/>
      <c r="MVC725" s="16"/>
      <c r="MVD725" s="16"/>
      <c r="MVE725" s="16"/>
      <c r="MVF725" s="16"/>
      <c r="MVG725" s="16"/>
      <c r="MVH725" s="16"/>
      <c r="MVI725" s="16"/>
      <c r="MVJ725" s="16"/>
      <c r="MVK725" s="16"/>
      <c r="MVL725" s="16"/>
      <c r="MVM725" s="16"/>
      <c r="MVN725" s="16"/>
      <c r="MVO725" s="16"/>
      <c r="MVP725" s="16"/>
      <c r="MVQ725" s="16"/>
      <c r="MVR725" s="16"/>
      <c r="MVS725" s="16"/>
      <c r="MVT725" s="16"/>
      <c r="MVU725" s="16"/>
      <c r="MVV725" s="16"/>
      <c r="MVW725" s="16"/>
      <c r="MVX725" s="16"/>
      <c r="MVY725" s="16"/>
      <c r="MVZ725" s="16"/>
      <c r="MWA725" s="16"/>
      <c r="MWB725" s="16"/>
      <c r="MWC725" s="16"/>
      <c r="MWD725" s="16"/>
      <c r="MWE725" s="16"/>
      <c r="MWF725" s="16"/>
      <c r="MWG725" s="16"/>
      <c r="MWH725" s="16"/>
      <c r="MWI725" s="16"/>
      <c r="MWJ725" s="16"/>
      <c r="MWK725" s="16"/>
      <c r="MWL725" s="16"/>
      <c r="MWM725" s="16"/>
      <c r="MWN725" s="16"/>
      <c r="MWO725" s="16"/>
      <c r="MWP725" s="16"/>
      <c r="MWQ725" s="16"/>
      <c r="MWR725" s="16"/>
      <c r="MWS725" s="16"/>
      <c r="MWT725" s="16"/>
      <c r="MWU725" s="16"/>
      <c r="MWV725" s="16"/>
      <c r="MWW725" s="16"/>
      <c r="MWX725" s="16"/>
      <c r="MWY725" s="16"/>
      <c r="MWZ725" s="16"/>
      <c r="MXA725" s="16"/>
      <c r="MXB725" s="16"/>
      <c r="MXC725" s="16"/>
      <c r="MXD725" s="16"/>
      <c r="MXE725" s="16"/>
      <c r="MXF725" s="16"/>
      <c r="MXG725" s="16"/>
      <c r="MXH725" s="16"/>
      <c r="MXI725" s="16"/>
      <c r="MXJ725" s="16"/>
      <c r="MXK725" s="16"/>
      <c r="MXL725" s="16"/>
      <c r="MXM725" s="16"/>
      <c r="MXN725" s="16"/>
      <c r="MXO725" s="16"/>
      <c r="MXP725" s="16"/>
      <c r="MXQ725" s="16"/>
      <c r="MXR725" s="16"/>
      <c r="MXS725" s="16"/>
      <c r="MXT725" s="16"/>
      <c r="MXU725" s="16"/>
      <c r="MXV725" s="16"/>
      <c r="MXW725" s="16"/>
      <c r="MXX725" s="16"/>
      <c r="MXY725" s="16"/>
      <c r="MXZ725" s="16"/>
      <c r="MYA725" s="16"/>
      <c r="MYB725" s="16"/>
      <c r="MYC725" s="16"/>
      <c r="MYD725" s="16"/>
      <c r="MYE725" s="16"/>
      <c r="MYF725" s="16"/>
      <c r="MYG725" s="16"/>
      <c r="MYH725" s="16"/>
      <c r="MYI725" s="16"/>
      <c r="MYJ725" s="16"/>
      <c r="MYK725" s="16"/>
      <c r="MYL725" s="16"/>
      <c r="MYM725" s="16"/>
      <c r="MYN725" s="16"/>
      <c r="MYO725" s="16"/>
      <c r="MYP725" s="16"/>
      <c r="MYQ725" s="16"/>
      <c r="MYR725" s="16"/>
      <c r="MYS725" s="16"/>
      <c r="MYT725" s="16"/>
      <c r="MYU725" s="16"/>
      <c r="MYV725" s="16"/>
      <c r="MYW725" s="16"/>
      <c r="MYX725" s="16"/>
      <c r="MYY725" s="16"/>
      <c r="MYZ725" s="16"/>
      <c r="MZA725" s="16"/>
      <c r="MZB725" s="16"/>
      <c r="MZC725" s="16"/>
      <c r="MZD725" s="16"/>
      <c r="MZE725" s="16"/>
      <c r="MZF725" s="16"/>
      <c r="MZG725" s="16"/>
      <c r="MZH725" s="16"/>
      <c r="MZI725" s="16"/>
      <c r="MZJ725" s="16"/>
      <c r="MZK725" s="16"/>
      <c r="MZL725" s="16"/>
      <c r="MZM725" s="16"/>
      <c r="MZN725" s="16"/>
      <c r="MZO725" s="16"/>
      <c r="MZP725" s="16"/>
      <c r="MZQ725" s="16"/>
      <c r="MZR725" s="16"/>
      <c r="MZS725" s="16"/>
      <c r="MZT725" s="16"/>
      <c r="MZU725" s="16"/>
      <c r="MZV725" s="16"/>
      <c r="MZW725" s="16"/>
      <c r="MZX725" s="16"/>
      <c r="MZY725" s="16"/>
      <c r="MZZ725" s="16"/>
      <c r="NAA725" s="16"/>
      <c r="NAB725" s="16"/>
      <c r="NAC725" s="16"/>
      <c r="NAD725" s="16"/>
      <c r="NAE725" s="16"/>
      <c r="NAF725" s="16"/>
      <c r="NAG725" s="16"/>
      <c r="NAH725" s="16"/>
      <c r="NAI725" s="16"/>
      <c r="NAJ725" s="16"/>
      <c r="NAK725" s="16"/>
      <c r="NAL725" s="16"/>
      <c r="NAM725" s="16"/>
      <c r="NAN725" s="16"/>
      <c r="NAO725" s="16"/>
      <c r="NAP725" s="16"/>
      <c r="NAQ725" s="16"/>
      <c r="NAR725" s="16"/>
      <c r="NAS725" s="16"/>
      <c r="NAT725" s="16"/>
      <c r="NAU725" s="16"/>
      <c r="NAV725" s="16"/>
      <c r="NAW725" s="16"/>
      <c r="NAX725" s="16"/>
      <c r="NAY725" s="16"/>
      <c r="NAZ725" s="16"/>
      <c r="NBA725" s="16"/>
      <c r="NBB725" s="16"/>
      <c r="NBC725" s="16"/>
      <c r="NBD725" s="16"/>
      <c r="NBE725" s="16"/>
      <c r="NBF725" s="16"/>
      <c r="NBG725" s="16"/>
      <c r="NBH725" s="16"/>
      <c r="NBI725" s="16"/>
      <c r="NBJ725" s="16"/>
      <c r="NBK725" s="16"/>
      <c r="NBL725" s="16"/>
      <c r="NBM725" s="16"/>
      <c r="NBN725" s="16"/>
      <c r="NBO725" s="16"/>
      <c r="NBP725" s="16"/>
      <c r="NBQ725" s="16"/>
      <c r="NBR725" s="16"/>
      <c r="NBS725" s="16"/>
      <c r="NBT725" s="16"/>
      <c r="NBU725" s="16"/>
      <c r="NBV725" s="16"/>
      <c r="NBW725" s="16"/>
      <c r="NBX725" s="16"/>
      <c r="NBY725" s="16"/>
      <c r="NBZ725" s="16"/>
      <c r="NCA725" s="16"/>
      <c r="NCB725" s="16"/>
      <c r="NCC725" s="16"/>
      <c r="NCD725" s="16"/>
      <c r="NCE725" s="16"/>
      <c r="NCF725" s="16"/>
      <c r="NCG725" s="16"/>
      <c r="NCH725" s="16"/>
      <c r="NCI725" s="16"/>
      <c r="NCJ725" s="16"/>
      <c r="NCK725" s="16"/>
      <c r="NCL725" s="16"/>
      <c r="NCM725" s="16"/>
      <c r="NCN725" s="16"/>
      <c r="NCO725" s="16"/>
      <c r="NCP725" s="16"/>
      <c r="NCQ725" s="16"/>
      <c r="NCR725" s="16"/>
      <c r="NCS725" s="16"/>
      <c r="NCT725" s="16"/>
      <c r="NCU725" s="16"/>
      <c r="NCV725" s="16"/>
      <c r="NCW725" s="16"/>
      <c r="NCX725" s="16"/>
      <c r="NCY725" s="16"/>
      <c r="NCZ725" s="16"/>
      <c r="NDA725" s="16"/>
      <c r="NDB725" s="16"/>
      <c r="NDC725" s="16"/>
      <c r="NDD725" s="16"/>
      <c r="NDE725" s="16"/>
      <c r="NDF725" s="16"/>
      <c r="NDG725" s="16"/>
      <c r="NDH725" s="16"/>
      <c r="NDI725" s="16"/>
      <c r="NDJ725" s="16"/>
      <c r="NDK725" s="16"/>
      <c r="NDL725" s="16"/>
      <c r="NDM725" s="16"/>
      <c r="NDN725" s="16"/>
      <c r="NDO725" s="16"/>
      <c r="NDP725" s="16"/>
      <c r="NDQ725" s="16"/>
      <c r="NDR725" s="16"/>
      <c r="NDS725" s="16"/>
      <c r="NDT725" s="16"/>
      <c r="NDU725" s="16"/>
      <c r="NDV725" s="16"/>
      <c r="NDW725" s="16"/>
      <c r="NDX725" s="16"/>
      <c r="NDY725" s="16"/>
      <c r="NDZ725" s="16"/>
      <c r="NEA725" s="16"/>
      <c r="NEB725" s="16"/>
      <c r="NEC725" s="16"/>
      <c r="NED725" s="16"/>
      <c r="NEE725" s="16"/>
      <c r="NEF725" s="16"/>
      <c r="NEG725" s="16"/>
      <c r="NEH725" s="16"/>
      <c r="NEI725" s="16"/>
      <c r="NEJ725" s="16"/>
      <c r="NEK725" s="16"/>
      <c r="NEL725" s="16"/>
      <c r="NEM725" s="16"/>
      <c r="NEN725" s="16"/>
      <c r="NEO725" s="16"/>
      <c r="NEP725" s="16"/>
      <c r="NEQ725" s="16"/>
      <c r="NER725" s="16"/>
      <c r="NES725" s="16"/>
      <c r="NET725" s="16"/>
      <c r="NEU725" s="16"/>
      <c r="NEV725" s="16"/>
      <c r="NEW725" s="16"/>
      <c r="NEX725" s="16"/>
      <c r="NEY725" s="16"/>
      <c r="NEZ725" s="16"/>
      <c r="NFA725" s="16"/>
      <c r="NFB725" s="16"/>
      <c r="NFC725" s="16"/>
      <c r="NFD725" s="16"/>
      <c r="NFE725" s="16"/>
      <c r="NFF725" s="16"/>
      <c r="NFG725" s="16"/>
      <c r="NFH725" s="16"/>
      <c r="NFI725" s="16"/>
      <c r="NFJ725" s="16"/>
      <c r="NFK725" s="16"/>
      <c r="NFL725" s="16"/>
      <c r="NFM725" s="16"/>
      <c r="NFN725" s="16"/>
      <c r="NFO725" s="16"/>
      <c r="NFP725" s="16"/>
      <c r="NFQ725" s="16"/>
      <c r="NFR725" s="16"/>
      <c r="NFS725" s="16"/>
      <c r="NFT725" s="16"/>
      <c r="NFU725" s="16"/>
      <c r="NFV725" s="16"/>
      <c r="NFW725" s="16"/>
      <c r="NFX725" s="16"/>
      <c r="NFY725" s="16"/>
      <c r="NFZ725" s="16"/>
      <c r="NGA725" s="16"/>
      <c r="NGB725" s="16"/>
      <c r="NGC725" s="16"/>
      <c r="NGD725" s="16"/>
      <c r="NGE725" s="16"/>
      <c r="NGF725" s="16"/>
      <c r="NGG725" s="16"/>
      <c r="NGH725" s="16"/>
      <c r="NGI725" s="16"/>
      <c r="NGJ725" s="16"/>
      <c r="NGK725" s="16"/>
      <c r="NGL725" s="16"/>
      <c r="NGM725" s="16"/>
      <c r="NGN725" s="16"/>
      <c r="NGO725" s="16"/>
      <c r="NGP725" s="16"/>
      <c r="NGQ725" s="16"/>
      <c r="NGR725" s="16"/>
      <c r="NGS725" s="16"/>
      <c r="NGT725" s="16"/>
      <c r="NGU725" s="16"/>
      <c r="NGV725" s="16"/>
      <c r="NGW725" s="16"/>
      <c r="NGX725" s="16"/>
      <c r="NGY725" s="16"/>
      <c r="NGZ725" s="16"/>
      <c r="NHA725" s="16"/>
      <c r="NHB725" s="16"/>
      <c r="NHC725" s="16"/>
      <c r="NHD725" s="16"/>
      <c r="NHE725" s="16"/>
      <c r="NHF725" s="16"/>
      <c r="NHG725" s="16"/>
      <c r="NHH725" s="16"/>
      <c r="NHI725" s="16"/>
      <c r="NHJ725" s="16"/>
      <c r="NHK725" s="16"/>
      <c r="NHL725" s="16"/>
      <c r="NHM725" s="16"/>
      <c r="NHN725" s="16"/>
      <c r="NHO725" s="16"/>
      <c r="NHP725" s="16"/>
      <c r="NHQ725" s="16"/>
      <c r="NHR725" s="16"/>
      <c r="NHS725" s="16"/>
      <c r="NHT725" s="16"/>
      <c r="NHU725" s="16"/>
      <c r="NHV725" s="16"/>
      <c r="NHW725" s="16"/>
      <c r="NHX725" s="16"/>
      <c r="NHY725" s="16"/>
      <c r="NHZ725" s="16"/>
      <c r="NIA725" s="16"/>
      <c r="NIB725" s="16"/>
      <c r="NIC725" s="16"/>
      <c r="NID725" s="16"/>
      <c r="NIE725" s="16"/>
      <c r="NIF725" s="16"/>
      <c r="NIG725" s="16"/>
      <c r="NIH725" s="16"/>
      <c r="NII725" s="16"/>
      <c r="NIJ725" s="16"/>
      <c r="NIK725" s="16"/>
      <c r="NIL725" s="16"/>
      <c r="NIM725" s="16"/>
      <c r="NIN725" s="16"/>
      <c r="NIO725" s="16"/>
      <c r="NIP725" s="16"/>
      <c r="NIQ725" s="16"/>
      <c r="NIR725" s="16"/>
      <c r="NIS725" s="16"/>
      <c r="NIT725" s="16"/>
      <c r="NIU725" s="16"/>
      <c r="NIV725" s="16"/>
      <c r="NIW725" s="16"/>
      <c r="NIX725" s="16"/>
      <c r="NIY725" s="16"/>
      <c r="NIZ725" s="16"/>
      <c r="NJA725" s="16"/>
      <c r="NJB725" s="16"/>
      <c r="NJC725" s="16"/>
      <c r="NJD725" s="16"/>
      <c r="NJE725" s="16"/>
      <c r="NJF725" s="16"/>
      <c r="NJG725" s="16"/>
      <c r="NJH725" s="16"/>
      <c r="NJI725" s="16"/>
      <c r="NJJ725" s="16"/>
      <c r="NJK725" s="16"/>
      <c r="NJL725" s="16"/>
      <c r="NJM725" s="16"/>
      <c r="NJN725" s="16"/>
      <c r="NJO725" s="16"/>
      <c r="NJP725" s="16"/>
      <c r="NJQ725" s="16"/>
      <c r="NJR725" s="16"/>
      <c r="NJS725" s="16"/>
      <c r="NJT725" s="16"/>
      <c r="NJU725" s="16"/>
      <c r="NJV725" s="16"/>
      <c r="NJW725" s="16"/>
      <c r="NJX725" s="16"/>
      <c r="NJY725" s="16"/>
      <c r="NJZ725" s="16"/>
      <c r="NKA725" s="16"/>
      <c r="NKB725" s="16"/>
      <c r="NKC725" s="16"/>
      <c r="NKD725" s="16"/>
      <c r="NKE725" s="16"/>
      <c r="NKF725" s="16"/>
      <c r="NKG725" s="16"/>
      <c r="NKH725" s="16"/>
      <c r="NKI725" s="16"/>
      <c r="NKJ725" s="16"/>
      <c r="NKK725" s="16"/>
      <c r="NKL725" s="16"/>
      <c r="NKM725" s="16"/>
      <c r="NKN725" s="16"/>
      <c r="NKO725" s="16"/>
      <c r="NKP725" s="16"/>
      <c r="NKQ725" s="16"/>
      <c r="NKR725" s="16"/>
      <c r="NKS725" s="16"/>
      <c r="NKT725" s="16"/>
      <c r="NKU725" s="16"/>
      <c r="NKV725" s="16"/>
      <c r="NKW725" s="16"/>
      <c r="NKX725" s="16"/>
      <c r="NKY725" s="16"/>
      <c r="NKZ725" s="16"/>
      <c r="NLA725" s="16"/>
      <c r="NLB725" s="16"/>
      <c r="NLC725" s="16"/>
      <c r="NLD725" s="16"/>
      <c r="NLE725" s="16"/>
      <c r="NLF725" s="16"/>
      <c r="NLG725" s="16"/>
      <c r="NLH725" s="16"/>
      <c r="NLI725" s="16"/>
      <c r="NLJ725" s="16"/>
      <c r="NLK725" s="16"/>
      <c r="NLL725" s="16"/>
      <c r="NLM725" s="16"/>
      <c r="NLN725" s="16"/>
      <c r="NLO725" s="16"/>
      <c r="NLP725" s="16"/>
      <c r="NLQ725" s="16"/>
      <c r="NLR725" s="16"/>
      <c r="NLS725" s="16"/>
      <c r="NLT725" s="16"/>
      <c r="NLU725" s="16"/>
      <c r="NLV725" s="16"/>
      <c r="NLW725" s="16"/>
      <c r="NLX725" s="16"/>
      <c r="NLY725" s="16"/>
      <c r="NLZ725" s="16"/>
      <c r="NMA725" s="16"/>
      <c r="NMB725" s="16"/>
      <c r="NMC725" s="16"/>
      <c r="NMD725" s="16"/>
      <c r="NME725" s="16"/>
      <c r="NMF725" s="16"/>
      <c r="NMG725" s="16"/>
      <c r="NMH725" s="16"/>
      <c r="NMI725" s="16"/>
      <c r="NMJ725" s="16"/>
      <c r="NMK725" s="16"/>
      <c r="NML725" s="16"/>
      <c r="NMM725" s="16"/>
      <c r="NMN725" s="16"/>
      <c r="NMO725" s="16"/>
      <c r="NMP725" s="16"/>
      <c r="NMQ725" s="16"/>
      <c r="NMR725" s="16"/>
      <c r="NMS725" s="16"/>
      <c r="NMT725" s="16"/>
      <c r="NMU725" s="16"/>
      <c r="NMV725" s="16"/>
      <c r="NMW725" s="16"/>
      <c r="NMX725" s="16"/>
      <c r="NMY725" s="16"/>
      <c r="NMZ725" s="16"/>
      <c r="NNA725" s="16"/>
      <c r="NNB725" s="16"/>
      <c r="NNC725" s="16"/>
      <c r="NND725" s="16"/>
      <c r="NNE725" s="16"/>
      <c r="NNF725" s="16"/>
      <c r="NNG725" s="16"/>
      <c r="NNH725" s="16"/>
      <c r="NNI725" s="16"/>
      <c r="NNJ725" s="16"/>
      <c r="NNK725" s="16"/>
      <c r="NNL725" s="16"/>
      <c r="NNM725" s="16"/>
      <c r="NNN725" s="16"/>
      <c r="NNO725" s="16"/>
      <c r="NNP725" s="16"/>
      <c r="NNQ725" s="16"/>
      <c r="NNR725" s="16"/>
      <c r="NNS725" s="16"/>
      <c r="NNT725" s="16"/>
      <c r="NNU725" s="16"/>
      <c r="NNV725" s="16"/>
      <c r="NNW725" s="16"/>
      <c r="NNX725" s="16"/>
      <c r="NNY725" s="16"/>
      <c r="NNZ725" s="16"/>
      <c r="NOA725" s="16"/>
      <c r="NOB725" s="16"/>
      <c r="NOC725" s="16"/>
      <c r="NOD725" s="16"/>
      <c r="NOE725" s="16"/>
      <c r="NOF725" s="16"/>
      <c r="NOG725" s="16"/>
      <c r="NOH725" s="16"/>
      <c r="NOI725" s="16"/>
      <c r="NOJ725" s="16"/>
      <c r="NOK725" s="16"/>
      <c r="NOL725" s="16"/>
      <c r="NOM725" s="16"/>
      <c r="NON725" s="16"/>
      <c r="NOO725" s="16"/>
      <c r="NOP725" s="16"/>
      <c r="NOQ725" s="16"/>
      <c r="NOR725" s="16"/>
      <c r="NOS725" s="16"/>
      <c r="NOT725" s="16"/>
      <c r="NOU725" s="16"/>
      <c r="NOV725" s="16"/>
      <c r="NOW725" s="16"/>
      <c r="NOX725" s="16"/>
      <c r="NOY725" s="16"/>
      <c r="NOZ725" s="16"/>
      <c r="NPA725" s="16"/>
      <c r="NPB725" s="16"/>
      <c r="NPC725" s="16"/>
      <c r="NPD725" s="16"/>
      <c r="NPE725" s="16"/>
      <c r="NPF725" s="16"/>
      <c r="NPG725" s="16"/>
      <c r="NPH725" s="16"/>
      <c r="NPI725" s="16"/>
      <c r="NPJ725" s="16"/>
      <c r="NPK725" s="16"/>
      <c r="NPL725" s="16"/>
      <c r="NPM725" s="16"/>
      <c r="NPN725" s="16"/>
      <c r="NPO725" s="16"/>
      <c r="NPP725" s="16"/>
      <c r="NPQ725" s="16"/>
      <c r="NPR725" s="16"/>
      <c r="NPS725" s="16"/>
      <c r="NPT725" s="16"/>
      <c r="NPU725" s="16"/>
      <c r="NPV725" s="16"/>
      <c r="NPW725" s="16"/>
      <c r="NPX725" s="16"/>
      <c r="NPY725" s="16"/>
      <c r="NPZ725" s="16"/>
      <c r="NQA725" s="16"/>
      <c r="NQB725" s="16"/>
      <c r="NQC725" s="16"/>
      <c r="NQD725" s="16"/>
      <c r="NQE725" s="16"/>
      <c r="NQF725" s="16"/>
      <c r="NQG725" s="16"/>
      <c r="NQH725" s="16"/>
      <c r="NQI725" s="16"/>
      <c r="NQJ725" s="16"/>
      <c r="NQK725" s="16"/>
      <c r="NQL725" s="16"/>
      <c r="NQM725" s="16"/>
      <c r="NQN725" s="16"/>
      <c r="NQO725" s="16"/>
      <c r="NQP725" s="16"/>
      <c r="NQQ725" s="16"/>
      <c r="NQR725" s="16"/>
      <c r="NQS725" s="16"/>
      <c r="NQT725" s="16"/>
      <c r="NQU725" s="16"/>
      <c r="NQV725" s="16"/>
      <c r="NQW725" s="16"/>
      <c r="NQX725" s="16"/>
      <c r="NQY725" s="16"/>
      <c r="NQZ725" s="16"/>
      <c r="NRA725" s="16"/>
      <c r="NRB725" s="16"/>
      <c r="NRC725" s="16"/>
      <c r="NRD725" s="16"/>
      <c r="NRE725" s="16"/>
      <c r="NRF725" s="16"/>
      <c r="NRG725" s="16"/>
      <c r="NRH725" s="16"/>
      <c r="NRI725" s="16"/>
      <c r="NRJ725" s="16"/>
      <c r="NRK725" s="16"/>
      <c r="NRL725" s="16"/>
      <c r="NRM725" s="16"/>
      <c r="NRN725" s="16"/>
      <c r="NRO725" s="16"/>
      <c r="NRP725" s="16"/>
      <c r="NRQ725" s="16"/>
      <c r="NRR725" s="16"/>
      <c r="NRS725" s="16"/>
      <c r="NRT725" s="16"/>
      <c r="NRU725" s="16"/>
      <c r="NRV725" s="16"/>
      <c r="NRW725" s="16"/>
      <c r="NRX725" s="16"/>
      <c r="NRY725" s="16"/>
      <c r="NRZ725" s="16"/>
      <c r="NSA725" s="16"/>
      <c r="NSB725" s="16"/>
      <c r="NSC725" s="16"/>
      <c r="NSD725" s="16"/>
      <c r="NSE725" s="16"/>
      <c r="NSF725" s="16"/>
      <c r="NSG725" s="16"/>
      <c r="NSH725" s="16"/>
      <c r="NSI725" s="16"/>
      <c r="NSJ725" s="16"/>
      <c r="NSK725" s="16"/>
      <c r="NSL725" s="16"/>
      <c r="NSM725" s="16"/>
      <c r="NSN725" s="16"/>
      <c r="NSO725" s="16"/>
      <c r="NSP725" s="16"/>
      <c r="NSQ725" s="16"/>
      <c r="NSR725" s="16"/>
      <c r="NSS725" s="16"/>
      <c r="NST725" s="16"/>
      <c r="NSU725" s="16"/>
      <c r="NSV725" s="16"/>
      <c r="NSW725" s="16"/>
      <c r="NSX725" s="16"/>
      <c r="NSY725" s="16"/>
      <c r="NSZ725" s="16"/>
      <c r="NTA725" s="16"/>
      <c r="NTB725" s="16"/>
      <c r="NTC725" s="16"/>
      <c r="NTD725" s="16"/>
      <c r="NTE725" s="16"/>
      <c r="NTF725" s="16"/>
      <c r="NTG725" s="16"/>
      <c r="NTH725" s="16"/>
      <c r="NTI725" s="16"/>
      <c r="NTJ725" s="16"/>
      <c r="NTK725" s="16"/>
      <c r="NTL725" s="16"/>
      <c r="NTM725" s="16"/>
      <c r="NTN725" s="16"/>
      <c r="NTO725" s="16"/>
      <c r="NTP725" s="16"/>
      <c r="NTQ725" s="16"/>
      <c r="NTR725" s="16"/>
      <c r="NTS725" s="16"/>
      <c r="NTT725" s="16"/>
      <c r="NTU725" s="16"/>
      <c r="NTV725" s="16"/>
      <c r="NTW725" s="16"/>
      <c r="NTX725" s="16"/>
      <c r="NTY725" s="16"/>
      <c r="NTZ725" s="16"/>
      <c r="NUA725" s="16"/>
      <c r="NUB725" s="16"/>
      <c r="NUC725" s="16"/>
      <c r="NUD725" s="16"/>
      <c r="NUE725" s="16"/>
      <c r="NUF725" s="16"/>
      <c r="NUG725" s="16"/>
      <c r="NUH725" s="16"/>
      <c r="NUI725" s="16"/>
      <c r="NUJ725" s="16"/>
      <c r="NUK725" s="16"/>
      <c r="NUL725" s="16"/>
      <c r="NUM725" s="16"/>
      <c r="NUN725" s="16"/>
      <c r="NUO725" s="16"/>
      <c r="NUP725" s="16"/>
      <c r="NUQ725" s="16"/>
      <c r="NUR725" s="16"/>
      <c r="NUS725" s="16"/>
      <c r="NUT725" s="16"/>
      <c r="NUU725" s="16"/>
      <c r="NUV725" s="16"/>
      <c r="NUW725" s="16"/>
      <c r="NUX725" s="16"/>
      <c r="NUY725" s="16"/>
      <c r="NUZ725" s="16"/>
      <c r="NVA725" s="16"/>
      <c r="NVB725" s="16"/>
      <c r="NVC725" s="16"/>
      <c r="NVD725" s="16"/>
      <c r="NVE725" s="16"/>
      <c r="NVF725" s="16"/>
      <c r="NVG725" s="16"/>
      <c r="NVH725" s="16"/>
      <c r="NVI725" s="16"/>
      <c r="NVJ725" s="16"/>
      <c r="NVK725" s="16"/>
      <c r="NVL725" s="16"/>
      <c r="NVM725" s="16"/>
      <c r="NVN725" s="16"/>
      <c r="NVO725" s="16"/>
      <c r="NVP725" s="16"/>
      <c r="NVQ725" s="16"/>
      <c r="NVR725" s="16"/>
      <c r="NVS725" s="16"/>
      <c r="NVT725" s="16"/>
      <c r="NVU725" s="16"/>
      <c r="NVV725" s="16"/>
      <c r="NVW725" s="16"/>
      <c r="NVX725" s="16"/>
      <c r="NVY725" s="16"/>
      <c r="NVZ725" s="16"/>
      <c r="NWA725" s="16"/>
      <c r="NWB725" s="16"/>
      <c r="NWC725" s="16"/>
      <c r="NWD725" s="16"/>
      <c r="NWE725" s="16"/>
      <c r="NWF725" s="16"/>
      <c r="NWG725" s="16"/>
      <c r="NWH725" s="16"/>
      <c r="NWI725" s="16"/>
      <c r="NWJ725" s="16"/>
      <c r="NWK725" s="16"/>
      <c r="NWL725" s="16"/>
      <c r="NWM725" s="16"/>
      <c r="NWN725" s="16"/>
      <c r="NWO725" s="16"/>
      <c r="NWP725" s="16"/>
      <c r="NWQ725" s="16"/>
      <c r="NWR725" s="16"/>
      <c r="NWS725" s="16"/>
      <c r="NWT725" s="16"/>
      <c r="NWU725" s="16"/>
      <c r="NWV725" s="16"/>
      <c r="NWW725" s="16"/>
      <c r="NWX725" s="16"/>
      <c r="NWY725" s="16"/>
      <c r="NWZ725" s="16"/>
      <c r="NXA725" s="16"/>
      <c r="NXB725" s="16"/>
      <c r="NXC725" s="16"/>
      <c r="NXD725" s="16"/>
      <c r="NXE725" s="16"/>
      <c r="NXF725" s="16"/>
      <c r="NXG725" s="16"/>
      <c r="NXH725" s="16"/>
      <c r="NXI725" s="16"/>
      <c r="NXJ725" s="16"/>
      <c r="NXK725" s="16"/>
      <c r="NXL725" s="16"/>
      <c r="NXM725" s="16"/>
      <c r="NXN725" s="16"/>
      <c r="NXO725" s="16"/>
      <c r="NXP725" s="16"/>
      <c r="NXQ725" s="16"/>
      <c r="NXR725" s="16"/>
      <c r="NXS725" s="16"/>
      <c r="NXT725" s="16"/>
      <c r="NXU725" s="16"/>
      <c r="NXV725" s="16"/>
      <c r="NXW725" s="16"/>
      <c r="NXX725" s="16"/>
      <c r="NXY725" s="16"/>
      <c r="NXZ725" s="16"/>
      <c r="NYA725" s="16"/>
      <c r="NYB725" s="16"/>
      <c r="NYC725" s="16"/>
      <c r="NYD725" s="16"/>
      <c r="NYE725" s="16"/>
      <c r="NYF725" s="16"/>
      <c r="NYG725" s="16"/>
      <c r="NYH725" s="16"/>
      <c r="NYI725" s="16"/>
      <c r="NYJ725" s="16"/>
      <c r="NYK725" s="16"/>
      <c r="NYL725" s="16"/>
      <c r="NYM725" s="16"/>
      <c r="NYN725" s="16"/>
      <c r="NYO725" s="16"/>
      <c r="NYP725" s="16"/>
      <c r="NYQ725" s="16"/>
      <c r="NYR725" s="16"/>
      <c r="NYS725" s="16"/>
      <c r="NYT725" s="16"/>
      <c r="NYU725" s="16"/>
      <c r="NYV725" s="16"/>
      <c r="NYW725" s="16"/>
      <c r="NYX725" s="16"/>
      <c r="NYY725" s="16"/>
      <c r="NYZ725" s="16"/>
      <c r="NZA725" s="16"/>
      <c r="NZB725" s="16"/>
      <c r="NZC725" s="16"/>
      <c r="NZD725" s="16"/>
      <c r="NZE725" s="16"/>
      <c r="NZF725" s="16"/>
      <c r="NZG725" s="16"/>
      <c r="NZH725" s="16"/>
      <c r="NZI725" s="16"/>
      <c r="NZJ725" s="16"/>
      <c r="NZK725" s="16"/>
      <c r="NZL725" s="16"/>
      <c r="NZM725" s="16"/>
      <c r="NZN725" s="16"/>
      <c r="NZO725" s="16"/>
      <c r="NZP725" s="16"/>
      <c r="NZQ725" s="16"/>
      <c r="NZR725" s="16"/>
      <c r="NZS725" s="16"/>
      <c r="NZT725" s="16"/>
      <c r="NZU725" s="16"/>
      <c r="NZV725" s="16"/>
      <c r="NZW725" s="16"/>
      <c r="NZX725" s="16"/>
      <c r="NZY725" s="16"/>
      <c r="NZZ725" s="16"/>
      <c r="OAA725" s="16"/>
      <c r="OAB725" s="16"/>
      <c r="OAC725" s="16"/>
      <c r="OAD725" s="16"/>
      <c r="OAE725" s="16"/>
      <c r="OAF725" s="16"/>
      <c r="OAG725" s="16"/>
      <c r="OAH725" s="16"/>
      <c r="OAI725" s="16"/>
      <c r="OAJ725" s="16"/>
      <c r="OAK725" s="16"/>
      <c r="OAL725" s="16"/>
      <c r="OAM725" s="16"/>
      <c r="OAN725" s="16"/>
      <c r="OAO725" s="16"/>
      <c r="OAP725" s="16"/>
      <c r="OAQ725" s="16"/>
      <c r="OAR725" s="16"/>
      <c r="OAS725" s="16"/>
      <c r="OAT725" s="16"/>
      <c r="OAU725" s="16"/>
      <c r="OAV725" s="16"/>
      <c r="OAW725" s="16"/>
      <c r="OAX725" s="16"/>
      <c r="OAY725" s="16"/>
      <c r="OAZ725" s="16"/>
      <c r="OBA725" s="16"/>
      <c r="OBB725" s="16"/>
      <c r="OBC725" s="16"/>
      <c r="OBD725" s="16"/>
      <c r="OBE725" s="16"/>
      <c r="OBF725" s="16"/>
      <c r="OBG725" s="16"/>
      <c r="OBH725" s="16"/>
      <c r="OBI725" s="16"/>
      <c r="OBJ725" s="16"/>
      <c r="OBK725" s="16"/>
      <c r="OBL725" s="16"/>
      <c r="OBM725" s="16"/>
      <c r="OBN725" s="16"/>
      <c r="OBO725" s="16"/>
      <c r="OBP725" s="16"/>
      <c r="OBQ725" s="16"/>
      <c r="OBR725" s="16"/>
      <c r="OBS725" s="16"/>
      <c r="OBT725" s="16"/>
      <c r="OBU725" s="16"/>
      <c r="OBV725" s="16"/>
      <c r="OBW725" s="16"/>
      <c r="OBX725" s="16"/>
      <c r="OBY725" s="16"/>
      <c r="OBZ725" s="16"/>
      <c r="OCA725" s="16"/>
      <c r="OCB725" s="16"/>
      <c r="OCC725" s="16"/>
      <c r="OCD725" s="16"/>
      <c r="OCE725" s="16"/>
      <c r="OCF725" s="16"/>
      <c r="OCG725" s="16"/>
      <c r="OCH725" s="16"/>
      <c r="OCI725" s="16"/>
      <c r="OCJ725" s="16"/>
      <c r="OCK725" s="16"/>
      <c r="OCL725" s="16"/>
      <c r="OCM725" s="16"/>
      <c r="OCN725" s="16"/>
      <c r="OCO725" s="16"/>
      <c r="OCP725" s="16"/>
      <c r="OCQ725" s="16"/>
      <c r="OCR725" s="16"/>
      <c r="OCS725" s="16"/>
      <c r="OCT725" s="16"/>
      <c r="OCU725" s="16"/>
      <c r="OCV725" s="16"/>
      <c r="OCW725" s="16"/>
      <c r="OCX725" s="16"/>
      <c r="OCY725" s="16"/>
      <c r="OCZ725" s="16"/>
      <c r="ODA725" s="16"/>
      <c r="ODB725" s="16"/>
      <c r="ODC725" s="16"/>
      <c r="ODD725" s="16"/>
      <c r="ODE725" s="16"/>
      <c r="ODF725" s="16"/>
      <c r="ODG725" s="16"/>
      <c r="ODH725" s="16"/>
      <c r="ODI725" s="16"/>
      <c r="ODJ725" s="16"/>
      <c r="ODK725" s="16"/>
      <c r="ODL725" s="16"/>
      <c r="ODM725" s="16"/>
      <c r="ODN725" s="16"/>
      <c r="ODO725" s="16"/>
      <c r="ODP725" s="16"/>
      <c r="ODQ725" s="16"/>
      <c r="ODR725" s="16"/>
      <c r="ODS725" s="16"/>
      <c r="ODT725" s="16"/>
      <c r="ODU725" s="16"/>
      <c r="ODV725" s="16"/>
      <c r="ODW725" s="16"/>
      <c r="ODX725" s="16"/>
      <c r="ODY725" s="16"/>
      <c r="ODZ725" s="16"/>
      <c r="OEA725" s="16"/>
      <c r="OEB725" s="16"/>
      <c r="OEC725" s="16"/>
      <c r="OED725" s="16"/>
      <c r="OEE725" s="16"/>
      <c r="OEF725" s="16"/>
      <c r="OEG725" s="16"/>
      <c r="OEH725" s="16"/>
      <c r="OEI725" s="16"/>
      <c r="OEJ725" s="16"/>
      <c r="OEK725" s="16"/>
      <c r="OEL725" s="16"/>
      <c r="OEM725" s="16"/>
      <c r="OEN725" s="16"/>
      <c r="OEO725" s="16"/>
      <c r="OEP725" s="16"/>
      <c r="OEQ725" s="16"/>
      <c r="OER725" s="16"/>
      <c r="OES725" s="16"/>
      <c r="OET725" s="16"/>
      <c r="OEU725" s="16"/>
      <c r="OEV725" s="16"/>
      <c r="OEW725" s="16"/>
      <c r="OEX725" s="16"/>
      <c r="OEY725" s="16"/>
      <c r="OEZ725" s="16"/>
      <c r="OFA725" s="16"/>
      <c r="OFB725" s="16"/>
      <c r="OFC725" s="16"/>
      <c r="OFD725" s="16"/>
      <c r="OFE725" s="16"/>
      <c r="OFF725" s="16"/>
      <c r="OFG725" s="16"/>
      <c r="OFH725" s="16"/>
      <c r="OFI725" s="16"/>
      <c r="OFJ725" s="16"/>
      <c r="OFK725" s="16"/>
      <c r="OFL725" s="16"/>
      <c r="OFM725" s="16"/>
      <c r="OFN725" s="16"/>
      <c r="OFO725" s="16"/>
      <c r="OFP725" s="16"/>
      <c r="OFQ725" s="16"/>
      <c r="OFR725" s="16"/>
      <c r="OFS725" s="16"/>
      <c r="OFT725" s="16"/>
      <c r="OFU725" s="16"/>
      <c r="OFV725" s="16"/>
      <c r="OFW725" s="16"/>
      <c r="OFX725" s="16"/>
      <c r="OFY725" s="16"/>
      <c r="OFZ725" s="16"/>
      <c r="OGA725" s="16"/>
      <c r="OGB725" s="16"/>
      <c r="OGC725" s="16"/>
      <c r="OGD725" s="16"/>
      <c r="OGE725" s="16"/>
      <c r="OGF725" s="16"/>
      <c r="OGG725" s="16"/>
      <c r="OGH725" s="16"/>
      <c r="OGI725" s="16"/>
      <c r="OGJ725" s="16"/>
      <c r="OGK725" s="16"/>
      <c r="OGL725" s="16"/>
      <c r="OGM725" s="16"/>
      <c r="OGN725" s="16"/>
      <c r="OGO725" s="16"/>
      <c r="OGP725" s="16"/>
      <c r="OGQ725" s="16"/>
      <c r="OGR725" s="16"/>
      <c r="OGS725" s="16"/>
      <c r="OGT725" s="16"/>
      <c r="OGU725" s="16"/>
      <c r="OGV725" s="16"/>
      <c r="OGW725" s="16"/>
      <c r="OGX725" s="16"/>
      <c r="OGY725" s="16"/>
      <c r="OGZ725" s="16"/>
      <c r="OHA725" s="16"/>
      <c r="OHB725" s="16"/>
      <c r="OHC725" s="16"/>
      <c r="OHD725" s="16"/>
      <c r="OHE725" s="16"/>
      <c r="OHF725" s="16"/>
      <c r="OHG725" s="16"/>
      <c r="OHH725" s="16"/>
      <c r="OHI725" s="16"/>
      <c r="OHJ725" s="16"/>
      <c r="OHK725" s="16"/>
      <c r="OHL725" s="16"/>
      <c r="OHM725" s="16"/>
      <c r="OHN725" s="16"/>
      <c r="OHO725" s="16"/>
      <c r="OHP725" s="16"/>
      <c r="OHQ725" s="16"/>
      <c r="OHR725" s="16"/>
      <c r="OHS725" s="16"/>
      <c r="OHT725" s="16"/>
      <c r="OHU725" s="16"/>
      <c r="OHV725" s="16"/>
      <c r="OHW725" s="16"/>
      <c r="OHX725" s="16"/>
      <c r="OHY725" s="16"/>
      <c r="OHZ725" s="16"/>
      <c r="OIA725" s="16"/>
      <c r="OIB725" s="16"/>
      <c r="OIC725" s="16"/>
      <c r="OID725" s="16"/>
      <c r="OIE725" s="16"/>
      <c r="OIF725" s="16"/>
      <c r="OIG725" s="16"/>
      <c r="OIH725" s="16"/>
      <c r="OII725" s="16"/>
      <c r="OIJ725" s="16"/>
      <c r="OIK725" s="16"/>
      <c r="OIL725" s="16"/>
      <c r="OIM725" s="16"/>
      <c r="OIN725" s="16"/>
      <c r="OIO725" s="16"/>
      <c r="OIP725" s="16"/>
      <c r="OIQ725" s="16"/>
      <c r="OIR725" s="16"/>
      <c r="OIS725" s="16"/>
      <c r="OIT725" s="16"/>
      <c r="OIU725" s="16"/>
      <c r="OIV725" s="16"/>
      <c r="OIW725" s="16"/>
      <c r="OIX725" s="16"/>
      <c r="OIY725" s="16"/>
      <c r="OIZ725" s="16"/>
      <c r="OJA725" s="16"/>
      <c r="OJB725" s="16"/>
      <c r="OJC725" s="16"/>
      <c r="OJD725" s="16"/>
      <c r="OJE725" s="16"/>
      <c r="OJF725" s="16"/>
      <c r="OJG725" s="16"/>
      <c r="OJH725" s="16"/>
      <c r="OJI725" s="16"/>
      <c r="OJJ725" s="16"/>
      <c r="OJK725" s="16"/>
      <c r="OJL725" s="16"/>
      <c r="OJM725" s="16"/>
      <c r="OJN725" s="16"/>
      <c r="OJO725" s="16"/>
      <c r="OJP725" s="16"/>
      <c r="OJQ725" s="16"/>
      <c r="OJR725" s="16"/>
      <c r="OJS725" s="16"/>
      <c r="OJT725" s="16"/>
      <c r="OJU725" s="16"/>
      <c r="OJV725" s="16"/>
      <c r="OJW725" s="16"/>
      <c r="OJX725" s="16"/>
      <c r="OJY725" s="16"/>
      <c r="OJZ725" s="16"/>
      <c r="OKA725" s="16"/>
      <c r="OKB725" s="16"/>
      <c r="OKC725" s="16"/>
      <c r="OKD725" s="16"/>
      <c r="OKE725" s="16"/>
      <c r="OKF725" s="16"/>
      <c r="OKG725" s="16"/>
      <c r="OKH725" s="16"/>
      <c r="OKI725" s="16"/>
      <c r="OKJ725" s="16"/>
      <c r="OKK725" s="16"/>
      <c r="OKL725" s="16"/>
      <c r="OKM725" s="16"/>
      <c r="OKN725" s="16"/>
      <c r="OKO725" s="16"/>
      <c r="OKP725" s="16"/>
      <c r="OKQ725" s="16"/>
      <c r="OKR725" s="16"/>
      <c r="OKS725" s="16"/>
      <c r="OKT725" s="16"/>
      <c r="OKU725" s="16"/>
      <c r="OKV725" s="16"/>
      <c r="OKW725" s="16"/>
      <c r="OKX725" s="16"/>
      <c r="OKY725" s="16"/>
      <c r="OKZ725" s="16"/>
      <c r="OLA725" s="16"/>
      <c r="OLB725" s="16"/>
      <c r="OLC725" s="16"/>
      <c r="OLD725" s="16"/>
      <c r="OLE725" s="16"/>
      <c r="OLF725" s="16"/>
      <c r="OLG725" s="16"/>
      <c r="OLH725" s="16"/>
      <c r="OLI725" s="16"/>
      <c r="OLJ725" s="16"/>
      <c r="OLK725" s="16"/>
      <c r="OLL725" s="16"/>
      <c r="OLM725" s="16"/>
      <c r="OLN725" s="16"/>
      <c r="OLO725" s="16"/>
      <c r="OLP725" s="16"/>
      <c r="OLQ725" s="16"/>
      <c r="OLR725" s="16"/>
      <c r="OLS725" s="16"/>
      <c r="OLT725" s="16"/>
      <c r="OLU725" s="16"/>
      <c r="OLV725" s="16"/>
      <c r="OLW725" s="16"/>
      <c r="OLX725" s="16"/>
      <c r="OLY725" s="16"/>
      <c r="OLZ725" s="16"/>
      <c r="OMA725" s="16"/>
      <c r="OMB725" s="16"/>
      <c r="OMC725" s="16"/>
      <c r="OMD725" s="16"/>
      <c r="OME725" s="16"/>
      <c r="OMF725" s="16"/>
      <c r="OMG725" s="16"/>
      <c r="OMH725" s="16"/>
      <c r="OMI725" s="16"/>
      <c r="OMJ725" s="16"/>
      <c r="OMK725" s="16"/>
      <c r="OML725" s="16"/>
      <c r="OMM725" s="16"/>
      <c r="OMN725" s="16"/>
      <c r="OMO725" s="16"/>
      <c r="OMP725" s="16"/>
      <c r="OMQ725" s="16"/>
      <c r="OMR725" s="16"/>
      <c r="OMS725" s="16"/>
      <c r="OMT725" s="16"/>
      <c r="OMU725" s="16"/>
      <c r="OMV725" s="16"/>
      <c r="OMW725" s="16"/>
      <c r="OMX725" s="16"/>
      <c r="OMY725" s="16"/>
      <c r="OMZ725" s="16"/>
      <c r="ONA725" s="16"/>
      <c r="ONB725" s="16"/>
      <c r="ONC725" s="16"/>
      <c r="OND725" s="16"/>
      <c r="ONE725" s="16"/>
      <c r="ONF725" s="16"/>
      <c r="ONG725" s="16"/>
      <c r="ONH725" s="16"/>
      <c r="ONI725" s="16"/>
      <c r="ONJ725" s="16"/>
      <c r="ONK725" s="16"/>
      <c r="ONL725" s="16"/>
      <c r="ONM725" s="16"/>
      <c r="ONN725" s="16"/>
      <c r="ONO725" s="16"/>
      <c r="ONP725" s="16"/>
      <c r="ONQ725" s="16"/>
      <c r="ONR725" s="16"/>
      <c r="ONS725" s="16"/>
      <c r="ONT725" s="16"/>
      <c r="ONU725" s="16"/>
      <c r="ONV725" s="16"/>
      <c r="ONW725" s="16"/>
      <c r="ONX725" s="16"/>
      <c r="ONY725" s="16"/>
      <c r="ONZ725" s="16"/>
      <c r="OOA725" s="16"/>
      <c r="OOB725" s="16"/>
      <c r="OOC725" s="16"/>
      <c r="OOD725" s="16"/>
      <c r="OOE725" s="16"/>
      <c r="OOF725" s="16"/>
      <c r="OOG725" s="16"/>
      <c r="OOH725" s="16"/>
      <c r="OOI725" s="16"/>
      <c r="OOJ725" s="16"/>
      <c r="OOK725" s="16"/>
      <c r="OOL725" s="16"/>
      <c r="OOM725" s="16"/>
      <c r="OON725" s="16"/>
      <c r="OOO725" s="16"/>
      <c r="OOP725" s="16"/>
      <c r="OOQ725" s="16"/>
      <c r="OOR725" s="16"/>
      <c r="OOS725" s="16"/>
      <c r="OOT725" s="16"/>
      <c r="OOU725" s="16"/>
      <c r="OOV725" s="16"/>
      <c r="OOW725" s="16"/>
      <c r="OOX725" s="16"/>
      <c r="OOY725" s="16"/>
      <c r="OOZ725" s="16"/>
      <c r="OPA725" s="16"/>
      <c r="OPB725" s="16"/>
      <c r="OPC725" s="16"/>
      <c r="OPD725" s="16"/>
      <c r="OPE725" s="16"/>
      <c r="OPF725" s="16"/>
      <c r="OPG725" s="16"/>
      <c r="OPH725" s="16"/>
      <c r="OPI725" s="16"/>
      <c r="OPJ725" s="16"/>
      <c r="OPK725" s="16"/>
      <c r="OPL725" s="16"/>
      <c r="OPM725" s="16"/>
      <c r="OPN725" s="16"/>
      <c r="OPO725" s="16"/>
      <c r="OPP725" s="16"/>
      <c r="OPQ725" s="16"/>
      <c r="OPR725" s="16"/>
      <c r="OPS725" s="16"/>
      <c r="OPT725" s="16"/>
      <c r="OPU725" s="16"/>
      <c r="OPV725" s="16"/>
      <c r="OPW725" s="16"/>
      <c r="OPX725" s="16"/>
      <c r="OPY725" s="16"/>
      <c r="OPZ725" s="16"/>
      <c r="OQA725" s="16"/>
      <c r="OQB725" s="16"/>
      <c r="OQC725" s="16"/>
      <c r="OQD725" s="16"/>
      <c r="OQE725" s="16"/>
      <c r="OQF725" s="16"/>
      <c r="OQG725" s="16"/>
      <c r="OQH725" s="16"/>
      <c r="OQI725" s="16"/>
      <c r="OQJ725" s="16"/>
      <c r="OQK725" s="16"/>
      <c r="OQL725" s="16"/>
      <c r="OQM725" s="16"/>
      <c r="OQN725" s="16"/>
      <c r="OQO725" s="16"/>
      <c r="OQP725" s="16"/>
      <c r="OQQ725" s="16"/>
      <c r="OQR725" s="16"/>
      <c r="OQS725" s="16"/>
      <c r="OQT725" s="16"/>
      <c r="OQU725" s="16"/>
      <c r="OQV725" s="16"/>
      <c r="OQW725" s="16"/>
      <c r="OQX725" s="16"/>
      <c r="OQY725" s="16"/>
      <c r="OQZ725" s="16"/>
      <c r="ORA725" s="16"/>
      <c r="ORB725" s="16"/>
      <c r="ORC725" s="16"/>
      <c r="ORD725" s="16"/>
      <c r="ORE725" s="16"/>
      <c r="ORF725" s="16"/>
      <c r="ORG725" s="16"/>
      <c r="ORH725" s="16"/>
      <c r="ORI725" s="16"/>
      <c r="ORJ725" s="16"/>
      <c r="ORK725" s="16"/>
      <c r="ORL725" s="16"/>
      <c r="ORM725" s="16"/>
      <c r="ORN725" s="16"/>
      <c r="ORO725" s="16"/>
      <c r="ORP725" s="16"/>
      <c r="ORQ725" s="16"/>
      <c r="ORR725" s="16"/>
      <c r="ORS725" s="16"/>
      <c r="ORT725" s="16"/>
      <c r="ORU725" s="16"/>
      <c r="ORV725" s="16"/>
      <c r="ORW725" s="16"/>
      <c r="ORX725" s="16"/>
      <c r="ORY725" s="16"/>
      <c r="ORZ725" s="16"/>
      <c r="OSA725" s="16"/>
      <c r="OSB725" s="16"/>
      <c r="OSC725" s="16"/>
      <c r="OSD725" s="16"/>
      <c r="OSE725" s="16"/>
      <c r="OSF725" s="16"/>
      <c r="OSG725" s="16"/>
      <c r="OSH725" s="16"/>
      <c r="OSI725" s="16"/>
      <c r="OSJ725" s="16"/>
      <c r="OSK725" s="16"/>
      <c r="OSL725" s="16"/>
      <c r="OSM725" s="16"/>
      <c r="OSN725" s="16"/>
      <c r="OSO725" s="16"/>
      <c r="OSP725" s="16"/>
      <c r="OSQ725" s="16"/>
      <c r="OSR725" s="16"/>
      <c r="OSS725" s="16"/>
      <c r="OST725" s="16"/>
      <c r="OSU725" s="16"/>
      <c r="OSV725" s="16"/>
      <c r="OSW725" s="16"/>
      <c r="OSX725" s="16"/>
      <c r="OSY725" s="16"/>
      <c r="OSZ725" s="16"/>
      <c r="OTA725" s="16"/>
      <c r="OTB725" s="16"/>
      <c r="OTC725" s="16"/>
      <c r="OTD725" s="16"/>
      <c r="OTE725" s="16"/>
      <c r="OTF725" s="16"/>
      <c r="OTG725" s="16"/>
      <c r="OTH725" s="16"/>
      <c r="OTI725" s="16"/>
      <c r="OTJ725" s="16"/>
      <c r="OTK725" s="16"/>
      <c r="OTL725" s="16"/>
      <c r="OTM725" s="16"/>
      <c r="OTN725" s="16"/>
      <c r="OTO725" s="16"/>
      <c r="OTP725" s="16"/>
      <c r="OTQ725" s="16"/>
      <c r="OTR725" s="16"/>
      <c r="OTS725" s="16"/>
      <c r="OTT725" s="16"/>
      <c r="OTU725" s="16"/>
      <c r="OTV725" s="16"/>
      <c r="OTW725" s="16"/>
      <c r="OTX725" s="16"/>
      <c r="OTY725" s="16"/>
      <c r="OTZ725" s="16"/>
      <c r="OUA725" s="16"/>
      <c r="OUB725" s="16"/>
      <c r="OUC725" s="16"/>
      <c r="OUD725" s="16"/>
      <c r="OUE725" s="16"/>
      <c r="OUF725" s="16"/>
      <c r="OUG725" s="16"/>
      <c r="OUH725" s="16"/>
      <c r="OUI725" s="16"/>
      <c r="OUJ725" s="16"/>
      <c r="OUK725" s="16"/>
      <c r="OUL725" s="16"/>
      <c r="OUM725" s="16"/>
      <c r="OUN725" s="16"/>
      <c r="OUO725" s="16"/>
      <c r="OUP725" s="16"/>
      <c r="OUQ725" s="16"/>
      <c r="OUR725" s="16"/>
      <c r="OUS725" s="16"/>
      <c r="OUT725" s="16"/>
      <c r="OUU725" s="16"/>
      <c r="OUV725" s="16"/>
      <c r="OUW725" s="16"/>
      <c r="OUX725" s="16"/>
      <c r="OUY725" s="16"/>
      <c r="OUZ725" s="16"/>
      <c r="OVA725" s="16"/>
      <c r="OVB725" s="16"/>
      <c r="OVC725" s="16"/>
      <c r="OVD725" s="16"/>
      <c r="OVE725" s="16"/>
      <c r="OVF725" s="16"/>
      <c r="OVG725" s="16"/>
      <c r="OVH725" s="16"/>
      <c r="OVI725" s="16"/>
      <c r="OVJ725" s="16"/>
      <c r="OVK725" s="16"/>
      <c r="OVL725" s="16"/>
      <c r="OVM725" s="16"/>
      <c r="OVN725" s="16"/>
      <c r="OVO725" s="16"/>
      <c r="OVP725" s="16"/>
      <c r="OVQ725" s="16"/>
      <c r="OVR725" s="16"/>
      <c r="OVS725" s="16"/>
      <c r="OVT725" s="16"/>
      <c r="OVU725" s="16"/>
      <c r="OVV725" s="16"/>
      <c r="OVW725" s="16"/>
      <c r="OVX725" s="16"/>
      <c r="OVY725" s="16"/>
      <c r="OVZ725" s="16"/>
      <c r="OWA725" s="16"/>
      <c r="OWB725" s="16"/>
      <c r="OWC725" s="16"/>
      <c r="OWD725" s="16"/>
      <c r="OWE725" s="16"/>
      <c r="OWF725" s="16"/>
      <c r="OWG725" s="16"/>
      <c r="OWH725" s="16"/>
      <c r="OWI725" s="16"/>
      <c r="OWJ725" s="16"/>
      <c r="OWK725" s="16"/>
      <c r="OWL725" s="16"/>
      <c r="OWM725" s="16"/>
      <c r="OWN725" s="16"/>
      <c r="OWO725" s="16"/>
      <c r="OWP725" s="16"/>
      <c r="OWQ725" s="16"/>
      <c r="OWR725" s="16"/>
      <c r="OWS725" s="16"/>
      <c r="OWT725" s="16"/>
      <c r="OWU725" s="16"/>
      <c r="OWV725" s="16"/>
      <c r="OWW725" s="16"/>
      <c r="OWX725" s="16"/>
      <c r="OWY725" s="16"/>
      <c r="OWZ725" s="16"/>
      <c r="OXA725" s="16"/>
      <c r="OXB725" s="16"/>
      <c r="OXC725" s="16"/>
      <c r="OXD725" s="16"/>
      <c r="OXE725" s="16"/>
      <c r="OXF725" s="16"/>
      <c r="OXG725" s="16"/>
      <c r="OXH725" s="16"/>
      <c r="OXI725" s="16"/>
      <c r="OXJ725" s="16"/>
      <c r="OXK725" s="16"/>
      <c r="OXL725" s="16"/>
      <c r="OXM725" s="16"/>
      <c r="OXN725" s="16"/>
      <c r="OXO725" s="16"/>
      <c r="OXP725" s="16"/>
      <c r="OXQ725" s="16"/>
      <c r="OXR725" s="16"/>
      <c r="OXS725" s="16"/>
      <c r="OXT725" s="16"/>
      <c r="OXU725" s="16"/>
      <c r="OXV725" s="16"/>
      <c r="OXW725" s="16"/>
      <c r="OXX725" s="16"/>
      <c r="OXY725" s="16"/>
      <c r="OXZ725" s="16"/>
      <c r="OYA725" s="16"/>
      <c r="OYB725" s="16"/>
      <c r="OYC725" s="16"/>
      <c r="OYD725" s="16"/>
      <c r="OYE725" s="16"/>
      <c r="OYF725" s="16"/>
      <c r="OYG725" s="16"/>
      <c r="OYH725" s="16"/>
      <c r="OYI725" s="16"/>
      <c r="OYJ725" s="16"/>
      <c r="OYK725" s="16"/>
      <c r="OYL725" s="16"/>
      <c r="OYM725" s="16"/>
      <c r="OYN725" s="16"/>
      <c r="OYO725" s="16"/>
      <c r="OYP725" s="16"/>
      <c r="OYQ725" s="16"/>
      <c r="OYR725" s="16"/>
      <c r="OYS725" s="16"/>
      <c r="OYT725" s="16"/>
      <c r="OYU725" s="16"/>
      <c r="OYV725" s="16"/>
      <c r="OYW725" s="16"/>
      <c r="OYX725" s="16"/>
      <c r="OYY725" s="16"/>
      <c r="OYZ725" s="16"/>
      <c r="OZA725" s="16"/>
      <c r="OZB725" s="16"/>
      <c r="OZC725" s="16"/>
      <c r="OZD725" s="16"/>
      <c r="OZE725" s="16"/>
      <c r="OZF725" s="16"/>
      <c r="OZG725" s="16"/>
      <c r="OZH725" s="16"/>
      <c r="OZI725" s="16"/>
      <c r="OZJ725" s="16"/>
      <c r="OZK725" s="16"/>
      <c r="OZL725" s="16"/>
      <c r="OZM725" s="16"/>
      <c r="OZN725" s="16"/>
      <c r="OZO725" s="16"/>
      <c r="OZP725" s="16"/>
      <c r="OZQ725" s="16"/>
      <c r="OZR725" s="16"/>
      <c r="OZS725" s="16"/>
      <c r="OZT725" s="16"/>
      <c r="OZU725" s="16"/>
      <c r="OZV725" s="16"/>
      <c r="OZW725" s="16"/>
      <c r="OZX725" s="16"/>
      <c r="OZY725" s="16"/>
      <c r="OZZ725" s="16"/>
      <c r="PAA725" s="16"/>
      <c r="PAB725" s="16"/>
      <c r="PAC725" s="16"/>
      <c r="PAD725" s="16"/>
      <c r="PAE725" s="16"/>
      <c r="PAF725" s="16"/>
      <c r="PAG725" s="16"/>
      <c r="PAH725" s="16"/>
      <c r="PAI725" s="16"/>
      <c r="PAJ725" s="16"/>
      <c r="PAK725" s="16"/>
      <c r="PAL725" s="16"/>
      <c r="PAM725" s="16"/>
      <c r="PAN725" s="16"/>
      <c r="PAO725" s="16"/>
      <c r="PAP725" s="16"/>
      <c r="PAQ725" s="16"/>
      <c r="PAR725" s="16"/>
      <c r="PAS725" s="16"/>
      <c r="PAT725" s="16"/>
      <c r="PAU725" s="16"/>
      <c r="PAV725" s="16"/>
      <c r="PAW725" s="16"/>
      <c r="PAX725" s="16"/>
      <c r="PAY725" s="16"/>
      <c r="PAZ725" s="16"/>
      <c r="PBA725" s="16"/>
      <c r="PBB725" s="16"/>
      <c r="PBC725" s="16"/>
      <c r="PBD725" s="16"/>
      <c r="PBE725" s="16"/>
      <c r="PBF725" s="16"/>
      <c r="PBG725" s="16"/>
      <c r="PBH725" s="16"/>
      <c r="PBI725" s="16"/>
      <c r="PBJ725" s="16"/>
      <c r="PBK725" s="16"/>
      <c r="PBL725" s="16"/>
      <c r="PBM725" s="16"/>
      <c r="PBN725" s="16"/>
      <c r="PBO725" s="16"/>
      <c r="PBP725" s="16"/>
      <c r="PBQ725" s="16"/>
      <c r="PBR725" s="16"/>
      <c r="PBS725" s="16"/>
      <c r="PBT725" s="16"/>
      <c r="PBU725" s="16"/>
      <c r="PBV725" s="16"/>
      <c r="PBW725" s="16"/>
      <c r="PBX725" s="16"/>
      <c r="PBY725" s="16"/>
      <c r="PBZ725" s="16"/>
      <c r="PCA725" s="16"/>
      <c r="PCB725" s="16"/>
      <c r="PCC725" s="16"/>
      <c r="PCD725" s="16"/>
      <c r="PCE725" s="16"/>
      <c r="PCF725" s="16"/>
      <c r="PCG725" s="16"/>
      <c r="PCH725" s="16"/>
      <c r="PCI725" s="16"/>
      <c r="PCJ725" s="16"/>
      <c r="PCK725" s="16"/>
      <c r="PCL725" s="16"/>
      <c r="PCM725" s="16"/>
      <c r="PCN725" s="16"/>
      <c r="PCO725" s="16"/>
      <c r="PCP725" s="16"/>
      <c r="PCQ725" s="16"/>
      <c r="PCR725" s="16"/>
      <c r="PCS725" s="16"/>
      <c r="PCT725" s="16"/>
      <c r="PCU725" s="16"/>
      <c r="PCV725" s="16"/>
      <c r="PCW725" s="16"/>
      <c r="PCX725" s="16"/>
      <c r="PCY725" s="16"/>
      <c r="PCZ725" s="16"/>
      <c r="PDA725" s="16"/>
      <c r="PDB725" s="16"/>
      <c r="PDC725" s="16"/>
      <c r="PDD725" s="16"/>
      <c r="PDE725" s="16"/>
      <c r="PDF725" s="16"/>
      <c r="PDG725" s="16"/>
      <c r="PDH725" s="16"/>
      <c r="PDI725" s="16"/>
      <c r="PDJ725" s="16"/>
      <c r="PDK725" s="16"/>
      <c r="PDL725" s="16"/>
      <c r="PDM725" s="16"/>
      <c r="PDN725" s="16"/>
      <c r="PDO725" s="16"/>
      <c r="PDP725" s="16"/>
      <c r="PDQ725" s="16"/>
      <c r="PDR725" s="16"/>
      <c r="PDS725" s="16"/>
      <c r="PDT725" s="16"/>
      <c r="PDU725" s="16"/>
      <c r="PDV725" s="16"/>
      <c r="PDW725" s="16"/>
      <c r="PDX725" s="16"/>
      <c r="PDY725" s="16"/>
      <c r="PDZ725" s="16"/>
      <c r="PEA725" s="16"/>
      <c r="PEB725" s="16"/>
      <c r="PEC725" s="16"/>
      <c r="PED725" s="16"/>
      <c r="PEE725" s="16"/>
      <c r="PEF725" s="16"/>
      <c r="PEG725" s="16"/>
      <c r="PEH725" s="16"/>
      <c r="PEI725" s="16"/>
      <c r="PEJ725" s="16"/>
      <c r="PEK725" s="16"/>
      <c r="PEL725" s="16"/>
      <c r="PEM725" s="16"/>
      <c r="PEN725" s="16"/>
      <c r="PEO725" s="16"/>
      <c r="PEP725" s="16"/>
      <c r="PEQ725" s="16"/>
      <c r="PER725" s="16"/>
      <c r="PES725" s="16"/>
      <c r="PET725" s="16"/>
      <c r="PEU725" s="16"/>
      <c r="PEV725" s="16"/>
      <c r="PEW725" s="16"/>
      <c r="PEX725" s="16"/>
      <c r="PEY725" s="16"/>
      <c r="PEZ725" s="16"/>
      <c r="PFA725" s="16"/>
      <c r="PFB725" s="16"/>
      <c r="PFC725" s="16"/>
      <c r="PFD725" s="16"/>
      <c r="PFE725" s="16"/>
      <c r="PFF725" s="16"/>
      <c r="PFG725" s="16"/>
      <c r="PFH725" s="16"/>
      <c r="PFI725" s="16"/>
      <c r="PFJ725" s="16"/>
      <c r="PFK725" s="16"/>
      <c r="PFL725" s="16"/>
      <c r="PFM725" s="16"/>
      <c r="PFN725" s="16"/>
      <c r="PFO725" s="16"/>
      <c r="PFP725" s="16"/>
      <c r="PFQ725" s="16"/>
      <c r="PFR725" s="16"/>
      <c r="PFS725" s="16"/>
      <c r="PFT725" s="16"/>
      <c r="PFU725" s="16"/>
      <c r="PFV725" s="16"/>
      <c r="PFW725" s="16"/>
      <c r="PFX725" s="16"/>
      <c r="PFY725" s="16"/>
      <c r="PFZ725" s="16"/>
      <c r="PGA725" s="16"/>
      <c r="PGB725" s="16"/>
      <c r="PGC725" s="16"/>
      <c r="PGD725" s="16"/>
      <c r="PGE725" s="16"/>
      <c r="PGF725" s="16"/>
      <c r="PGG725" s="16"/>
      <c r="PGH725" s="16"/>
      <c r="PGI725" s="16"/>
      <c r="PGJ725" s="16"/>
      <c r="PGK725" s="16"/>
      <c r="PGL725" s="16"/>
      <c r="PGM725" s="16"/>
      <c r="PGN725" s="16"/>
      <c r="PGO725" s="16"/>
      <c r="PGP725" s="16"/>
      <c r="PGQ725" s="16"/>
      <c r="PGR725" s="16"/>
      <c r="PGS725" s="16"/>
      <c r="PGT725" s="16"/>
      <c r="PGU725" s="16"/>
      <c r="PGV725" s="16"/>
      <c r="PGW725" s="16"/>
      <c r="PGX725" s="16"/>
      <c r="PGY725" s="16"/>
      <c r="PGZ725" s="16"/>
      <c r="PHA725" s="16"/>
      <c r="PHB725" s="16"/>
      <c r="PHC725" s="16"/>
      <c r="PHD725" s="16"/>
      <c r="PHE725" s="16"/>
      <c r="PHF725" s="16"/>
      <c r="PHG725" s="16"/>
      <c r="PHH725" s="16"/>
      <c r="PHI725" s="16"/>
      <c r="PHJ725" s="16"/>
      <c r="PHK725" s="16"/>
      <c r="PHL725" s="16"/>
      <c r="PHM725" s="16"/>
      <c r="PHN725" s="16"/>
      <c r="PHO725" s="16"/>
      <c r="PHP725" s="16"/>
      <c r="PHQ725" s="16"/>
      <c r="PHR725" s="16"/>
      <c r="PHS725" s="16"/>
      <c r="PHT725" s="16"/>
      <c r="PHU725" s="16"/>
      <c r="PHV725" s="16"/>
      <c r="PHW725" s="16"/>
      <c r="PHX725" s="16"/>
      <c r="PHY725" s="16"/>
      <c r="PHZ725" s="16"/>
      <c r="PIA725" s="16"/>
      <c r="PIB725" s="16"/>
      <c r="PIC725" s="16"/>
      <c r="PID725" s="16"/>
      <c r="PIE725" s="16"/>
      <c r="PIF725" s="16"/>
      <c r="PIG725" s="16"/>
      <c r="PIH725" s="16"/>
      <c r="PII725" s="16"/>
      <c r="PIJ725" s="16"/>
      <c r="PIK725" s="16"/>
      <c r="PIL725" s="16"/>
      <c r="PIM725" s="16"/>
      <c r="PIN725" s="16"/>
      <c r="PIO725" s="16"/>
      <c r="PIP725" s="16"/>
      <c r="PIQ725" s="16"/>
      <c r="PIR725" s="16"/>
      <c r="PIS725" s="16"/>
      <c r="PIT725" s="16"/>
      <c r="PIU725" s="16"/>
      <c r="PIV725" s="16"/>
      <c r="PIW725" s="16"/>
      <c r="PIX725" s="16"/>
      <c r="PIY725" s="16"/>
      <c r="PIZ725" s="16"/>
      <c r="PJA725" s="16"/>
      <c r="PJB725" s="16"/>
      <c r="PJC725" s="16"/>
      <c r="PJD725" s="16"/>
      <c r="PJE725" s="16"/>
      <c r="PJF725" s="16"/>
      <c r="PJG725" s="16"/>
      <c r="PJH725" s="16"/>
      <c r="PJI725" s="16"/>
      <c r="PJJ725" s="16"/>
      <c r="PJK725" s="16"/>
      <c r="PJL725" s="16"/>
      <c r="PJM725" s="16"/>
      <c r="PJN725" s="16"/>
      <c r="PJO725" s="16"/>
      <c r="PJP725" s="16"/>
      <c r="PJQ725" s="16"/>
      <c r="PJR725" s="16"/>
      <c r="PJS725" s="16"/>
      <c r="PJT725" s="16"/>
      <c r="PJU725" s="16"/>
      <c r="PJV725" s="16"/>
      <c r="PJW725" s="16"/>
      <c r="PJX725" s="16"/>
      <c r="PJY725" s="16"/>
      <c r="PJZ725" s="16"/>
      <c r="PKA725" s="16"/>
      <c r="PKB725" s="16"/>
      <c r="PKC725" s="16"/>
      <c r="PKD725" s="16"/>
      <c r="PKE725" s="16"/>
      <c r="PKF725" s="16"/>
      <c r="PKG725" s="16"/>
      <c r="PKH725" s="16"/>
      <c r="PKI725" s="16"/>
      <c r="PKJ725" s="16"/>
      <c r="PKK725" s="16"/>
      <c r="PKL725" s="16"/>
      <c r="PKM725" s="16"/>
      <c r="PKN725" s="16"/>
      <c r="PKO725" s="16"/>
      <c r="PKP725" s="16"/>
      <c r="PKQ725" s="16"/>
      <c r="PKR725" s="16"/>
      <c r="PKS725" s="16"/>
      <c r="PKT725" s="16"/>
      <c r="PKU725" s="16"/>
      <c r="PKV725" s="16"/>
      <c r="PKW725" s="16"/>
      <c r="PKX725" s="16"/>
      <c r="PKY725" s="16"/>
      <c r="PKZ725" s="16"/>
      <c r="PLA725" s="16"/>
      <c r="PLB725" s="16"/>
      <c r="PLC725" s="16"/>
      <c r="PLD725" s="16"/>
      <c r="PLE725" s="16"/>
      <c r="PLF725" s="16"/>
      <c r="PLG725" s="16"/>
      <c r="PLH725" s="16"/>
      <c r="PLI725" s="16"/>
      <c r="PLJ725" s="16"/>
      <c r="PLK725" s="16"/>
      <c r="PLL725" s="16"/>
      <c r="PLM725" s="16"/>
      <c r="PLN725" s="16"/>
      <c r="PLO725" s="16"/>
      <c r="PLP725" s="16"/>
      <c r="PLQ725" s="16"/>
      <c r="PLR725" s="16"/>
      <c r="PLS725" s="16"/>
      <c r="PLT725" s="16"/>
      <c r="PLU725" s="16"/>
      <c r="PLV725" s="16"/>
      <c r="PLW725" s="16"/>
      <c r="PLX725" s="16"/>
      <c r="PLY725" s="16"/>
      <c r="PLZ725" s="16"/>
      <c r="PMA725" s="16"/>
      <c r="PMB725" s="16"/>
      <c r="PMC725" s="16"/>
      <c r="PMD725" s="16"/>
      <c r="PME725" s="16"/>
      <c r="PMF725" s="16"/>
      <c r="PMG725" s="16"/>
      <c r="PMH725" s="16"/>
      <c r="PMI725" s="16"/>
      <c r="PMJ725" s="16"/>
      <c r="PMK725" s="16"/>
      <c r="PML725" s="16"/>
      <c r="PMM725" s="16"/>
      <c r="PMN725" s="16"/>
      <c r="PMO725" s="16"/>
      <c r="PMP725" s="16"/>
      <c r="PMQ725" s="16"/>
      <c r="PMR725" s="16"/>
      <c r="PMS725" s="16"/>
      <c r="PMT725" s="16"/>
      <c r="PMU725" s="16"/>
      <c r="PMV725" s="16"/>
      <c r="PMW725" s="16"/>
      <c r="PMX725" s="16"/>
      <c r="PMY725" s="16"/>
      <c r="PMZ725" s="16"/>
      <c r="PNA725" s="16"/>
      <c r="PNB725" s="16"/>
      <c r="PNC725" s="16"/>
      <c r="PND725" s="16"/>
      <c r="PNE725" s="16"/>
      <c r="PNF725" s="16"/>
      <c r="PNG725" s="16"/>
      <c r="PNH725" s="16"/>
      <c r="PNI725" s="16"/>
      <c r="PNJ725" s="16"/>
      <c r="PNK725" s="16"/>
      <c r="PNL725" s="16"/>
      <c r="PNM725" s="16"/>
      <c r="PNN725" s="16"/>
      <c r="PNO725" s="16"/>
      <c r="PNP725" s="16"/>
      <c r="PNQ725" s="16"/>
      <c r="PNR725" s="16"/>
      <c r="PNS725" s="16"/>
      <c r="PNT725" s="16"/>
      <c r="PNU725" s="16"/>
      <c r="PNV725" s="16"/>
      <c r="PNW725" s="16"/>
      <c r="PNX725" s="16"/>
      <c r="PNY725" s="16"/>
      <c r="PNZ725" s="16"/>
      <c r="POA725" s="16"/>
      <c r="POB725" s="16"/>
      <c r="POC725" s="16"/>
      <c r="POD725" s="16"/>
      <c r="POE725" s="16"/>
      <c r="POF725" s="16"/>
      <c r="POG725" s="16"/>
      <c r="POH725" s="16"/>
      <c r="POI725" s="16"/>
      <c r="POJ725" s="16"/>
      <c r="POK725" s="16"/>
      <c r="POL725" s="16"/>
      <c r="POM725" s="16"/>
      <c r="PON725" s="16"/>
      <c r="POO725" s="16"/>
      <c r="POP725" s="16"/>
      <c r="POQ725" s="16"/>
      <c r="POR725" s="16"/>
      <c r="POS725" s="16"/>
      <c r="POT725" s="16"/>
      <c r="POU725" s="16"/>
      <c r="POV725" s="16"/>
      <c r="POW725" s="16"/>
      <c r="POX725" s="16"/>
      <c r="POY725" s="16"/>
      <c r="POZ725" s="16"/>
      <c r="PPA725" s="16"/>
      <c r="PPB725" s="16"/>
      <c r="PPC725" s="16"/>
      <c r="PPD725" s="16"/>
      <c r="PPE725" s="16"/>
      <c r="PPF725" s="16"/>
      <c r="PPG725" s="16"/>
      <c r="PPH725" s="16"/>
      <c r="PPI725" s="16"/>
      <c r="PPJ725" s="16"/>
      <c r="PPK725" s="16"/>
      <c r="PPL725" s="16"/>
      <c r="PPM725" s="16"/>
      <c r="PPN725" s="16"/>
      <c r="PPO725" s="16"/>
      <c r="PPP725" s="16"/>
      <c r="PPQ725" s="16"/>
      <c r="PPR725" s="16"/>
      <c r="PPS725" s="16"/>
      <c r="PPT725" s="16"/>
      <c r="PPU725" s="16"/>
      <c r="PPV725" s="16"/>
      <c r="PPW725" s="16"/>
      <c r="PPX725" s="16"/>
      <c r="PPY725" s="16"/>
      <c r="PPZ725" s="16"/>
      <c r="PQA725" s="16"/>
      <c r="PQB725" s="16"/>
      <c r="PQC725" s="16"/>
      <c r="PQD725" s="16"/>
      <c r="PQE725" s="16"/>
      <c r="PQF725" s="16"/>
      <c r="PQG725" s="16"/>
      <c r="PQH725" s="16"/>
      <c r="PQI725" s="16"/>
      <c r="PQJ725" s="16"/>
      <c r="PQK725" s="16"/>
      <c r="PQL725" s="16"/>
      <c r="PQM725" s="16"/>
      <c r="PQN725" s="16"/>
      <c r="PQO725" s="16"/>
      <c r="PQP725" s="16"/>
      <c r="PQQ725" s="16"/>
      <c r="PQR725" s="16"/>
      <c r="PQS725" s="16"/>
      <c r="PQT725" s="16"/>
      <c r="PQU725" s="16"/>
      <c r="PQV725" s="16"/>
      <c r="PQW725" s="16"/>
      <c r="PQX725" s="16"/>
      <c r="PQY725" s="16"/>
      <c r="PQZ725" s="16"/>
      <c r="PRA725" s="16"/>
      <c r="PRB725" s="16"/>
      <c r="PRC725" s="16"/>
      <c r="PRD725" s="16"/>
      <c r="PRE725" s="16"/>
      <c r="PRF725" s="16"/>
      <c r="PRG725" s="16"/>
      <c r="PRH725" s="16"/>
      <c r="PRI725" s="16"/>
      <c r="PRJ725" s="16"/>
      <c r="PRK725" s="16"/>
      <c r="PRL725" s="16"/>
      <c r="PRM725" s="16"/>
      <c r="PRN725" s="16"/>
      <c r="PRO725" s="16"/>
      <c r="PRP725" s="16"/>
      <c r="PRQ725" s="16"/>
      <c r="PRR725" s="16"/>
      <c r="PRS725" s="16"/>
      <c r="PRT725" s="16"/>
      <c r="PRU725" s="16"/>
      <c r="PRV725" s="16"/>
      <c r="PRW725" s="16"/>
      <c r="PRX725" s="16"/>
      <c r="PRY725" s="16"/>
      <c r="PRZ725" s="16"/>
      <c r="PSA725" s="16"/>
      <c r="PSB725" s="16"/>
      <c r="PSC725" s="16"/>
      <c r="PSD725" s="16"/>
      <c r="PSE725" s="16"/>
      <c r="PSF725" s="16"/>
      <c r="PSG725" s="16"/>
      <c r="PSH725" s="16"/>
      <c r="PSI725" s="16"/>
      <c r="PSJ725" s="16"/>
      <c r="PSK725" s="16"/>
      <c r="PSL725" s="16"/>
      <c r="PSM725" s="16"/>
      <c r="PSN725" s="16"/>
      <c r="PSO725" s="16"/>
      <c r="PSP725" s="16"/>
      <c r="PSQ725" s="16"/>
      <c r="PSR725" s="16"/>
      <c r="PSS725" s="16"/>
      <c r="PST725" s="16"/>
      <c r="PSU725" s="16"/>
      <c r="PSV725" s="16"/>
      <c r="PSW725" s="16"/>
      <c r="PSX725" s="16"/>
      <c r="PSY725" s="16"/>
      <c r="PSZ725" s="16"/>
      <c r="PTA725" s="16"/>
      <c r="PTB725" s="16"/>
      <c r="PTC725" s="16"/>
      <c r="PTD725" s="16"/>
      <c r="PTE725" s="16"/>
      <c r="PTF725" s="16"/>
      <c r="PTG725" s="16"/>
      <c r="PTH725" s="16"/>
      <c r="PTI725" s="16"/>
      <c r="PTJ725" s="16"/>
      <c r="PTK725" s="16"/>
      <c r="PTL725" s="16"/>
      <c r="PTM725" s="16"/>
      <c r="PTN725" s="16"/>
      <c r="PTO725" s="16"/>
      <c r="PTP725" s="16"/>
      <c r="PTQ725" s="16"/>
      <c r="PTR725" s="16"/>
      <c r="PTS725" s="16"/>
      <c r="PTT725" s="16"/>
      <c r="PTU725" s="16"/>
      <c r="PTV725" s="16"/>
      <c r="PTW725" s="16"/>
      <c r="PTX725" s="16"/>
      <c r="PTY725" s="16"/>
      <c r="PTZ725" s="16"/>
      <c r="PUA725" s="16"/>
      <c r="PUB725" s="16"/>
      <c r="PUC725" s="16"/>
      <c r="PUD725" s="16"/>
      <c r="PUE725" s="16"/>
      <c r="PUF725" s="16"/>
      <c r="PUG725" s="16"/>
      <c r="PUH725" s="16"/>
      <c r="PUI725" s="16"/>
      <c r="PUJ725" s="16"/>
      <c r="PUK725" s="16"/>
      <c r="PUL725" s="16"/>
      <c r="PUM725" s="16"/>
      <c r="PUN725" s="16"/>
      <c r="PUO725" s="16"/>
      <c r="PUP725" s="16"/>
      <c r="PUQ725" s="16"/>
      <c r="PUR725" s="16"/>
      <c r="PUS725" s="16"/>
      <c r="PUT725" s="16"/>
      <c r="PUU725" s="16"/>
      <c r="PUV725" s="16"/>
      <c r="PUW725" s="16"/>
      <c r="PUX725" s="16"/>
      <c r="PUY725" s="16"/>
      <c r="PUZ725" s="16"/>
      <c r="PVA725" s="16"/>
      <c r="PVB725" s="16"/>
      <c r="PVC725" s="16"/>
      <c r="PVD725" s="16"/>
      <c r="PVE725" s="16"/>
      <c r="PVF725" s="16"/>
      <c r="PVG725" s="16"/>
      <c r="PVH725" s="16"/>
      <c r="PVI725" s="16"/>
      <c r="PVJ725" s="16"/>
      <c r="PVK725" s="16"/>
      <c r="PVL725" s="16"/>
      <c r="PVM725" s="16"/>
      <c r="PVN725" s="16"/>
      <c r="PVO725" s="16"/>
      <c r="PVP725" s="16"/>
      <c r="PVQ725" s="16"/>
      <c r="PVR725" s="16"/>
      <c r="PVS725" s="16"/>
      <c r="PVT725" s="16"/>
      <c r="PVU725" s="16"/>
      <c r="PVV725" s="16"/>
      <c r="PVW725" s="16"/>
      <c r="PVX725" s="16"/>
      <c r="PVY725" s="16"/>
      <c r="PVZ725" s="16"/>
      <c r="PWA725" s="16"/>
      <c r="PWB725" s="16"/>
      <c r="PWC725" s="16"/>
      <c r="PWD725" s="16"/>
      <c r="PWE725" s="16"/>
      <c r="PWF725" s="16"/>
      <c r="PWG725" s="16"/>
      <c r="PWH725" s="16"/>
      <c r="PWI725" s="16"/>
      <c r="PWJ725" s="16"/>
      <c r="PWK725" s="16"/>
      <c r="PWL725" s="16"/>
      <c r="PWM725" s="16"/>
      <c r="PWN725" s="16"/>
      <c r="PWO725" s="16"/>
      <c r="PWP725" s="16"/>
      <c r="PWQ725" s="16"/>
      <c r="PWR725" s="16"/>
      <c r="PWS725" s="16"/>
      <c r="PWT725" s="16"/>
      <c r="PWU725" s="16"/>
      <c r="PWV725" s="16"/>
      <c r="PWW725" s="16"/>
      <c r="PWX725" s="16"/>
      <c r="PWY725" s="16"/>
      <c r="PWZ725" s="16"/>
      <c r="PXA725" s="16"/>
      <c r="PXB725" s="16"/>
      <c r="PXC725" s="16"/>
      <c r="PXD725" s="16"/>
      <c r="PXE725" s="16"/>
      <c r="PXF725" s="16"/>
      <c r="PXG725" s="16"/>
      <c r="PXH725" s="16"/>
      <c r="PXI725" s="16"/>
      <c r="PXJ725" s="16"/>
      <c r="PXK725" s="16"/>
      <c r="PXL725" s="16"/>
      <c r="PXM725" s="16"/>
      <c r="PXN725" s="16"/>
      <c r="PXO725" s="16"/>
      <c r="PXP725" s="16"/>
      <c r="PXQ725" s="16"/>
      <c r="PXR725" s="16"/>
      <c r="PXS725" s="16"/>
      <c r="PXT725" s="16"/>
      <c r="PXU725" s="16"/>
      <c r="PXV725" s="16"/>
      <c r="PXW725" s="16"/>
      <c r="PXX725" s="16"/>
      <c r="PXY725" s="16"/>
      <c r="PXZ725" s="16"/>
      <c r="PYA725" s="16"/>
      <c r="PYB725" s="16"/>
      <c r="PYC725" s="16"/>
      <c r="PYD725" s="16"/>
      <c r="PYE725" s="16"/>
      <c r="PYF725" s="16"/>
      <c r="PYG725" s="16"/>
      <c r="PYH725" s="16"/>
      <c r="PYI725" s="16"/>
      <c r="PYJ725" s="16"/>
      <c r="PYK725" s="16"/>
      <c r="PYL725" s="16"/>
      <c r="PYM725" s="16"/>
      <c r="PYN725" s="16"/>
      <c r="PYO725" s="16"/>
      <c r="PYP725" s="16"/>
      <c r="PYQ725" s="16"/>
      <c r="PYR725" s="16"/>
      <c r="PYS725" s="16"/>
      <c r="PYT725" s="16"/>
      <c r="PYU725" s="16"/>
      <c r="PYV725" s="16"/>
      <c r="PYW725" s="16"/>
      <c r="PYX725" s="16"/>
      <c r="PYY725" s="16"/>
      <c r="PYZ725" s="16"/>
      <c r="PZA725" s="16"/>
      <c r="PZB725" s="16"/>
      <c r="PZC725" s="16"/>
      <c r="PZD725" s="16"/>
      <c r="PZE725" s="16"/>
      <c r="PZF725" s="16"/>
      <c r="PZG725" s="16"/>
      <c r="PZH725" s="16"/>
      <c r="PZI725" s="16"/>
      <c r="PZJ725" s="16"/>
      <c r="PZK725" s="16"/>
      <c r="PZL725" s="16"/>
      <c r="PZM725" s="16"/>
      <c r="PZN725" s="16"/>
      <c r="PZO725" s="16"/>
      <c r="PZP725" s="16"/>
      <c r="PZQ725" s="16"/>
      <c r="PZR725" s="16"/>
      <c r="PZS725" s="16"/>
      <c r="PZT725" s="16"/>
      <c r="PZU725" s="16"/>
      <c r="PZV725" s="16"/>
      <c r="PZW725" s="16"/>
      <c r="PZX725" s="16"/>
      <c r="PZY725" s="16"/>
      <c r="PZZ725" s="16"/>
      <c r="QAA725" s="16"/>
      <c r="QAB725" s="16"/>
      <c r="QAC725" s="16"/>
      <c r="QAD725" s="16"/>
      <c r="QAE725" s="16"/>
      <c r="QAF725" s="16"/>
      <c r="QAG725" s="16"/>
      <c r="QAH725" s="16"/>
      <c r="QAI725" s="16"/>
      <c r="QAJ725" s="16"/>
      <c r="QAK725" s="16"/>
      <c r="QAL725" s="16"/>
      <c r="QAM725" s="16"/>
      <c r="QAN725" s="16"/>
      <c r="QAO725" s="16"/>
      <c r="QAP725" s="16"/>
      <c r="QAQ725" s="16"/>
      <c r="QAR725" s="16"/>
      <c r="QAS725" s="16"/>
      <c r="QAT725" s="16"/>
      <c r="QAU725" s="16"/>
      <c r="QAV725" s="16"/>
      <c r="QAW725" s="16"/>
      <c r="QAX725" s="16"/>
      <c r="QAY725" s="16"/>
      <c r="QAZ725" s="16"/>
      <c r="QBA725" s="16"/>
      <c r="QBB725" s="16"/>
      <c r="QBC725" s="16"/>
      <c r="QBD725" s="16"/>
      <c r="QBE725" s="16"/>
      <c r="QBF725" s="16"/>
      <c r="QBG725" s="16"/>
      <c r="QBH725" s="16"/>
      <c r="QBI725" s="16"/>
      <c r="QBJ725" s="16"/>
      <c r="QBK725" s="16"/>
      <c r="QBL725" s="16"/>
      <c r="QBM725" s="16"/>
      <c r="QBN725" s="16"/>
      <c r="QBO725" s="16"/>
      <c r="QBP725" s="16"/>
      <c r="QBQ725" s="16"/>
      <c r="QBR725" s="16"/>
      <c r="QBS725" s="16"/>
      <c r="QBT725" s="16"/>
      <c r="QBU725" s="16"/>
      <c r="QBV725" s="16"/>
      <c r="QBW725" s="16"/>
      <c r="QBX725" s="16"/>
      <c r="QBY725" s="16"/>
      <c r="QBZ725" s="16"/>
      <c r="QCA725" s="16"/>
      <c r="QCB725" s="16"/>
      <c r="QCC725" s="16"/>
      <c r="QCD725" s="16"/>
      <c r="QCE725" s="16"/>
      <c r="QCF725" s="16"/>
      <c r="QCG725" s="16"/>
      <c r="QCH725" s="16"/>
      <c r="QCI725" s="16"/>
      <c r="QCJ725" s="16"/>
      <c r="QCK725" s="16"/>
      <c r="QCL725" s="16"/>
      <c r="QCM725" s="16"/>
      <c r="QCN725" s="16"/>
      <c r="QCO725" s="16"/>
      <c r="QCP725" s="16"/>
      <c r="QCQ725" s="16"/>
      <c r="QCR725" s="16"/>
      <c r="QCS725" s="16"/>
      <c r="QCT725" s="16"/>
      <c r="QCU725" s="16"/>
      <c r="QCV725" s="16"/>
      <c r="QCW725" s="16"/>
      <c r="QCX725" s="16"/>
      <c r="QCY725" s="16"/>
      <c r="QCZ725" s="16"/>
      <c r="QDA725" s="16"/>
      <c r="QDB725" s="16"/>
      <c r="QDC725" s="16"/>
      <c r="QDD725" s="16"/>
      <c r="QDE725" s="16"/>
      <c r="QDF725" s="16"/>
      <c r="QDG725" s="16"/>
      <c r="QDH725" s="16"/>
      <c r="QDI725" s="16"/>
      <c r="QDJ725" s="16"/>
      <c r="QDK725" s="16"/>
      <c r="QDL725" s="16"/>
      <c r="QDM725" s="16"/>
      <c r="QDN725" s="16"/>
      <c r="QDO725" s="16"/>
      <c r="QDP725" s="16"/>
      <c r="QDQ725" s="16"/>
      <c r="QDR725" s="16"/>
      <c r="QDS725" s="16"/>
      <c r="QDT725" s="16"/>
      <c r="QDU725" s="16"/>
      <c r="QDV725" s="16"/>
      <c r="QDW725" s="16"/>
      <c r="QDX725" s="16"/>
      <c r="QDY725" s="16"/>
      <c r="QDZ725" s="16"/>
      <c r="QEA725" s="16"/>
      <c r="QEB725" s="16"/>
      <c r="QEC725" s="16"/>
      <c r="QED725" s="16"/>
      <c r="QEE725" s="16"/>
      <c r="QEF725" s="16"/>
      <c r="QEG725" s="16"/>
      <c r="QEH725" s="16"/>
      <c r="QEI725" s="16"/>
      <c r="QEJ725" s="16"/>
      <c r="QEK725" s="16"/>
      <c r="QEL725" s="16"/>
      <c r="QEM725" s="16"/>
      <c r="QEN725" s="16"/>
      <c r="QEO725" s="16"/>
      <c r="QEP725" s="16"/>
      <c r="QEQ725" s="16"/>
      <c r="QER725" s="16"/>
      <c r="QES725" s="16"/>
      <c r="QET725" s="16"/>
      <c r="QEU725" s="16"/>
      <c r="QEV725" s="16"/>
      <c r="QEW725" s="16"/>
      <c r="QEX725" s="16"/>
      <c r="QEY725" s="16"/>
      <c r="QEZ725" s="16"/>
      <c r="QFA725" s="16"/>
      <c r="QFB725" s="16"/>
      <c r="QFC725" s="16"/>
      <c r="QFD725" s="16"/>
      <c r="QFE725" s="16"/>
      <c r="QFF725" s="16"/>
      <c r="QFG725" s="16"/>
      <c r="QFH725" s="16"/>
      <c r="QFI725" s="16"/>
      <c r="QFJ725" s="16"/>
      <c r="QFK725" s="16"/>
      <c r="QFL725" s="16"/>
      <c r="QFM725" s="16"/>
      <c r="QFN725" s="16"/>
      <c r="QFO725" s="16"/>
      <c r="QFP725" s="16"/>
      <c r="QFQ725" s="16"/>
      <c r="QFR725" s="16"/>
      <c r="QFS725" s="16"/>
      <c r="QFT725" s="16"/>
      <c r="QFU725" s="16"/>
      <c r="QFV725" s="16"/>
      <c r="QFW725" s="16"/>
      <c r="QFX725" s="16"/>
      <c r="QFY725" s="16"/>
      <c r="QFZ725" s="16"/>
      <c r="QGA725" s="16"/>
      <c r="QGB725" s="16"/>
      <c r="QGC725" s="16"/>
      <c r="QGD725" s="16"/>
      <c r="QGE725" s="16"/>
      <c r="QGF725" s="16"/>
      <c r="QGG725" s="16"/>
      <c r="QGH725" s="16"/>
      <c r="QGI725" s="16"/>
      <c r="QGJ725" s="16"/>
      <c r="QGK725" s="16"/>
      <c r="QGL725" s="16"/>
      <c r="QGM725" s="16"/>
      <c r="QGN725" s="16"/>
      <c r="QGO725" s="16"/>
      <c r="QGP725" s="16"/>
      <c r="QGQ725" s="16"/>
      <c r="QGR725" s="16"/>
      <c r="QGS725" s="16"/>
      <c r="QGT725" s="16"/>
      <c r="QGU725" s="16"/>
      <c r="QGV725" s="16"/>
      <c r="QGW725" s="16"/>
      <c r="QGX725" s="16"/>
      <c r="QGY725" s="16"/>
      <c r="QGZ725" s="16"/>
      <c r="QHA725" s="16"/>
      <c r="QHB725" s="16"/>
      <c r="QHC725" s="16"/>
      <c r="QHD725" s="16"/>
      <c r="QHE725" s="16"/>
      <c r="QHF725" s="16"/>
      <c r="QHG725" s="16"/>
      <c r="QHH725" s="16"/>
      <c r="QHI725" s="16"/>
      <c r="QHJ725" s="16"/>
      <c r="QHK725" s="16"/>
      <c r="QHL725" s="16"/>
      <c r="QHM725" s="16"/>
      <c r="QHN725" s="16"/>
      <c r="QHO725" s="16"/>
      <c r="QHP725" s="16"/>
      <c r="QHQ725" s="16"/>
      <c r="QHR725" s="16"/>
      <c r="QHS725" s="16"/>
      <c r="QHT725" s="16"/>
      <c r="QHU725" s="16"/>
      <c r="QHV725" s="16"/>
      <c r="QHW725" s="16"/>
      <c r="QHX725" s="16"/>
      <c r="QHY725" s="16"/>
      <c r="QHZ725" s="16"/>
      <c r="QIA725" s="16"/>
      <c r="QIB725" s="16"/>
      <c r="QIC725" s="16"/>
      <c r="QID725" s="16"/>
      <c r="QIE725" s="16"/>
      <c r="QIF725" s="16"/>
      <c r="QIG725" s="16"/>
      <c r="QIH725" s="16"/>
      <c r="QII725" s="16"/>
      <c r="QIJ725" s="16"/>
      <c r="QIK725" s="16"/>
      <c r="QIL725" s="16"/>
      <c r="QIM725" s="16"/>
      <c r="QIN725" s="16"/>
      <c r="QIO725" s="16"/>
      <c r="QIP725" s="16"/>
      <c r="QIQ725" s="16"/>
      <c r="QIR725" s="16"/>
      <c r="QIS725" s="16"/>
      <c r="QIT725" s="16"/>
      <c r="QIU725" s="16"/>
      <c r="QIV725" s="16"/>
      <c r="QIW725" s="16"/>
      <c r="QIX725" s="16"/>
      <c r="QIY725" s="16"/>
      <c r="QIZ725" s="16"/>
      <c r="QJA725" s="16"/>
      <c r="QJB725" s="16"/>
      <c r="QJC725" s="16"/>
      <c r="QJD725" s="16"/>
      <c r="QJE725" s="16"/>
      <c r="QJF725" s="16"/>
      <c r="QJG725" s="16"/>
      <c r="QJH725" s="16"/>
      <c r="QJI725" s="16"/>
      <c r="QJJ725" s="16"/>
      <c r="QJK725" s="16"/>
      <c r="QJL725" s="16"/>
      <c r="QJM725" s="16"/>
      <c r="QJN725" s="16"/>
      <c r="QJO725" s="16"/>
      <c r="QJP725" s="16"/>
      <c r="QJQ725" s="16"/>
      <c r="QJR725" s="16"/>
      <c r="QJS725" s="16"/>
      <c r="QJT725" s="16"/>
      <c r="QJU725" s="16"/>
      <c r="QJV725" s="16"/>
      <c r="QJW725" s="16"/>
      <c r="QJX725" s="16"/>
      <c r="QJY725" s="16"/>
      <c r="QJZ725" s="16"/>
      <c r="QKA725" s="16"/>
      <c r="QKB725" s="16"/>
      <c r="QKC725" s="16"/>
      <c r="QKD725" s="16"/>
      <c r="QKE725" s="16"/>
      <c r="QKF725" s="16"/>
      <c r="QKG725" s="16"/>
      <c r="QKH725" s="16"/>
      <c r="QKI725" s="16"/>
      <c r="QKJ725" s="16"/>
      <c r="QKK725" s="16"/>
      <c r="QKL725" s="16"/>
      <c r="QKM725" s="16"/>
      <c r="QKN725" s="16"/>
      <c r="QKO725" s="16"/>
      <c r="QKP725" s="16"/>
      <c r="QKQ725" s="16"/>
      <c r="QKR725" s="16"/>
      <c r="QKS725" s="16"/>
      <c r="QKT725" s="16"/>
      <c r="QKU725" s="16"/>
      <c r="QKV725" s="16"/>
      <c r="QKW725" s="16"/>
      <c r="QKX725" s="16"/>
      <c r="QKY725" s="16"/>
      <c r="QKZ725" s="16"/>
      <c r="QLA725" s="16"/>
      <c r="QLB725" s="16"/>
      <c r="QLC725" s="16"/>
      <c r="QLD725" s="16"/>
      <c r="QLE725" s="16"/>
      <c r="QLF725" s="16"/>
      <c r="QLG725" s="16"/>
      <c r="QLH725" s="16"/>
      <c r="QLI725" s="16"/>
      <c r="QLJ725" s="16"/>
      <c r="QLK725" s="16"/>
      <c r="QLL725" s="16"/>
      <c r="QLM725" s="16"/>
      <c r="QLN725" s="16"/>
      <c r="QLO725" s="16"/>
      <c r="QLP725" s="16"/>
      <c r="QLQ725" s="16"/>
      <c r="QLR725" s="16"/>
      <c r="QLS725" s="16"/>
      <c r="QLT725" s="16"/>
      <c r="QLU725" s="16"/>
      <c r="QLV725" s="16"/>
      <c r="QLW725" s="16"/>
      <c r="QLX725" s="16"/>
      <c r="QLY725" s="16"/>
      <c r="QLZ725" s="16"/>
      <c r="QMA725" s="16"/>
      <c r="QMB725" s="16"/>
      <c r="QMC725" s="16"/>
      <c r="QMD725" s="16"/>
      <c r="QME725" s="16"/>
      <c r="QMF725" s="16"/>
      <c r="QMG725" s="16"/>
      <c r="QMH725" s="16"/>
      <c r="QMI725" s="16"/>
      <c r="QMJ725" s="16"/>
      <c r="QMK725" s="16"/>
      <c r="QML725" s="16"/>
      <c r="QMM725" s="16"/>
      <c r="QMN725" s="16"/>
      <c r="QMO725" s="16"/>
      <c r="QMP725" s="16"/>
      <c r="QMQ725" s="16"/>
      <c r="QMR725" s="16"/>
      <c r="QMS725" s="16"/>
      <c r="QMT725" s="16"/>
      <c r="QMU725" s="16"/>
      <c r="QMV725" s="16"/>
      <c r="QMW725" s="16"/>
      <c r="QMX725" s="16"/>
      <c r="QMY725" s="16"/>
      <c r="QMZ725" s="16"/>
      <c r="QNA725" s="16"/>
      <c r="QNB725" s="16"/>
      <c r="QNC725" s="16"/>
      <c r="QND725" s="16"/>
      <c r="QNE725" s="16"/>
      <c r="QNF725" s="16"/>
      <c r="QNG725" s="16"/>
      <c r="QNH725" s="16"/>
      <c r="QNI725" s="16"/>
      <c r="QNJ725" s="16"/>
      <c r="QNK725" s="16"/>
      <c r="QNL725" s="16"/>
      <c r="QNM725" s="16"/>
      <c r="QNN725" s="16"/>
      <c r="QNO725" s="16"/>
      <c r="QNP725" s="16"/>
      <c r="QNQ725" s="16"/>
      <c r="QNR725" s="16"/>
      <c r="QNS725" s="16"/>
      <c r="QNT725" s="16"/>
      <c r="QNU725" s="16"/>
      <c r="QNV725" s="16"/>
      <c r="QNW725" s="16"/>
      <c r="QNX725" s="16"/>
      <c r="QNY725" s="16"/>
      <c r="QNZ725" s="16"/>
      <c r="QOA725" s="16"/>
      <c r="QOB725" s="16"/>
      <c r="QOC725" s="16"/>
      <c r="QOD725" s="16"/>
      <c r="QOE725" s="16"/>
      <c r="QOF725" s="16"/>
      <c r="QOG725" s="16"/>
      <c r="QOH725" s="16"/>
      <c r="QOI725" s="16"/>
      <c r="QOJ725" s="16"/>
      <c r="QOK725" s="16"/>
      <c r="QOL725" s="16"/>
      <c r="QOM725" s="16"/>
      <c r="QON725" s="16"/>
      <c r="QOO725" s="16"/>
      <c r="QOP725" s="16"/>
      <c r="QOQ725" s="16"/>
      <c r="QOR725" s="16"/>
      <c r="QOS725" s="16"/>
      <c r="QOT725" s="16"/>
      <c r="QOU725" s="16"/>
      <c r="QOV725" s="16"/>
      <c r="QOW725" s="16"/>
      <c r="QOX725" s="16"/>
      <c r="QOY725" s="16"/>
      <c r="QOZ725" s="16"/>
      <c r="QPA725" s="16"/>
      <c r="QPB725" s="16"/>
      <c r="QPC725" s="16"/>
      <c r="QPD725" s="16"/>
      <c r="QPE725" s="16"/>
      <c r="QPF725" s="16"/>
      <c r="QPG725" s="16"/>
      <c r="QPH725" s="16"/>
      <c r="QPI725" s="16"/>
      <c r="QPJ725" s="16"/>
      <c r="QPK725" s="16"/>
      <c r="QPL725" s="16"/>
      <c r="QPM725" s="16"/>
      <c r="QPN725" s="16"/>
      <c r="QPO725" s="16"/>
      <c r="QPP725" s="16"/>
      <c r="QPQ725" s="16"/>
      <c r="QPR725" s="16"/>
      <c r="QPS725" s="16"/>
      <c r="QPT725" s="16"/>
      <c r="QPU725" s="16"/>
      <c r="QPV725" s="16"/>
      <c r="QPW725" s="16"/>
      <c r="QPX725" s="16"/>
      <c r="QPY725" s="16"/>
      <c r="QPZ725" s="16"/>
      <c r="QQA725" s="16"/>
      <c r="QQB725" s="16"/>
      <c r="QQC725" s="16"/>
      <c r="QQD725" s="16"/>
      <c r="QQE725" s="16"/>
      <c r="QQF725" s="16"/>
      <c r="QQG725" s="16"/>
      <c r="QQH725" s="16"/>
      <c r="QQI725" s="16"/>
      <c r="QQJ725" s="16"/>
      <c r="QQK725" s="16"/>
      <c r="QQL725" s="16"/>
      <c r="QQM725" s="16"/>
      <c r="QQN725" s="16"/>
      <c r="QQO725" s="16"/>
      <c r="QQP725" s="16"/>
      <c r="QQQ725" s="16"/>
      <c r="QQR725" s="16"/>
      <c r="QQS725" s="16"/>
      <c r="QQT725" s="16"/>
      <c r="QQU725" s="16"/>
      <c r="QQV725" s="16"/>
      <c r="QQW725" s="16"/>
      <c r="QQX725" s="16"/>
      <c r="QQY725" s="16"/>
      <c r="QQZ725" s="16"/>
      <c r="QRA725" s="16"/>
      <c r="QRB725" s="16"/>
      <c r="QRC725" s="16"/>
      <c r="QRD725" s="16"/>
      <c r="QRE725" s="16"/>
      <c r="QRF725" s="16"/>
      <c r="QRG725" s="16"/>
      <c r="QRH725" s="16"/>
      <c r="QRI725" s="16"/>
      <c r="QRJ725" s="16"/>
      <c r="QRK725" s="16"/>
      <c r="QRL725" s="16"/>
      <c r="QRM725" s="16"/>
      <c r="QRN725" s="16"/>
      <c r="QRO725" s="16"/>
      <c r="QRP725" s="16"/>
      <c r="QRQ725" s="16"/>
      <c r="QRR725" s="16"/>
      <c r="QRS725" s="16"/>
      <c r="QRT725" s="16"/>
      <c r="QRU725" s="16"/>
      <c r="QRV725" s="16"/>
      <c r="QRW725" s="16"/>
      <c r="QRX725" s="16"/>
      <c r="QRY725" s="16"/>
      <c r="QRZ725" s="16"/>
      <c r="QSA725" s="16"/>
      <c r="QSB725" s="16"/>
      <c r="QSC725" s="16"/>
      <c r="QSD725" s="16"/>
      <c r="QSE725" s="16"/>
      <c r="QSF725" s="16"/>
      <c r="QSG725" s="16"/>
      <c r="QSH725" s="16"/>
      <c r="QSI725" s="16"/>
      <c r="QSJ725" s="16"/>
      <c r="QSK725" s="16"/>
      <c r="QSL725" s="16"/>
      <c r="QSM725" s="16"/>
      <c r="QSN725" s="16"/>
      <c r="QSO725" s="16"/>
      <c r="QSP725" s="16"/>
      <c r="QSQ725" s="16"/>
      <c r="QSR725" s="16"/>
      <c r="QSS725" s="16"/>
      <c r="QST725" s="16"/>
      <c r="QSU725" s="16"/>
      <c r="QSV725" s="16"/>
      <c r="QSW725" s="16"/>
      <c r="QSX725" s="16"/>
      <c r="QSY725" s="16"/>
      <c r="QSZ725" s="16"/>
      <c r="QTA725" s="16"/>
      <c r="QTB725" s="16"/>
      <c r="QTC725" s="16"/>
      <c r="QTD725" s="16"/>
      <c r="QTE725" s="16"/>
      <c r="QTF725" s="16"/>
      <c r="QTG725" s="16"/>
      <c r="QTH725" s="16"/>
      <c r="QTI725" s="16"/>
      <c r="QTJ725" s="16"/>
      <c r="QTK725" s="16"/>
      <c r="QTL725" s="16"/>
      <c r="QTM725" s="16"/>
      <c r="QTN725" s="16"/>
      <c r="QTO725" s="16"/>
      <c r="QTP725" s="16"/>
      <c r="QTQ725" s="16"/>
      <c r="QTR725" s="16"/>
      <c r="QTS725" s="16"/>
      <c r="QTT725" s="16"/>
      <c r="QTU725" s="16"/>
      <c r="QTV725" s="16"/>
      <c r="QTW725" s="16"/>
      <c r="QTX725" s="16"/>
      <c r="QTY725" s="16"/>
      <c r="QTZ725" s="16"/>
      <c r="QUA725" s="16"/>
      <c r="QUB725" s="16"/>
      <c r="QUC725" s="16"/>
      <c r="QUD725" s="16"/>
      <c r="QUE725" s="16"/>
      <c r="QUF725" s="16"/>
      <c r="QUG725" s="16"/>
      <c r="QUH725" s="16"/>
      <c r="QUI725" s="16"/>
      <c r="QUJ725" s="16"/>
      <c r="QUK725" s="16"/>
      <c r="QUL725" s="16"/>
      <c r="QUM725" s="16"/>
      <c r="QUN725" s="16"/>
      <c r="QUO725" s="16"/>
      <c r="QUP725" s="16"/>
      <c r="QUQ725" s="16"/>
      <c r="QUR725" s="16"/>
      <c r="QUS725" s="16"/>
      <c r="QUT725" s="16"/>
      <c r="QUU725" s="16"/>
      <c r="QUV725" s="16"/>
      <c r="QUW725" s="16"/>
      <c r="QUX725" s="16"/>
      <c r="QUY725" s="16"/>
      <c r="QUZ725" s="16"/>
      <c r="QVA725" s="16"/>
      <c r="QVB725" s="16"/>
      <c r="QVC725" s="16"/>
      <c r="QVD725" s="16"/>
      <c r="QVE725" s="16"/>
      <c r="QVF725" s="16"/>
      <c r="QVG725" s="16"/>
      <c r="QVH725" s="16"/>
      <c r="QVI725" s="16"/>
      <c r="QVJ725" s="16"/>
      <c r="QVK725" s="16"/>
      <c r="QVL725" s="16"/>
      <c r="QVM725" s="16"/>
      <c r="QVN725" s="16"/>
      <c r="QVO725" s="16"/>
      <c r="QVP725" s="16"/>
      <c r="QVQ725" s="16"/>
      <c r="QVR725" s="16"/>
      <c r="QVS725" s="16"/>
      <c r="QVT725" s="16"/>
      <c r="QVU725" s="16"/>
      <c r="QVV725" s="16"/>
      <c r="QVW725" s="16"/>
      <c r="QVX725" s="16"/>
      <c r="QVY725" s="16"/>
      <c r="QVZ725" s="16"/>
      <c r="QWA725" s="16"/>
      <c r="QWB725" s="16"/>
      <c r="QWC725" s="16"/>
      <c r="QWD725" s="16"/>
      <c r="QWE725" s="16"/>
      <c r="QWF725" s="16"/>
      <c r="QWG725" s="16"/>
      <c r="QWH725" s="16"/>
      <c r="QWI725" s="16"/>
      <c r="QWJ725" s="16"/>
      <c r="QWK725" s="16"/>
      <c r="QWL725" s="16"/>
      <c r="QWM725" s="16"/>
      <c r="QWN725" s="16"/>
      <c r="QWO725" s="16"/>
      <c r="QWP725" s="16"/>
      <c r="QWQ725" s="16"/>
      <c r="QWR725" s="16"/>
      <c r="QWS725" s="16"/>
      <c r="QWT725" s="16"/>
      <c r="QWU725" s="16"/>
      <c r="QWV725" s="16"/>
      <c r="QWW725" s="16"/>
      <c r="QWX725" s="16"/>
      <c r="QWY725" s="16"/>
      <c r="QWZ725" s="16"/>
      <c r="QXA725" s="16"/>
      <c r="QXB725" s="16"/>
      <c r="QXC725" s="16"/>
      <c r="QXD725" s="16"/>
      <c r="QXE725" s="16"/>
      <c r="QXF725" s="16"/>
      <c r="QXG725" s="16"/>
      <c r="QXH725" s="16"/>
      <c r="QXI725" s="16"/>
      <c r="QXJ725" s="16"/>
      <c r="QXK725" s="16"/>
      <c r="QXL725" s="16"/>
      <c r="QXM725" s="16"/>
      <c r="QXN725" s="16"/>
      <c r="QXO725" s="16"/>
      <c r="QXP725" s="16"/>
      <c r="QXQ725" s="16"/>
      <c r="QXR725" s="16"/>
      <c r="QXS725" s="16"/>
      <c r="QXT725" s="16"/>
      <c r="QXU725" s="16"/>
      <c r="QXV725" s="16"/>
      <c r="QXW725" s="16"/>
      <c r="QXX725" s="16"/>
      <c r="QXY725" s="16"/>
      <c r="QXZ725" s="16"/>
      <c r="QYA725" s="16"/>
      <c r="QYB725" s="16"/>
      <c r="QYC725" s="16"/>
      <c r="QYD725" s="16"/>
      <c r="QYE725" s="16"/>
      <c r="QYF725" s="16"/>
      <c r="QYG725" s="16"/>
      <c r="QYH725" s="16"/>
      <c r="QYI725" s="16"/>
      <c r="QYJ725" s="16"/>
      <c r="QYK725" s="16"/>
      <c r="QYL725" s="16"/>
      <c r="QYM725" s="16"/>
      <c r="QYN725" s="16"/>
      <c r="QYO725" s="16"/>
      <c r="QYP725" s="16"/>
      <c r="QYQ725" s="16"/>
      <c r="QYR725" s="16"/>
      <c r="QYS725" s="16"/>
      <c r="QYT725" s="16"/>
      <c r="QYU725" s="16"/>
      <c r="QYV725" s="16"/>
      <c r="QYW725" s="16"/>
      <c r="QYX725" s="16"/>
      <c r="QYY725" s="16"/>
      <c r="QYZ725" s="16"/>
      <c r="QZA725" s="16"/>
      <c r="QZB725" s="16"/>
      <c r="QZC725" s="16"/>
      <c r="QZD725" s="16"/>
      <c r="QZE725" s="16"/>
      <c r="QZF725" s="16"/>
      <c r="QZG725" s="16"/>
      <c r="QZH725" s="16"/>
      <c r="QZI725" s="16"/>
      <c r="QZJ725" s="16"/>
      <c r="QZK725" s="16"/>
      <c r="QZL725" s="16"/>
      <c r="QZM725" s="16"/>
      <c r="QZN725" s="16"/>
      <c r="QZO725" s="16"/>
      <c r="QZP725" s="16"/>
      <c r="QZQ725" s="16"/>
      <c r="QZR725" s="16"/>
      <c r="QZS725" s="16"/>
      <c r="QZT725" s="16"/>
      <c r="QZU725" s="16"/>
      <c r="QZV725" s="16"/>
      <c r="QZW725" s="16"/>
      <c r="QZX725" s="16"/>
      <c r="QZY725" s="16"/>
      <c r="QZZ725" s="16"/>
      <c r="RAA725" s="16"/>
      <c r="RAB725" s="16"/>
      <c r="RAC725" s="16"/>
      <c r="RAD725" s="16"/>
      <c r="RAE725" s="16"/>
      <c r="RAF725" s="16"/>
      <c r="RAG725" s="16"/>
      <c r="RAH725" s="16"/>
      <c r="RAI725" s="16"/>
      <c r="RAJ725" s="16"/>
      <c r="RAK725" s="16"/>
      <c r="RAL725" s="16"/>
      <c r="RAM725" s="16"/>
      <c r="RAN725" s="16"/>
      <c r="RAO725" s="16"/>
      <c r="RAP725" s="16"/>
      <c r="RAQ725" s="16"/>
      <c r="RAR725" s="16"/>
      <c r="RAS725" s="16"/>
      <c r="RAT725" s="16"/>
      <c r="RAU725" s="16"/>
      <c r="RAV725" s="16"/>
      <c r="RAW725" s="16"/>
      <c r="RAX725" s="16"/>
      <c r="RAY725" s="16"/>
      <c r="RAZ725" s="16"/>
      <c r="RBA725" s="16"/>
      <c r="RBB725" s="16"/>
      <c r="RBC725" s="16"/>
      <c r="RBD725" s="16"/>
      <c r="RBE725" s="16"/>
      <c r="RBF725" s="16"/>
      <c r="RBG725" s="16"/>
      <c r="RBH725" s="16"/>
      <c r="RBI725" s="16"/>
      <c r="RBJ725" s="16"/>
      <c r="RBK725" s="16"/>
      <c r="RBL725" s="16"/>
      <c r="RBM725" s="16"/>
      <c r="RBN725" s="16"/>
      <c r="RBO725" s="16"/>
      <c r="RBP725" s="16"/>
      <c r="RBQ725" s="16"/>
      <c r="RBR725" s="16"/>
      <c r="RBS725" s="16"/>
      <c r="RBT725" s="16"/>
      <c r="RBU725" s="16"/>
      <c r="RBV725" s="16"/>
      <c r="RBW725" s="16"/>
      <c r="RBX725" s="16"/>
      <c r="RBY725" s="16"/>
      <c r="RBZ725" s="16"/>
      <c r="RCA725" s="16"/>
      <c r="RCB725" s="16"/>
      <c r="RCC725" s="16"/>
      <c r="RCD725" s="16"/>
      <c r="RCE725" s="16"/>
      <c r="RCF725" s="16"/>
      <c r="RCG725" s="16"/>
      <c r="RCH725" s="16"/>
      <c r="RCI725" s="16"/>
      <c r="RCJ725" s="16"/>
      <c r="RCK725" s="16"/>
      <c r="RCL725" s="16"/>
      <c r="RCM725" s="16"/>
      <c r="RCN725" s="16"/>
      <c r="RCO725" s="16"/>
      <c r="RCP725" s="16"/>
      <c r="RCQ725" s="16"/>
      <c r="RCR725" s="16"/>
      <c r="RCS725" s="16"/>
      <c r="RCT725" s="16"/>
      <c r="RCU725" s="16"/>
      <c r="RCV725" s="16"/>
      <c r="RCW725" s="16"/>
      <c r="RCX725" s="16"/>
      <c r="RCY725" s="16"/>
      <c r="RCZ725" s="16"/>
      <c r="RDA725" s="16"/>
      <c r="RDB725" s="16"/>
      <c r="RDC725" s="16"/>
      <c r="RDD725" s="16"/>
      <c r="RDE725" s="16"/>
      <c r="RDF725" s="16"/>
      <c r="RDG725" s="16"/>
      <c r="RDH725" s="16"/>
      <c r="RDI725" s="16"/>
      <c r="RDJ725" s="16"/>
      <c r="RDK725" s="16"/>
      <c r="RDL725" s="16"/>
      <c r="RDM725" s="16"/>
      <c r="RDN725" s="16"/>
      <c r="RDO725" s="16"/>
      <c r="RDP725" s="16"/>
      <c r="RDQ725" s="16"/>
      <c r="RDR725" s="16"/>
      <c r="RDS725" s="16"/>
      <c r="RDT725" s="16"/>
      <c r="RDU725" s="16"/>
      <c r="RDV725" s="16"/>
      <c r="RDW725" s="16"/>
      <c r="RDX725" s="16"/>
      <c r="RDY725" s="16"/>
      <c r="RDZ725" s="16"/>
      <c r="REA725" s="16"/>
      <c r="REB725" s="16"/>
      <c r="REC725" s="16"/>
      <c r="RED725" s="16"/>
      <c r="REE725" s="16"/>
      <c r="REF725" s="16"/>
      <c r="REG725" s="16"/>
      <c r="REH725" s="16"/>
      <c r="REI725" s="16"/>
      <c r="REJ725" s="16"/>
      <c r="REK725" s="16"/>
      <c r="REL725" s="16"/>
      <c r="REM725" s="16"/>
      <c r="REN725" s="16"/>
      <c r="REO725" s="16"/>
      <c r="REP725" s="16"/>
      <c r="REQ725" s="16"/>
      <c r="RER725" s="16"/>
      <c r="RES725" s="16"/>
      <c r="RET725" s="16"/>
      <c r="REU725" s="16"/>
      <c r="REV725" s="16"/>
      <c r="REW725" s="16"/>
      <c r="REX725" s="16"/>
      <c r="REY725" s="16"/>
      <c r="REZ725" s="16"/>
      <c r="RFA725" s="16"/>
      <c r="RFB725" s="16"/>
      <c r="RFC725" s="16"/>
      <c r="RFD725" s="16"/>
      <c r="RFE725" s="16"/>
      <c r="RFF725" s="16"/>
      <c r="RFG725" s="16"/>
      <c r="RFH725" s="16"/>
      <c r="RFI725" s="16"/>
      <c r="RFJ725" s="16"/>
      <c r="RFK725" s="16"/>
      <c r="RFL725" s="16"/>
      <c r="RFM725" s="16"/>
      <c r="RFN725" s="16"/>
      <c r="RFO725" s="16"/>
      <c r="RFP725" s="16"/>
      <c r="RFQ725" s="16"/>
      <c r="RFR725" s="16"/>
      <c r="RFS725" s="16"/>
      <c r="RFT725" s="16"/>
      <c r="RFU725" s="16"/>
      <c r="RFV725" s="16"/>
      <c r="RFW725" s="16"/>
      <c r="RFX725" s="16"/>
      <c r="RFY725" s="16"/>
      <c r="RFZ725" s="16"/>
      <c r="RGA725" s="16"/>
      <c r="RGB725" s="16"/>
      <c r="RGC725" s="16"/>
      <c r="RGD725" s="16"/>
      <c r="RGE725" s="16"/>
      <c r="RGF725" s="16"/>
      <c r="RGG725" s="16"/>
      <c r="RGH725" s="16"/>
      <c r="RGI725" s="16"/>
      <c r="RGJ725" s="16"/>
      <c r="RGK725" s="16"/>
      <c r="RGL725" s="16"/>
      <c r="RGM725" s="16"/>
      <c r="RGN725" s="16"/>
      <c r="RGO725" s="16"/>
      <c r="RGP725" s="16"/>
      <c r="RGQ725" s="16"/>
      <c r="RGR725" s="16"/>
      <c r="RGS725" s="16"/>
      <c r="RGT725" s="16"/>
      <c r="RGU725" s="16"/>
      <c r="RGV725" s="16"/>
      <c r="RGW725" s="16"/>
      <c r="RGX725" s="16"/>
      <c r="RGY725" s="16"/>
      <c r="RGZ725" s="16"/>
      <c r="RHA725" s="16"/>
      <c r="RHB725" s="16"/>
      <c r="RHC725" s="16"/>
      <c r="RHD725" s="16"/>
      <c r="RHE725" s="16"/>
      <c r="RHF725" s="16"/>
      <c r="RHG725" s="16"/>
      <c r="RHH725" s="16"/>
      <c r="RHI725" s="16"/>
      <c r="RHJ725" s="16"/>
      <c r="RHK725" s="16"/>
      <c r="RHL725" s="16"/>
      <c r="RHM725" s="16"/>
      <c r="RHN725" s="16"/>
      <c r="RHO725" s="16"/>
      <c r="RHP725" s="16"/>
      <c r="RHQ725" s="16"/>
      <c r="RHR725" s="16"/>
      <c r="RHS725" s="16"/>
      <c r="RHT725" s="16"/>
      <c r="RHU725" s="16"/>
      <c r="RHV725" s="16"/>
      <c r="RHW725" s="16"/>
      <c r="RHX725" s="16"/>
      <c r="RHY725" s="16"/>
      <c r="RHZ725" s="16"/>
      <c r="RIA725" s="16"/>
      <c r="RIB725" s="16"/>
      <c r="RIC725" s="16"/>
      <c r="RID725" s="16"/>
      <c r="RIE725" s="16"/>
      <c r="RIF725" s="16"/>
      <c r="RIG725" s="16"/>
      <c r="RIH725" s="16"/>
      <c r="RII725" s="16"/>
      <c r="RIJ725" s="16"/>
      <c r="RIK725" s="16"/>
      <c r="RIL725" s="16"/>
      <c r="RIM725" s="16"/>
      <c r="RIN725" s="16"/>
      <c r="RIO725" s="16"/>
      <c r="RIP725" s="16"/>
      <c r="RIQ725" s="16"/>
      <c r="RIR725" s="16"/>
      <c r="RIS725" s="16"/>
      <c r="RIT725" s="16"/>
      <c r="RIU725" s="16"/>
      <c r="RIV725" s="16"/>
      <c r="RIW725" s="16"/>
      <c r="RIX725" s="16"/>
      <c r="RIY725" s="16"/>
      <c r="RIZ725" s="16"/>
      <c r="RJA725" s="16"/>
      <c r="RJB725" s="16"/>
      <c r="RJC725" s="16"/>
      <c r="RJD725" s="16"/>
      <c r="RJE725" s="16"/>
      <c r="RJF725" s="16"/>
      <c r="RJG725" s="16"/>
      <c r="RJH725" s="16"/>
      <c r="RJI725" s="16"/>
      <c r="RJJ725" s="16"/>
      <c r="RJK725" s="16"/>
      <c r="RJL725" s="16"/>
      <c r="RJM725" s="16"/>
      <c r="RJN725" s="16"/>
      <c r="RJO725" s="16"/>
      <c r="RJP725" s="16"/>
      <c r="RJQ725" s="16"/>
      <c r="RJR725" s="16"/>
      <c r="RJS725" s="16"/>
      <c r="RJT725" s="16"/>
      <c r="RJU725" s="16"/>
      <c r="RJV725" s="16"/>
      <c r="RJW725" s="16"/>
      <c r="RJX725" s="16"/>
      <c r="RJY725" s="16"/>
      <c r="RJZ725" s="16"/>
      <c r="RKA725" s="16"/>
      <c r="RKB725" s="16"/>
      <c r="RKC725" s="16"/>
      <c r="RKD725" s="16"/>
      <c r="RKE725" s="16"/>
      <c r="RKF725" s="16"/>
      <c r="RKG725" s="16"/>
      <c r="RKH725" s="16"/>
      <c r="RKI725" s="16"/>
      <c r="RKJ725" s="16"/>
      <c r="RKK725" s="16"/>
      <c r="RKL725" s="16"/>
      <c r="RKM725" s="16"/>
      <c r="RKN725" s="16"/>
      <c r="RKO725" s="16"/>
      <c r="RKP725" s="16"/>
      <c r="RKQ725" s="16"/>
      <c r="RKR725" s="16"/>
      <c r="RKS725" s="16"/>
      <c r="RKT725" s="16"/>
      <c r="RKU725" s="16"/>
      <c r="RKV725" s="16"/>
      <c r="RKW725" s="16"/>
      <c r="RKX725" s="16"/>
      <c r="RKY725" s="16"/>
      <c r="RKZ725" s="16"/>
      <c r="RLA725" s="16"/>
      <c r="RLB725" s="16"/>
      <c r="RLC725" s="16"/>
      <c r="RLD725" s="16"/>
      <c r="RLE725" s="16"/>
      <c r="RLF725" s="16"/>
      <c r="RLG725" s="16"/>
      <c r="RLH725" s="16"/>
      <c r="RLI725" s="16"/>
      <c r="RLJ725" s="16"/>
      <c r="RLK725" s="16"/>
      <c r="RLL725" s="16"/>
      <c r="RLM725" s="16"/>
      <c r="RLN725" s="16"/>
      <c r="RLO725" s="16"/>
      <c r="RLP725" s="16"/>
      <c r="RLQ725" s="16"/>
      <c r="RLR725" s="16"/>
      <c r="RLS725" s="16"/>
      <c r="RLT725" s="16"/>
      <c r="RLU725" s="16"/>
      <c r="RLV725" s="16"/>
      <c r="RLW725" s="16"/>
      <c r="RLX725" s="16"/>
      <c r="RLY725" s="16"/>
      <c r="RLZ725" s="16"/>
      <c r="RMA725" s="16"/>
      <c r="RMB725" s="16"/>
      <c r="RMC725" s="16"/>
      <c r="RMD725" s="16"/>
      <c r="RME725" s="16"/>
      <c r="RMF725" s="16"/>
      <c r="RMG725" s="16"/>
      <c r="RMH725" s="16"/>
      <c r="RMI725" s="16"/>
      <c r="RMJ725" s="16"/>
      <c r="RMK725" s="16"/>
      <c r="RML725" s="16"/>
      <c r="RMM725" s="16"/>
      <c r="RMN725" s="16"/>
      <c r="RMO725" s="16"/>
      <c r="RMP725" s="16"/>
      <c r="RMQ725" s="16"/>
      <c r="RMR725" s="16"/>
      <c r="RMS725" s="16"/>
      <c r="RMT725" s="16"/>
      <c r="RMU725" s="16"/>
      <c r="RMV725" s="16"/>
      <c r="RMW725" s="16"/>
      <c r="RMX725" s="16"/>
      <c r="RMY725" s="16"/>
      <c r="RMZ725" s="16"/>
      <c r="RNA725" s="16"/>
      <c r="RNB725" s="16"/>
      <c r="RNC725" s="16"/>
      <c r="RND725" s="16"/>
      <c r="RNE725" s="16"/>
      <c r="RNF725" s="16"/>
      <c r="RNG725" s="16"/>
      <c r="RNH725" s="16"/>
      <c r="RNI725" s="16"/>
      <c r="RNJ725" s="16"/>
      <c r="RNK725" s="16"/>
      <c r="RNL725" s="16"/>
      <c r="RNM725" s="16"/>
      <c r="RNN725" s="16"/>
      <c r="RNO725" s="16"/>
      <c r="RNP725" s="16"/>
      <c r="RNQ725" s="16"/>
      <c r="RNR725" s="16"/>
      <c r="RNS725" s="16"/>
      <c r="RNT725" s="16"/>
      <c r="RNU725" s="16"/>
      <c r="RNV725" s="16"/>
      <c r="RNW725" s="16"/>
      <c r="RNX725" s="16"/>
      <c r="RNY725" s="16"/>
      <c r="RNZ725" s="16"/>
      <c r="ROA725" s="16"/>
      <c r="ROB725" s="16"/>
      <c r="ROC725" s="16"/>
      <c r="ROD725" s="16"/>
      <c r="ROE725" s="16"/>
      <c r="ROF725" s="16"/>
      <c r="ROG725" s="16"/>
      <c r="ROH725" s="16"/>
      <c r="ROI725" s="16"/>
      <c r="ROJ725" s="16"/>
      <c r="ROK725" s="16"/>
      <c r="ROL725" s="16"/>
      <c r="ROM725" s="16"/>
      <c r="RON725" s="16"/>
      <c r="ROO725" s="16"/>
      <c r="ROP725" s="16"/>
      <c r="ROQ725" s="16"/>
      <c r="ROR725" s="16"/>
      <c r="ROS725" s="16"/>
      <c r="ROT725" s="16"/>
      <c r="ROU725" s="16"/>
      <c r="ROV725" s="16"/>
      <c r="ROW725" s="16"/>
      <c r="ROX725" s="16"/>
      <c r="ROY725" s="16"/>
      <c r="ROZ725" s="16"/>
      <c r="RPA725" s="16"/>
      <c r="RPB725" s="16"/>
      <c r="RPC725" s="16"/>
      <c r="RPD725" s="16"/>
      <c r="RPE725" s="16"/>
      <c r="RPF725" s="16"/>
      <c r="RPG725" s="16"/>
      <c r="RPH725" s="16"/>
      <c r="RPI725" s="16"/>
      <c r="RPJ725" s="16"/>
      <c r="RPK725" s="16"/>
      <c r="RPL725" s="16"/>
      <c r="RPM725" s="16"/>
      <c r="RPN725" s="16"/>
      <c r="RPO725" s="16"/>
      <c r="RPP725" s="16"/>
      <c r="RPQ725" s="16"/>
      <c r="RPR725" s="16"/>
      <c r="RPS725" s="16"/>
      <c r="RPT725" s="16"/>
      <c r="RPU725" s="16"/>
      <c r="RPV725" s="16"/>
      <c r="RPW725" s="16"/>
      <c r="RPX725" s="16"/>
      <c r="RPY725" s="16"/>
      <c r="RPZ725" s="16"/>
      <c r="RQA725" s="16"/>
      <c r="RQB725" s="16"/>
      <c r="RQC725" s="16"/>
      <c r="RQD725" s="16"/>
      <c r="RQE725" s="16"/>
      <c r="RQF725" s="16"/>
      <c r="RQG725" s="16"/>
      <c r="RQH725" s="16"/>
      <c r="RQI725" s="16"/>
      <c r="RQJ725" s="16"/>
      <c r="RQK725" s="16"/>
      <c r="RQL725" s="16"/>
      <c r="RQM725" s="16"/>
      <c r="RQN725" s="16"/>
      <c r="RQO725" s="16"/>
      <c r="RQP725" s="16"/>
      <c r="RQQ725" s="16"/>
      <c r="RQR725" s="16"/>
      <c r="RQS725" s="16"/>
      <c r="RQT725" s="16"/>
      <c r="RQU725" s="16"/>
      <c r="RQV725" s="16"/>
      <c r="RQW725" s="16"/>
      <c r="RQX725" s="16"/>
      <c r="RQY725" s="16"/>
      <c r="RQZ725" s="16"/>
      <c r="RRA725" s="16"/>
      <c r="RRB725" s="16"/>
      <c r="RRC725" s="16"/>
      <c r="RRD725" s="16"/>
      <c r="RRE725" s="16"/>
      <c r="RRF725" s="16"/>
      <c r="RRG725" s="16"/>
      <c r="RRH725" s="16"/>
      <c r="RRI725" s="16"/>
      <c r="RRJ725" s="16"/>
      <c r="RRK725" s="16"/>
      <c r="RRL725" s="16"/>
      <c r="RRM725" s="16"/>
      <c r="RRN725" s="16"/>
      <c r="RRO725" s="16"/>
      <c r="RRP725" s="16"/>
      <c r="RRQ725" s="16"/>
      <c r="RRR725" s="16"/>
      <c r="RRS725" s="16"/>
      <c r="RRT725" s="16"/>
      <c r="RRU725" s="16"/>
      <c r="RRV725" s="16"/>
      <c r="RRW725" s="16"/>
      <c r="RRX725" s="16"/>
      <c r="RRY725" s="16"/>
      <c r="RRZ725" s="16"/>
      <c r="RSA725" s="16"/>
      <c r="RSB725" s="16"/>
      <c r="RSC725" s="16"/>
      <c r="RSD725" s="16"/>
      <c r="RSE725" s="16"/>
      <c r="RSF725" s="16"/>
      <c r="RSG725" s="16"/>
      <c r="RSH725" s="16"/>
      <c r="RSI725" s="16"/>
      <c r="RSJ725" s="16"/>
      <c r="RSK725" s="16"/>
      <c r="RSL725" s="16"/>
      <c r="RSM725" s="16"/>
      <c r="RSN725" s="16"/>
      <c r="RSO725" s="16"/>
      <c r="RSP725" s="16"/>
      <c r="RSQ725" s="16"/>
      <c r="RSR725" s="16"/>
      <c r="RSS725" s="16"/>
      <c r="RST725" s="16"/>
      <c r="RSU725" s="16"/>
      <c r="RSV725" s="16"/>
      <c r="RSW725" s="16"/>
      <c r="RSX725" s="16"/>
      <c r="RSY725" s="16"/>
      <c r="RSZ725" s="16"/>
      <c r="RTA725" s="16"/>
      <c r="RTB725" s="16"/>
      <c r="RTC725" s="16"/>
      <c r="RTD725" s="16"/>
      <c r="RTE725" s="16"/>
      <c r="RTF725" s="16"/>
      <c r="RTG725" s="16"/>
      <c r="RTH725" s="16"/>
      <c r="RTI725" s="16"/>
      <c r="RTJ725" s="16"/>
      <c r="RTK725" s="16"/>
      <c r="RTL725" s="16"/>
      <c r="RTM725" s="16"/>
      <c r="RTN725" s="16"/>
      <c r="RTO725" s="16"/>
      <c r="RTP725" s="16"/>
      <c r="RTQ725" s="16"/>
      <c r="RTR725" s="16"/>
      <c r="RTS725" s="16"/>
      <c r="RTT725" s="16"/>
      <c r="RTU725" s="16"/>
      <c r="RTV725" s="16"/>
      <c r="RTW725" s="16"/>
      <c r="RTX725" s="16"/>
      <c r="RTY725" s="16"/>
      <c r="RTZ725" s="16"/>
      <c r="RUA725" s="16"/>
      <c r="RUB725" s="16"/>
      <c r="RUC725" s="16"/>
      <c r="RUD725" s="16"/>
      <c r="RUE725" s="16"/>
      <c r="RUF725" s="16"/>
      <c r="RUG725" s="16"/>
      <c r="RUH725" s="16"/>
      <c r="RUI725" s="16"/>
      <c r="RUJ725" s="16"/>
      <c r="RUK725" s="16"/>
      <c r="RUL725" s="16"/>
      <c r="RUM725" s="16"/>
      <c r="RUN725" s="16"/>
      <c r="RUO725" s="16"/>
      <c r="RUP725" s="16"/>
      <c r="RUQ725" s="16"/>
      <c r="RUR725" s="16"/>
      <c r="RUS725" s="16"/>
      <c r="RUT725" s="16"/>
      <c r="RUU725" s="16"/>
      <c r="RUV725" s="16"/>
      <c r="RUW725" s="16"/>
      <c r="RUX725" s="16"/>
      <c r="RUY725" s="16"/>
      <c r="RUZ725" s="16"/>
      <c r="RVA725" s="16"/>
      <c r="RVB725" s="16"/>
      <c r="RVC725" s="16"/>
      <c r="RVD725" s="16"/>
      <c r="RVE725" s="16"/>
      <c r="RVF725" s="16"/>
      <c r="RVG725" s="16"/>
      <c r="RVH725" s="16"/>
      <c r="RVI725" s="16"/>
      <c r="RVJ725" s="16"/>
      <c r="RVK725" s="16"/>
      <c r="RVL725" s="16"/>
      <c r="RVM725" s="16"/>
      <c r="RVN725" s="16"/>
      <c r="RVO725" s="16"/>
      <c r="RVP725" s="16"/>
      <c r="RVQ725" s="16"/>
      <c r="RVR725" s="16"/>
      <c r="RVS725" s="16"/>
      <c r="RVT725" s="16"/>
      <c r="RVU725" s="16"/>
      <c r="RVV725" s="16"/>
      <c r="RVW725" s="16"/>
      <c r="RVX725" s="16"/>
      <c r="RVY725" s="16"/>
      <c r="RVZ725" s="16"/>
      <c r="RWA725" s="16"/>
      <c r="RWB725" s="16"/>
      <c r="RWC725" s="16"/>
      <c r="RWD725" s="16"/>
      <c r="RWE725" s="16"/>
      <c r="RWF725" s="16"/>
      <c r="RWG725" s="16"/>
      <c r="RWH725" s="16"/>
      <c r="RWI725" s="16"/>
      <c r="RWJ725" s="16"/>
      <c r="RWK725" s="16"/>
      <c r="RWL725" s="16"/>
      <c r="RWM725" s="16"/>
      <c r="RWN725" s="16"/>
      <c r="RWO725" s="16"/>
      <c r="RWP725" s="16"/>
      <c r="RWQ725" s="16"/>
      <c r="RWR725" s="16"/>
      <c r="RWS725" s="16"/>
      <c r="RWT725" s="16"/>
      <c r="RWU725" s="16"/>
      <c r="RWV725" s="16"/>
      <c r="RWW725" s="16"/>
      <c r="RWX725" s="16"/>
      <c r="RWY725" s="16"/>
      <c r="RWZ725" s="16"/>
      <c r="RXA725" s="16"/>
      <c r="RXB725" s="16"/>
      <c r="RXC725" s="16"/>
      <c r="RXD725" s="16"/>
      <c r="RXE725" s="16"/>
      <c r="RXF725" s="16"/>
      <c r="RXG725" s="16"/>
      <c r="RXH725" s="16"/>
      <c r="RXI725" s="16"/>
      <c r="RXJ725" s="16"/>
      <c r="RXK725" s="16"/>
      <c r="RXL725" s="16"/>
      <c r="RXM725" s="16"/>
      <c r="RXN725" s="16"/>
      <c r="RXO725" s="16"/>
      <c r="RXP725" s="16"/>
      <c r="RXQ725" s="16"/>
      <c r="RXR725" s="16"/>
      <c r="RXS725" s="16"/>
      <c r="RXT725" s="16"/>
      <c r="RXU725" s="16"/>
      <c r="RXV725" s="16"/>
      <c r="RXW725" s="16"/>
      <c r="RXX725" s="16"/>
      <c r="RXY725" s="16"/>
      <c r="RXZ725" s="16"/>
      <c r="RYA725" s="16"/>
      <c r="RYB725" s="16"/>
      <c r="RYC725" s="16"/>
      <c r="RYD725" s="16"/>
      <c r="RYE725" s="16"/>
      <c r="RYF725" s="16"/>
      <c r="RYG725" s="16"/>
      <c r="RYH725" s="16"/>
      <c r="RYI725" s="16"/>
      <c r="RYJ725" s="16"/>
      <c r="RYK725" s="16"/>
      <c r="RYL725" s="16"/>
      <c r="RYM725" s="16"/>
      <c r="RYN725" s="16"/>
      <c r="RYO725" s="16"/>
      <c r="RYP725" s="16"/>
      <c r="RYQ725" s="16"/>
      <c r="RYR725" s="16"/>
      <c r="RYS725" s="16"/>
      <c r="RYT725" s="16"/>
      <c r="RYU725" s="16"/>
      <c r="RYV725" s="16"/>
      <c r="RYW725" s="16"/>
      <c r="RYX725" s="16"/>
      <c r="RYY725" s="16"/>
      <c r="RYZ725" s="16"/>
      <c r="RZA725" s="16"/>
      <c r="RZB725" s="16"/>
      <c r="RZC725" s="16"/>
      <c r="RZD725" s="16"/>
      <c r="RZE725" s="16"/>
      <c r="RZF725" s="16"/>
      <c r="RZG725" s="16"/>
      <c r="RZH725" s="16"/>
      <c r="RZI725" s="16"/>
      <c r="RZJ725" s="16"/>
      <c r="RZK725" s="16"/>
      <c r="RZL725" s="16"/>
      <c r="RZM725" s="16"/>
      <c r="RZN725" s="16"/>
      <c r="RZO725" s="16"/>
      <c r="RZP725" s="16"/>
      <c r="RZQ725" s="16"/>
      <c r="RZR725" s="16"/>
      <c r="RZS725" s="16"/>
      <c r="RZT725" s="16"/>
      <c r="RZU725" s="16"/>
      <c r="RZV725" s="16"/>
      <c r="RZW725" s="16"/>
      <c r="RZX725" s="16"/>
      <c r="RZY725" s="16"/>
      <c r="RZZ725" s="16"/>
      <c r="SAA725" s="16"/>
      <c r="SAB725" s="16"/>
      <c r="SAC725" s="16"/>
      <c r="SAD725" s="16"/>
      <c r="SAE725" s="16"/>
      <c r="SAF725" s="16"/>
      <c r="SAG725" s="16"/>
      <c r="SAH725" s="16"/>
      <c r="SAI725" s="16"/>
      <c r="SAJ725" s="16"/>
      <c r="SAK725" s="16"/>
      <c r="SAL725" s="16"/>
      <c r="SAM725" s="16"/>
      <c r="SAN725" s="16"/>
      <c r="SAO725" s="16"/>
      <c r="SAP725" s="16"/>
      <c r="SAQ725" s="16"/>
      <c r="SAR725" s="16"/>
      <c r="SAS725" s="16"/>
      <c r="SAT725" s="16"/>
      <c r="SAU725" s="16"/>
      <c r="SAV725" s="16"/>
      <c r="SAW725" s="16"/>
      <c r="SAX725" s="16"/>
      <c r="SAY725" s="16"/>
      <c r="SAZ725" s="16"/>
      <c r="SBA725" s="16"/>
      <c r="SBB725" s="16"/>
      <c r="SBC725" s="16"/>
      <c r="SBD725" s="16"/>
      <c r="SBE725" s="16"/>
      <c r="SBF725" s="16"/>
      <c r="SBG725" s="16"/>
      <c r="SBH725" s="16"/>
      <c r="SBI725" s="16"/>
      <c r="SBJ725" s="16"/>
      <c r="SBK725" s="16"/>
      <c r="SBL725" s="16"/>
      <c r="SBM725" s="16"/>
      <c r="SBN725" s="16"/>
      <c r="SBO725" s="16"/>
      <c r="SBP725" s="16"/>
      <c r="SBQ725" s="16"/>
      <c r="SBR725" s="16"/>
      <c r="SBS725" s="16"/>
      <c r="SBT725" s="16"/>
      <c r="SBU725" s="16"/>
      <c r="SBV725" s="16"/>
      <c r="SBW725" s="16"/>
      <c r="SBX725" s="16"/>
      <c r="SBY725" s="16"/>
      <c r="SBZ725" s="16"/>
      <c r="SCA725" s="16"/>
      <c r="SCB725" s="16"/>
      <c r="SCC725" s="16"/>
      <c r="SCD725" s="16"/>
      <c r="SCE725" s="16"/>
      <c r="SCF725" s="16"/>
      <c r="SCG725" s="16"/>
      <c r="SCH725" s="16"/>
      <c r="SCI725" s="16"/>
      <c r="SCJ725" s="16"/>
      <c r="SCK725" s="16"/>
      <c r="SCL725" s="16"/>
      <c r="SCM725" s="16"/>
      <c r="SCN725" s="16"/>
      <c r="SCO725" s="16"/>
      <c r="SCP725" s="16"/>
      <c r="SCQ725" s="16"/>
      <c r="SCR725" s="16"/>
      <c r="SCS725" s="16"/>
      <c r="SCT725" s="16"/>
      <c r="SCU725" s="16"/>
      <c r="SCV725" s="16"/>
      <c r="SCW725" s="16"/>
      <c r="SCX725" s="16"/>
      <c r="SCY725" s="16"/>
      <c r="SCZ725" s="16"/>
      <c r="SDA725" s="16"/>
      <c r="SDB725" s="16"/>
      <c r="SDC725" s="16"/>
      <c r="SDD725" s="16"/>
      <c r="SDE725" s="16"/>
      <c r="SDF725" s="16"/>
      <c r="SDG725" s="16"/>
      <c r="SDH725" s="16"/>
      <c r="SDI725" s="16"/>
      <c r="SDJ725" s="16"/>
      <c r="SDK725" s="16"/>
      <c r="SDL725" s="16"/>
      <c r="SDM725" s="16"/>
      <c r="SDN725" s="16"/>
      <c r="SDO725" s="16"/>
      <c r="SDP725" s="16"/>
      <c r="SDQ725" s="16"/>
      <c r="SDR725" s="16"/>
      <c r="SDS725" s="16"/>
      <c r="SDT725" s="16"/>
      <c r="SDU725" s="16"/>
      <c r="SDV725" s="16"/>
      <c r="SDW725" s="16"/>
      <c r="SDX725" s="16"/>
      <c r="SDY725" s="16"/>
      <c r="SDZ725" s="16"/>
      <c r="SEA725" s="16"/>
      <c r="SEB725" s="16"/>
      <c r="SEC725" s="16"/>
      <c r="SED725" s="16"/>
      <c r="SEE725" s="16"/>
      <c r="SEF725" s="16"/>
      <c r="SEG725" s="16"/>
      <c r="SEH725" s="16"/>
      <c r="SEI725" s="16"/>
      <c r="SEJ725" s="16"/>
      <c r="SEK725" s="16"/>
      <c r="SEL725" s="16"/>
      <c r="SEM725" s="16"/>
      <c r="SEN725" s="16"/>
      <c r="SEO725" s="16"/>
      <c r="SEP725" s="16"/>
      <c r="SEQ725" s="16"/>
      <c r="SER725" s="16"/>
      <c r="SES725" s="16"/>
      <c r="SET725" s="16"/>
      <c r="SEU725" s="16"/>
      <c r="SEV725" s="16"/>
      <c r="SEW725" s="16"/>
      <c r="SEX725" s="16"/>
      <c r="SEY725" s="16"/>
      <c r="SEZ725" s="16"/>
      <c r="SFA725" s="16"/>
      <c r="SFB725" s="16"/>
      <c r="SFC725" s="16"/>
      <c r="SFD725" s="16"/>
      <c r="SFE725" s="16"/>
      <c r="SFF725" s="16"/>
      <c r="SFG725" s="16"/>
      <c r="SFH725" s="16"/>
      <c r="SFI725" s="16"/>
      <c r="SFJ725" s="16"/>
      <c r="SFK725" s="16"/>
      <c r="SFL725" s="16"/>
      <c r="SFM725" s="16"/>
      <c r="SFN725" s="16"/>
      <c r="SFO725" s="16"/>
      <c r="SFP725" s="16"/>
      <c r="SFQ725" s="16"/>
      <c r="SFR725" s="16"/>
      <c r="SFS725" s="16"/>
      <c r="SFT725" s="16"/>
      <c r="SFU725" s="16"/>
      <c r="SFV725" s="16"/>
      <c r="SFW725" s="16"/>
      <c r="SFX725" s="16"/>
      <c r="SFY725" s="16"/>
      <c r="SFZ725" s="16"/>
      <c r="SGA725" s="16"/>
      <c r="SGB725" s="16"/>
      <c r="SGC725" s="16"/>
      <c r="SGD725" s="16"/>
      <c r="SGE725" s="16"/>
      <c r="SGF725" s="16"/>
      <c r="SGG725" s="16"/>
      <c r="SGH725" s="16"/>
      <c r="SGI725" s="16"/>
      <c r="SGJ725" s="16"/>
      <c r="SGK725" s="16"/>
      <c r="SGL725" s="16"/>
      <c r="SGM725" s="16"/>
      <c r="SGN725" s="16"/>
      <c r="SGO725" s="16"/>
      <c r="SGP725" s="16"/>
      <c r="SGQ725" s="16"/>
      <c r="SGR725" s="16"/>
      <c r="SGS725" s="16"/>
      <c r="SGT725" s="16"/>
      <c r="SGU725" s="16"/>
      <c r="SGV725" s="16"/>
      <c r="SGW725" s="16"/>
      <c r="SGX725" s="16"/>
      <c r="SGY725" s="16"/>
      <c r="SGZ725" s="16"/>
      <c r="SHA725" s="16"/>
      <c r="SHB725" s="16"/>
      <c r="SHC725" s="16"/>
      <c r="SHD725" s="16"/>
      <c r="SHE725" s="16"/>
      <c r="SHF725" s="16"/>
      <c r="SHG725" s="16"/>
      <c r="SHH725" s="16"/>
      <c r="SHI725" s="16"/>
      <c r="SHJ725" s="16"/>
      <c r="SHK725" s="16"/>
      <c r="SHL725" s="16"/>
      <c r="SHM725" s="16"/>
      <c r="SHN725" s="16"/>
      <c r="SHO725" s="16"/>
      <c r="SHP725" s="16"/>
      <c r="SHQ725" s="16"/>
      <c r="SHR725" s="16"/>
      <c r="SHS725" s="16"/>
      <c r="SHT725" s="16"/>
      <c r="SHU725" s="16"/>
      <c r="SHV725" s="16"/>
      <c r="SHW725" s="16"/>
      <c r="SHX725" s="16"/>
      <c r="SHY725" s="16"/>
      <c r="SHZ725" s="16"/>
      <c r="SIA725" s="16"/>
      <c r="SIB725" s="16"/>
      <c r="SIC725" s="16"/>
      <c r="SID725" s="16"/>
      <c r="SIE725" s="16"/>
      <c r="SIF725" s="16"/>
      <c r="SIG725" s="16"/>
      <c r="SIH725" s="16"/>
      <c r="SII725" s="16"/>
      <c r="SIJ725" s="16"/>
      <c r="SIK725" s="16"/>
      <c r="SIL725" s="16"/>
      <c r="SIM725" s="16"/>
      <c r="SIN725" s="16"/>
      <c r="SIO725" s="16"/>
      <c r="SIP725" s="16"/>
      <c r="SIQ725" s="16"/>
      <c r="SIR725" s="16"/>
      <c r="SIS725" s="16"/>
      <c r="SIT725" s="16"/>
      <c r="SIU725" s="16"/>
      <c r="SIV725" s="16"/>
      <c r="SIW725" s="16"/>
      <c r="SIX725" s="16"/>
      <c r="SIY725" s="16"/>
      <c r="SIZ725" s="16"/>
      <c r="SJA725" s="16"/>
      <c r="SJB725" s="16"/>
      <c r="SJC725" s="16"/>
      <c r="SJD725" s="16"/>
      <c r="SJE725" s="16"/>
      <c r="SJF725" s="16"/>
      <c r="SJG725" s="16"/>
      <c r="SJH725" s="16"/>
      <c r="SJI725" s="16"/>
      <c r="SJJ725" s="16"/>
      <c r="SJK725" s="16"/>
      <c r="SJL725" s="16"/>
      <c r="SJM725" s="16"/>
      <c r="SJN725" s="16"/>
      <c r="SJO725" s="16"/>
      <c r="SJP725" s="16"/>
      <c r="SJQ725" s="16"/>
      <c r="SJR725" s="16"/>
      <c r="SJS725" s="16"/>
      <c r="SJT725" s="16"/>
      <c r="SJU725" s="16"/>
      <c r="SJV725" s="16"/>
      <c r="SJW725" s="16"/>
      <c r="SJX725" s="16"/>
      <c r="SJY725" s="16"/>
      <c r="SJZ725" s="16"/>
      <c r="SKA725" s="16"/>
      <c r="SKB725" s="16"/>
      <c r="SKC725" s="16"/>
      <c r="SKD725" s="16"/>
      <c r="SKE725" s="16"/>
      <c r="SKF725" s="16"/>
      <c r="SKG725" s="16"/>
      <c r="SKH725" s="16"/>
      <c r="SKI725" s="16"/>
      <c r="SKJ725" s="16"/>
      <c r="SKK725" s="16"/>
      <c r="SKL725" s="16"/>
      <c r="SKM725" s="16"/>
      <c r="SKN725" s="16"/>
      <c r="SKO725" s="16"/>
      <c r="SKP725" s="16"/>
      <c r="SKQ725" s="16"/>
      <c r="SKR725" s="16"/>
      <c r="SKS725" s="16"/>
      <c r="SKT725" s="16"/>
      <c r="SKU725" s="16"/>
      <c r="SKV725" s="16"/>
      <c r="SKW725" s="16"/>
      <c r="SKX725" s="16"/>
      <c r="SKY725" s="16"/>
      <c r="SKZ725" s="16"/>
      <c r="SLA725" s="16"/>
      <c r="SLB725" s="16"/>
      <c r="SLC725" s="16"/>
      <c r="SLD725" s="16"/>
      <c r="SLE725" s="16"/>
      <c r="SLF725" s="16"/>
      <c r="SLG725" s="16"/>
      <c r="SLH725" s="16"/>
      <c r="SLI725" s="16"/>
      <c r="SLJ725" s="16"/>
      <c r="SLK725" s="16"/>
      <c r="SLL725" s="16"/>
      <c r="SLM725" s="16"/>
      <c r="SLN725" s="16"/>
      <c r="SLO725" s="16"/>
      <c r="SLP725" s="16"/>
      <c r="SLQ725" s="16"/>
      <c r="SLR725" s="16"/>
      <c r="SLS725" s="16"/>
      <c r="SLT725" s="16"/>
      <c r="SLU725" s="16"/>
      <c r="SLV725" s="16"/>
      <c r="SLW725" s="16"/>
      <c r="SLX725" s="16"/>
      <c r="SLY725" s="16"/>
      <c r="SLZ725" s="16"/>
      <c r="SMA725" s="16"/>
      <c r="SMB725" s="16"/>
      <c r="SMC725" s="16"/>
      <c r="SMD725" s="16"/>
      <c r="SME725" s="16"/>
      <c r="SMF725" s="16"/>
      <c r="SMG725" s="16"/>
      <c r="SMH725" s="16"/>
      <c r="SMI725" s="16"/>
      <c r="SMJ725" s="16"/>
      <c r="SMK725" s="16"/>
      <c r="SML725" s="16"/>
      <c r="SMM725" s="16"/>
      <c r="SMN725" s="16"/>
      <c r="SMO725" s="16"/>
      <c r="SMP725" s="16"/>
      <c r="SMQ725" s="16"/>
      <c r="SMR725" s="16"/>
      <c r="SMS725" s="16"/>
      <c r="SMT725" s="16"/>
      <c r="SMU725" s="16"/>
      <c r="SMV725" s="16"/>
      <c r="SMW725" s="16"/>
      <c r="SMX725" s="16"/>
      <c r="SMY725" s="16"/>
      <c r="SMZ725" s="16"/>
      <c r="SNA725" s="16"/>
      <c r="SNB725" s="16"/>
      <c r="SNC725" s="16"/>
      <c r="SND725" s="16"/>
      <c r="SNE725" s="16"/>
      <c r="SNF725" s="16"/>
      <c r="SNG725" s="16"/>
      <c r="SNH725" s="16"/>
      <c r="SNI725" s="16"/>
      <c r="SNJ725" s="16"/>
      <c r="SNK725" s="16"/>
      <c r="SNL725" s="16"/>
      <c r="SNM725" s="16"/>
      <c r="SNN725" s="16"/>
      <c r="SNO725" s="16"/>
      <c r="SNP725" s="16"/>
      <c r="SNQ725" s="16"/>
      <c r="SNR725" s="16"/>
      <c r="SNS725" s="16"/>
      <c r="SNT725" s="16"/>
      <c r="SNU725" s="16"/>
      <c r="SNV725" s="16"/>
      <c r="SNW725" s="16"/>
      <c r="SNX725" s="16"/>
      <c r="SNY725" s="16"/>
      <c r="SNZ725" s="16"/>
      <c r="SOA725" s="16"/>
      <c r="SOB725" s="16"/>
      <c r="SOC725" s="16"/>
      <c r="SOD725" s="16"/>
      <c r="SOE725" s="16"/>
      <c r="SOF725" s="16"/>
      <c r="SOG725" s="16"/>
      <c r="SOH725" s="16"/>
      <c r="SOI725" s="16"/>
      <c r="SOJ725" s="16"/>
      <c r="SOK725" s="16"/>
      <c r="SOL725" s="16"/>
      <c r="SOM725" s="16"/>
      <c r="SON725" s="16"/>
      <c r="SOO725" s="16"/>
      <c r="SOP725" s="16"/>
      <c r="SOQ725" s="16"/>
      <c r="SOR725" s="16"/>
      <c r="SOS725" s="16"/>
      <c r="SOT725" s="16"/>
      <c r="SOU725" s="16"/>
      <c r="SOV725" s="16"/>
      <c r="SOW725" s="16"/>
      <c r="SOX725" s="16"/>
      <c r="SOY725" s="16"/>
      <c r="SOZ725" s="16"/>
      <c r="SPA725" s="16"/>
      <c r="SPB725" s="16"/>
      <c r="SPC725" s="16"/>
      <c r="SPD725" s="16"/>
      <c r="SPE725" s="16"/>
      <c r="SPF725" s="16"/>
      <c r="SPG725" s="16"/>
      <c r="SPH725" s="16"/>
      <c r="SPI725" s="16"/>
      <c r="SPJ725" s="16"/>
      <c r="SPK725" s="16"/>
      <c r="SPL725" s="16"/>
      <c r="SPM725" s="16"/>
      <c r="SPN725" s="16"/>
      <c r="SPO725" s="16"/>
      <c r="SPP725" s="16"/>
      <c r="SPQ725" s="16"/>
      <c r="SPR725" s="16"/>
      <c r="SPS725" s="16"/>
      <c r="SPT725" s="16"/>
      <c r="SPU725" s="16"/>
      <c r="SPV725" s="16"/>
      <c r="SPW725" s="16"/>
      <c r="SPX725" s="16"/>
      <c r="SPY725" s="16"/>
      <c r="SPZ725" s="16"/>
      <c r="SQA725" s="16"/>
      <c r="SQB725" s="16"/>
      <c r="SQC725" s="16"/>
      <c r="SQD725" s="16"/>
      <c r="SQE725" s="16"/>
      <c r="SQF725" s="16"/>
      <c r="SQG725" s="16"/>
      <c r="SQH725" s="16"/>
      <c r="SQI725" s="16"/>
      <c r="SQJ725" s="16"/>
      <c r="SQK725" s="16"/>
      <c r="SQL725" s="16"/>
      <c r="SQM725" s="16"/>
      <c r="SQN725" s="16"/>
      <c r="SQO725" s="16"/>
      <c r="SQP725" s="16"/>
      <c r="SQQ725" s="16"/>
      <c r="SQR725" s="16"/>
      <c r="SQS725" s="16"/>
      <c r="SQT725" s="16"/>
      <c r="SQU725" s="16"/>
      <c r="SQV725" s="16"/>
      <c r="SQW725" s="16"/>
      <c r="SQX725" s="16"/>
      <c r="SQY725" s="16"/>
      <c r="SQZ725" s="16"/>
      <c r="SRA725" s="16"/>
      <c r="SRB725" s="16"/>
      <c r="SRC725" s="16"/>
      <c r="SRD725" s="16"/>
      <c r="SRE725" s="16"/>
      <c r="SRF725" s="16"/>
      <c r="SRG725" s="16"/>
      <c r="SRH725" s="16"/>
      <c r="SRI725" s="16"/>
      <c r="SRJ725" s="16"/>
      <c r="SRK725" s="16"/>
      <c r="SRL725" s="16"/>
      <c r="SRM725" s="16"/>
      <c r="SRN725" s="16"/>
      <c r="SRO725" s="16"/>
      <c r="SRP725" s="16"/>
      <c r="SRQ725" s="16"/>
      <c r="SRR725" s="16"/>
      <c r="SRS725" s="16"/>
      <c r="SRT725" s="16"/>
      <c r="SRU725" s="16"/>
      <c r="SRV725" s="16"/>
      <c r="SRW725" s="16"/>
      <c r="SRX725" s="16"/>
      <c r="SRY725" s="16"/>
      <c r="SRZ725" s="16"/>
      <c r="SSA725" s="16"/>
      <c r="SSB725" s="16"/>
      <c r="SSC725" s="16"/>
      <c r="SSD725" s="16"/>
      <c r="SSE725" s="16"/>
      <c r="SSF725" s="16"/>
      <c r="SSG725" s="16"/>
      <c r="SSH725" s="16"/>
      <c r="SSI725" s="16"/>
      <c r="SSJ725" s="16"/>
      <c r="SSK725" s="16"/>
      <c r="SSL725" s="16"/>
      <c r="SSM725" s="16"/>
      <c r="SSN725" s="16"/>
      <c r="SSO725" s="16"/>
      <c r="SSP725" s="16"/>
      <c r="SSQ725" s="16"/>
      <c r="SSR725" s="16"/>
      <c r="SSS725" s="16"/>
      <c r="SST725" s="16"/>
      <c r="SSU725" s="16"/>
      <c r="SSV725" s="16"/>
      <c r="SSW725" s="16"/>
      <c r="SSX725" s="16"/>
      <c r="SSY725" s="16"/>
      <c r="SSZ725" s="16"/>
      <c r="STA725" s="16"/>
      <c r="STB725" s="16"/>
      <c r="STC725" s="16"/>
      <c r="STD725" s="16"/>
      <c r="STE725" s="16"/>
      <c r="STF725" s="16"/>
      <c r="STG725" s="16"/>
      <c r="STH725" s="16"/>
      <c r="STI725" s="16"/>
      <c r="STJ725" s="16"/>
      <c r="STK725" s="16"/>
      <c r="STL725" s="16"/>
      <c r="STM725" s="16"/>
      <c r="STN725" s="16"/>
      <c r="STO725" s="16"/>
      <c r="STP725" s="16"/>
      <c r="STQ725" s="16"/>
      <c r="STR725" s="16"/>
      <c r="STS725" s="16"/>
      <c r="STT725" s="16"/>
      <c r="STU725" s="16"/>
      <c r="STV725" s="16"/>
      <c r="STW725" s="16"/>
      <c r="STX725" s="16"/>
      <c r="STY725" s="16"/>
      <c r="STZ725" s="16"/>
      <c r="SUA725" s="16"/>
      <c r="SUB725" s="16"/>
      <c r="SUC725" s="16"/>
      <c r="SUD725" s="16"/>
      <c r="SUE725" s="16"/>
      <c r="SUF725" s="16"/>
      <c r="SUG725" s="16"/>
      <c r="SUH725" s="16"/>
      <c r="SUI725" s="16"/>
      <c r="SUJ725" s="16"/>
      <c r="SUK725" s="16"/>
      <c r="SUL725" s="16"/>
      <c r="SUM725" s="16"/>
      <c r="SUN725" s="16"/>
      <c r="SUO725" s="16"/>
      <c r="SUP725" s="16"/>
      <c r="SUQ725" s="16"/>
      <c r="SUR725" s="16"/>
      <c r="SUS725" s="16"/>
      <c r="SUT725" s="16"/>
      <c r="SUU725" s="16"/>
      <c r="SUV725" s="16"/>
      <c r="SUW725" s="16"/>
      <c r="SUX725" s="16"/>
      <c r="SUY725" s="16"/>
      <c r="SUZ725" s="16"/>
      <c r="SVA725" s="16"/>
      <c r="SVB725" s="16"/>
      <c r="SVC725" s="16"/>
      <c r="SVD725" s="16"/>
      <c r="SVE725" s="16"/>
      <c r="SVF725" s="16"/>
      <c r="SVG725" s="16"/>
      <c r="SVH725" s="16"/>
      <c r="SVI725" s="16"/>
      <c r="SVJ725" s="16"/>
      <c r="SVK725" s="16"/>
      <c r="SVL725" s="16"/>
      <c r="SVM725" s="16"/>
      <c r="SVN725" s="16"/>
      <c r="SVO725" s="16"/>
      <c r="SVP725" s="16"/>
      <c r="SVQ725" s="16"/>
      <c r="SVR725" s="16"/>
      <c r="SVS725" s="16"/>
      <c r="SVT725" s="16"/>
      <c r="SVU725" s="16"/>
      <c r="SVV725" s="16"/>
      <c r="SVW725" s="16"/>
      <c r="SVX725" s="16"/>
      <c r="SVY725" s="16"/>
      <c r="SVZ725" s="16"/>
      <c r="SWA725" s="16"/>
      <c r="SWB725" s="16"/>
      <c r="SWC725" s="16"/>
      <c r="SWD725" s="16"/>
      <c r="SWE725" s="16"/>
      <c r="SWF725" s="16"/>
      <c r="SWG725" s="16"/>
      <c r="SWH725" s="16"/>
      <c r="SWI725" s="16"/>
      <c r="SWJ725" s="16"/>
      <c r="SWK725" s="16"/>
      <c r="SWL725" s="16"/>
      <c r="SWM725" s="16"/>
      <c r="SWN725" s="16"/>
      <c r="SWO725" s="16"/>
      <c r="SWP725" s="16"/>
      <c r="SWQ725" s="16"/>
      <c r="SWR725" s="16"/>
      <c r="SWS725" s="16"/>
      <c r="SWT725" s="16"/>
      <c r="SWU725" s="16"/>
      <c r="SWV725" s="16"/>
      <c r="SWW725" s="16"/>
      <c r="SWX725" s="16"/>
      <c r="SWY725" s="16"/>
      <c r="SWZ725" s="16"/>
      <c r="SXA725" s="16"/>
      <c r="SXB725" s="16"/>
      <c r="SXC725" s="16"/>
      <c r="SXD725" s="16"/>
      <c r="SXE725" s="16"/>
      <c r="SXF725" s="16"/>
      <c r="SXG725" s="16"/>
      <c r="SXH725" s="16"/>
      <c r="SXI725" s="16"/>
      <c r="SXJ725" s="16"/>
      <c r="SXK725" s="16"/>
      <c r="SXL725" s="16"/>
      <c r="SXM725" s="16"/>
      <c r="SXN725" s="16"/>
      <c r="SXO725" s="16"/>
      <c r="SXP725" s="16"/>
      <c r="SXQ725" s="16"/>
      <c r="SXR725" s="16"/>
      <c r="SXS725" s="16"/>
      <c r="SXT725" s="16"/>
      <c r="SXU725" s="16"/>
      <c r="SXV725" s="16"/>
      <c r="SXW725" s="16"/>
      <c r="SXX725" s="16"/>
      <c r="SXY725" s="16"/>
      <c r="SXZ725" s="16"/>
      <c r="SYA725" s="16"/>
      <c r="SYB725" s="16"/>
      <c r="SYC725" s="16"/>
      <c r="SYD725" s="16"/>
      <c r="SYE725" s="16"/>
      <c r="SYF725" s="16"/>
      <c r="SYG725" s="16"/>
      <c r="SYH725" s="16"/>
      <c r="SYI725" s="16"/>
      <c r="SYJ725" s="16"/>
      <c r="SYK725" s="16"/>
      <c r="SYL725" s="16"/>
      <c r="SYM725" s="16"/>
      <c r="SYN725" s="16"/>
      <c r="SYO725" s="16"/>
      <c r="SYP725" s="16"/>
      <c r="SYQ725" s="16"/>
      <c r="SYR725" s="16"/>
      <c r="SYS725" s="16"/>
      <c r="SYT725" s="16"/>
      <c r="SYU725" s="16"/>
      <c r="SYV725" s="16"/>
      <c r="SYW725" s="16"/>
      <c r="SYX725" s="16"/>
      <c r="SYY725" s="16"/>
      <c r="SYZ725" s="16"/>
      <c r="SZA725" s="16"/>
      <c r="SZB725" s="16"/>
      <c r="SZC725" s="16"/>
      <c r="SZD725" s="16"/>
      <c r="SZE725" s="16"/>
      <c r="SZF725" s="16"/>
      <c r="SZG725" s="16"/>
      <c r="SZH725" s="16"/>
      <c r="SZI725" s="16"/>
      <c r="SZJ725" s="16"/>
      <c r="SZK725" s="16"/>
      <c r="SZL725" s="16"/>
      <c r="SZM725" s="16"/>
      <c r="SZN725" s="16"/>
      <c r="SZO725" s="16"/>
      <c r="SZP725" s="16"/>
      <c r="SZQ725" s="16"/>
      <c r="SZR725" s="16"/>
      <c r="SZS725" s="16"/>
      <c r="SZT725" s="16"/>
      <c r="SZU725" s="16"/>
      <c r="SZV725" s="16"/>
      <c r="SZW725" s="16"/>
      <c r="SZX725" s="16"/>
      <c r="SZY725" s="16"/>
      <c r="SZZ725" s="16"/>
      <c r="TAA725" s="16"/>
      <c r="TAB725" s="16"/>
      <c r="TAC725" s="16"/>
      <c r="TAD725" s="16"/>
      <c r="TAE725" s="16"/>
      <c r="TAF725" s="16"/>
      <c r="TAG725" s="16"/>
      <c r="TAH725" s="16"/>
      <c r="TAI725" s="16"/>
      <c r="TAJ725" s="16"/>
      <c r="TAK725" s="16"/>
      <c r="TAL725" s="16"/>
      <c r="TAM725" s="16"/>
      <c r="TAN725" s="16"/>
      <c r="TAO725" s="16"/>
      <c r="TAP725" s="16"/>
      <c r="TAQ725" s="16"/>
      <c r="TAR725" s="16"/>
      <c r="TAS725" s="16"/>
      <c r="TAT725" s="16"/>
      <c r="TAU725" s="16"/>
      <c r="TAV725" s="16"/>
      <c r="TAW725" s="16"/>
      <c r="TAX725" s="16"/>
      <c r="TAY725" s="16"/>
      <c r="TAZ725" s="16"/>
      <c r="TBA725" s="16"/>
      <c r="TBB725" s="16"/>
      <c r="TBC725" s="16"/>
      <c r="TBD725" s="16"/>
      <c r="TBE725" s="16"/>
      <c r="TBF725" s="16"/>
      <c r="TBG725" s="16"/>
      <c r="TBH725" s="16"/>
      <c r="TBI725" s="16"/>
      <c r="TBJ725" s="16"/>
      <c r="TBK725" s="16"/>
      <c r="TBL725" s="16"/>
      <c r="TBM725" s="16"/>
      <c r="TBN725" s="16"/>
      <c r="TBO725" s="16"/>
      <c r="TBP725" s="16"/>
      <c r="TBQ725" s="16"/>
      <c r="TBR725" s="16"/>
      <c r="TBS725" s="16"/>
      <c r="TBT725" s="16"/>
      <c r="TBU725" s="16"/>
      <c r="TBV725" s="16"/>
      <c r="TBW725" s="16"/>
      <c r="TBX725" s="16"/>
      <c r="TBY725" s="16"/>
      <c r="TBZ725" s="16"/>
      <c r="TCA725" s="16"/>
      <c r="TCB725" s="16"/>
      <c r="TCC725" s="16"/>
      <c r="TCD725" s="16"/>
      <c r="TCE725" s="16"/>
      <c r="TCF725" s="16"/>
      <c r="TCG725" s="16"/>
      <c r="TCH725" s="16"/>
      <c r="TCI725" s="16"/>
      <c r="TCJ725" s="16"/>
      <c r="TCK725" s="16"/>
      <c r="TCL725" s="16"/>
      <c r="TCM725" s="16"/>
      <c r="TCN725" s="16"/>
      <c r="TCO725" s="16"/>
      <c r="TCP725" s="16"/>
      <c r="TCQ725" s="16"/>
      <c r="TCR725" s="16"/>
      <c r="TCS725" s="16"/>
      <c r="TCT725" s="16"/>
      <c r="TCU725" s="16"/>
      <c r="TCV725" s="16"/>
      <c r="TCW725" s="16"/>
      <c r="TCX725" s="16"/>
      <c r="TCY725" s="16"/>
      <c r="TCZ725" s="16"/>
      <c r="TDA725" s="16"/>
      <c r="TDB725" s="16"/>
      <c r="TDC725" s="16"/>
      <c r="TDD725" s="16"/>
      <c r="TDE725" s="16"/>
      <c r="TDF725" s="16"/>
      <c r="TDG725" s="16"/>
      <c r="TDH725" s="16"/>
      <c r="TDI725" s="16"/>
      <c r="TDJ725" s="16"/>
      <c r="TDK725" s="16"/>
      <c r="TDL725" s="16"/>
      <c r="TDM725" s="16"/>
      <c r="TDN725" s="16"/>
      <c r="TDO725" s="16"/>
      <c r="TDP725" s="16"/>
      <c r="TDQ725" s="16"/>
      <c r="TDR725" s="16"/>
      <c r="TDS725" s="16"/>
      <c r="TDT725" s="16"/>
      <c r="TDU725" s="16"/>
      <c r="TDV725" s="16"/>
      <c r="TDW725" s="16"/>
      <c r="TDX725" s="16"/>
      <c r="TDY725" s="16"/>
      <c r="TDZ725" s="16"/>
      <c r="TEA725" s="16"/>
      <c r="TEB725" s="16"/>
      <c r="TEC725" s="16"/>
      <c r="TED725" s="16"/>
      <c r="TEE725" s="16"/>
      <c r="TEF725" s="16"/>
      <c r="TEG725" s="16"/>
      <c r="TEH725" s="16"/>
      <c r="TEI725" s="16"/>
      <c r="TEJ725" s="16"/>
      <c r="TEK725" s="16"/>
      <c r="TEL725" s="16"/>
      <c r="TEM725" s="16"/>
      <c r="TEN725" s="16"/>
      <c r="TEO725" s="16"/>
      <c r="TEP725" s="16"/>
      <c r="TEQ725" s="16"/>
      <c r="TER725" s="16"/>
      <c r="TES725" s="16"/>
      <c r="TET725" s="16"/>
      <c r="TEU725" s="16"/>
      <c r="TEV725" s="16"/>
      <c r="TEW725" s="16"/>
      <c r="TEX725" s="16"/>
      <c r="TEY725" s="16"/>
      <c r="TEZ725" s="16"/>
      <c r="TFA725" s="16"/>
      <c r="TFB725" s="16"/>
      <c r="TFC725" s="16"/>
      <c r="TFD725" s="16"/>
      <c r="TFE725" s="16"/>
      <c r="TFF725" s="16"/>
      <c r="TFG725" s="16"/>
      <c r="TFH725" s="16"/>
      <c r="TFI725" s="16"/>
      <c r="TFJ725" s="16"/>
      <c r="TFK725" s="16"/>
      <c r="TFL725" s="16"/>
      <c r="TFM725" s="16"/>
      <c r="TFN725" s="16"/>
      <c r="TFO725" s="16"/>
      <c r="TFP725" s="16"/>
      <c r="TFQ725" s="16"/>
      <c r="TFR725" s="16"/>
      <c r="TFS725" s="16"/>
      <c r="TFT725" s="16"/>
      <c r="TFU725" s="16"/>
      <c r="TFV725" s="16"/>
      <c r="TFW725" s="16"/>
      <c r="TFX725" s="16"/>
      <c r="TFY725" s="16"/>
      <c r="TFZ725" s="16"/>
      <c r="TGA725" s="16"/>
      <c r="TGB725" s="16"/>
      <c r="TGC725" s="16"/>
      <c r="TGD725" s="16"/>
      <c r="TGE725" s="16"/>
      <c r="TGF725" s="16"/>
      <c r="TGG725" s="16"/>
      <c r="TGH725" s="16"/>
      <c r="TGI725" s="16"/>
      <c r="TGJ725" s="16"/>
      <c r="TGK725" s="16"/>
      <c r="TGL725" s="16"/>
      <c r="TGM725" s="16"/>
      <c r="TGN725" s="16"/>
      <c r="TGO725" s="16"/>
      <c r="TGP725" s="16"/>
      <c r="TGQ725" s="16"/>
      <c r="TGR725" s="16"/>
      <c r="TGS725" s="16"/>
      <c r="TGT725" s="16"/>
      <c r="TGU725" s="16"/>
      <c r="TGV725" s="16"/>
      <c r="TGW725" s="16"/>
      <c r="TGX725" s="16"/>
      <c r="TGY725" s="16"/>
      <c r="TGZ725" s="16"/>
      <c r="THA725" s="16"/>
      <c r="THB725" s="16"/>
      <c r="THC725" s="16"/>
      <c r="THD725" s="16"/>
      <c r="THE725" s="16"/>
      <c r="THF725" s="16"/>
      <c r="THG725" s="16"/>
      <c r="THH725" s="16"/>
      <c r="THI725" s="16"/>
      <c r="THJ725" s="16"/>
      <c r="THK725" s="16"/>
      <c r="THL725" s="16"/>
      <c r="THM725" s="16"/>
      <c r="THN725" s="16"/>
      <c r="THO725" s="16"/>
      <c r="THP725" s="16"/>
      <c r="THQ725" s="16"/>
      <c r="THR725" s="16"/>
      <c r="THS725" s="16"/>
      <c r="THT725" s="16"/>
      <c r="THU725" s="16"/>
      <c r="THV725" s="16"/>
      <c r="THW725" s="16"/>
      <c r="THX725" s="16"/>
      <c r="THY725" s="16"/>
      <c r="THZ725" s="16"/>
      <c r="TIA725" s="16"/>
      <c r="TIB725" s="16"/>
      <c r="TIC725" s="16"/>
      <c r="TID725" s="16"/>
      <c r="TIE725" s="16"/>
      <c r="TIF725" s="16"/>
      <c r="TIG725" s="16"/>
      <c r="TIH725" s="16"/>
      <c r="TII725" s="16"/>
      <c r="TIJ725" s="16"/>
      <c r="TIK725" s="16"/>
      <c r="TIL725" s="16"/>
      <c r="TIM725" s="16"/>
      <c r="TIN725" s="16"/>
      <c r="TIO725" s="16"/>
      <c r="TIP725" s="16"/>
      <c r="TIQ725" s="16"/>
      <c r="TIR725" s="16"/>
      <c r="TIS725" s="16"/>
      <c r="TIT725" s="16"/>
      <c r="TIU725" s="16"/>
      <c r="TIV725" s="16"/>
      <c r="TIW725" s="16"/>
      <c r="TIX725" s="16"/>
      <c r="TIY725" s="16"/>
      <c r="TIZ725" s="16"/>
      <c r="TJA725" s="16"/>
      <c r="TJB725" s="16"/>
      <c r="TJC725" s="16"/>
      <c r="TJD725" s="16"/>
      <c r="TJE725" s="16"/>
      <c r="TJF725" s="16"/>
      <c r="TJG725" s="16"/>
      <c r="TJH725" s="16"/>
      <c r="TJI725" s="16"/>
      <c r="TJJ725" s="16"/>
      <c r="TJK725" s="16"/>
      <c r="TJL725" s="16"/>
      <c r="TJM725" s="16"/>
      <c r="TJN725" s="16"/>
      <c r="TJO725" s="16"/>
      <c r="TJP725" s="16"/>
      <c r="TJQ725" s="16"/>
      <c r="TJR725" s="16"/>
      <c r="TJS725" s="16"/>
      <c r="TJT725" s="16"/>
      <c r="TJU725" s="16"/>
      <c r="TJV725" s="16"/>
      <c r="TJW725" s="16"/>
      <c r="TJX725" s="16"/>
      <c r="TJY725" s="16"/>
      <c r="TJZ725" s="16"/>
      <c r="TKA725" s="16"/>
      <c r="TKB725" s="16"/>
      <c r="TKC725" s="16"/>
      <c r="TKD725" s="16"/>
      <c r="TKE725" s="16"/>
      <c r="TKF725" s="16"/>
      <c r="TKG725" s="16"/>
      <c r="TKH725" s="16"/>
      <c r="TKI725" s="16"/>
      <c r="TKJ725" s="16"/>
      <c r="TKK725" s="16"/>
      <c r="TKL725" s="16"/>
      <c r="TKM725" s="16"/>
      <c r="TKN725" s="16"/>
      <c r="TKO725" s="16"/>
      <c r="TKP725" s="16"/>
      <c r="TKQ725" s="16"/>
      <c r="TKR725" s="16"/>
      <c r="TKS725" s="16"/>
      <c r="TKT725" s="16"/>
      <c r="TKU725" s="16"/>
      <c r="TKV725" s="16"/>
      <c r="TKW725" s="16"/>
      <c r="TKX725" s="16"/>
      <c r="TKY725" s="16"/>
      <c r="TKZ725" s="16"/>
      <c r="TLA725" s="16"/>
      <c r="TLB725" s="16"/>
      <c r="TLC725" s="16"/>
      <c r="TLD725" s="16"/>
      <c r="TLE725" s="16"/>
      <c r="TLF725" s="16"/>
      <c r="TLG725" s="16"/>
      <c r="TLH725" s="16"/>
      <c r="TLI725" s="16"/>
      <c r="TLJ725" s="16"/>
      <c r="TLK725" s="16"/>
      <c r="TLL725" s="16"/>
      <c r="TLM725" s="16"/>
      <c r="TLN725" s="16"/>
      <c r="TLO725" s="16"/>
      <c r="TLP725" s="16"/>
      <c r="TLQ725" s="16"/>
      <c r="TLR725" s="16"/>
      <c r="TLS725" s="16"/>
      <c r="TLT725" s="16"/>
      <c r="TLU725" s="16"/>
      <c r="TLV725" s="16"/>
      <c r="TLW725" s="16"/>
      <c r="TLX725" s="16"/>
      <c r="TLY725" s="16"/>
      <c r="TLZ725" s="16"/>
      <c r="TMA725" s="16"/>
      <c r="TMB725" s="16"/>
      <c r="TMC725" s="16"/>
      <c r="TMD725" s="16"/>
      <c r="TME725" s="16"/>
      <c r="TMF725" s="16"/>
      <c r="TMG725" s="16"/>
      <c r="TMH725" s="16"/>
      <c r="TMI725" s="16"/>
      <c r="TMJ725" s="16"/>
      <c r="TMK725" s="16"/>
      <c r="TML725" s="16"/>
      <c r="TMM725" s="16"/>
      <c r="TMN725" s="16"/>
      <c r="TMO725" s="16"/>
      <c r="TMP725" s="16"/>
      <c r="TMQ725" s="16"/>
      <c r="TMR725" s="16"/>
      <c r="TMS725" s="16"/>
      <c r="TMT725" s="16"/>
      <c r="TMU725" s="16"/>
      <c r="TMV725" s="16"/>
      <c r="TMW725" s="16"/>
      <c r="TMX725" s="16"/>
      <c r="TMY725" s="16"/>
      <c r="TMZ725" s="16"/>
      <c r="TNA725" s="16"/>
      <c r="TNB725" s="16"/>
      <c r="TNC725" s="16"/>
      <c r="TND725" s="16"/>
      <c r="TNE725" s="16"/>
      <c r="TNF725" s="16"/>
      <c r="TNG725" s="16"/>
      <c r="TNH725" s="16"/>
      <c r="TNI725" s="16"/>
      <c r="TNJ725" s="16"/>
      <c r="TNK725" s="16"/>
      <c r="TNL725" s="16"/>
      <c r="TNM725" s="16"/>
      <c r="TNN725" s="16"/>
      <c r="TNO725" s="16"/>
      <c r="TNP725" s="16"/>
      <c r="TNQ725" s="16"/>
      <c r="TNR725" s="16"/>
      <c r="TNS725" s="16"/>
      <c r="TNT725" s="16"/>
      <c r="TNU725" s="16"/>
      <c r="TNV725" s="16"/>
      <c r="TNW725" s="16"/>
      <c r="TNX725" s="16"/>
      <c r="TNY725" s="16"/>
      <c r="TNZ725" s="16"/>
      <c r="TOA725" s="16"/>
      <c r="TOB725" s="16"/>
      <c r="TOC725" s="16"/>
      <c r="TOD725" s="16"/>
      <c r="TOE725" s="16"/>
      <c r="TOF725" s="16"/>
      <c r="TOG725" s="16"/>
      <c r="TOH725" s="16"/>
      <c r="TOI725" s="16"/>
      <c r="TOJ725" s="16"/>
      <c r="TOK725" s="16"/>
      <c r="TOL725" s="16"/>
      <c r="TOM725" s="16"/>
      <c r="TON725" s="16"/>
      <c r="TOO725" s="16"/>
      <c r="TOP725" s="16"/>
      <c r="TOQ725" s="16"/>
      <c r="TOR725" s="16"/>
      <c r="TOS725" s="16"/>
      <c r="TOT725" s="16"/>
      <c r="TOU725" s="16"/>
      <c r="TOV725" s="16"/>
      <c r="TOW725" s="16"/>
      <c r="TOX725" s="16"/>
      <c r="TOY725" s="16"/>
      <c r="TOZ725" s="16"/>
      <c r="TPA725" s="16"/>
      <c r="TPB725" s="16"/>
      <c r="TPC725" s="16"/>
      <c r="TPD725" s="16"/>
      <c r="TPE725" s="16"/>
      <c r="TPF725" s="16"/>
      <c r="TPG725" s="16"/>
      <c r="TPH725" s="16"/>
      <c r="TPI725" s="16"/>
      <c r="TPJ725" s="16"/>
      <c r="TPK725" s="16"/>
      <c r="TPL725" s="16"/>
      <c r="TPM725" s="16"/>
      <c r="TPN725" s="16"/>
      <c r="TPO725" s="16"/>
      <c r="TPP725" s="16"/>
      <c r="TPQ725" s="16"/>
      <c r="TPR725" s="16"/>
      <c r="TPS725" s="16"/>
      <c r="TPT725" s="16"/>
      <c r="TPU725" s="16"/>
      <c r="TPV725" s="16"/>
      <c r="TPW725" s="16"/>
      <c r="TPX725" s="16"/>
      <c r="TPY725" s="16"/>
      <c r="TPZ725" s="16"/>
      <c r="TQA725" s="16"/>
      <c r="TQB725" s="16"/>
      <c r="TQC725" s="16"/>
      <c r="TQD725" s="16"/>
      <c r="TQE725" s="16"/>
      <c r="TQF725" s="16"/>
      <c r="TQG725" s="16"/>
      <c r="TQH725" s="16"/>
      <c r="TQI725" s="16"/>
      <c r="TQJ725" s="16"/>
      <c r="TQK725" s="16"/>
      <c r="TQL725" s="16"/>
      <c r="TQM725" s="16"/>
      <c r="TQN725" s="16"/>
      <c r="TQO725" s="16"/>
      <c r="TQP725" s="16"/>
      <c r="TQQ725" s="16"/>
      <c r="TQR725" s="16"/>
      <c r="TQS725" s="16"/>
      <c r="TQT725" s="16"/>
      <c r="TQU725" s="16"/>
      <c r="TQV725" s="16"/>
      <c r="TQW725" s="16"/>
      <c r="TQX725" s="16"/>
      <c r="TQY725" s="16"/>
      <c r="TQZ725" s="16"/>
      <c r="TRA725" s="16"/>
      <c r="TRB725" s="16"/>
      <c r="TRC725" s="16"/>
      <c r="TRD725" s="16"/>
      <c r="TRE725" s="16"/>
      <c r="TRF725" s="16"/>
      <c r="TRG725" s="16"/>
      <c r="TRH725" s="16"/>
      <c r="TRI725" s="16"/>
      <c r="TRJ725" s="16"/>
      <c r="TRK725" s="16"/>
      <c r="TRL725" s="16"/>
      <c r="TRM725" s="16"/>
      <c r="TRN725" s="16"/>
      <c r="TRO725" s="16"/>
      <c r="TRP725" s="16"/>
      <c r="TRQ725" s="16"/>
      <c r="TRR725" s="16"/>
      <c r="TRS725" s="16"/>
      <c r="TRT725" s="16"/>
      <c r="TRU725" s="16"/>
      <c r="TRV725" s="16"/>
      <c r="TRW725" s="16"/>
      <c r="TRX725" s="16"/>
      <c r="TRY725" s="16"/>
      <c r="TRZ725" s="16"/>
      <c r="TSA725" s="16"/>
      <c r="TSB725" s="16"/>
      <c r="TSC725" s="16"/>
      <c r="TSD725" s="16"/>
      <c r="TSE725" s="16"/>
      <c r="TSF725" s="16"/>
      <c r="TSG725" s="16"/>
      <c r="TSH725" s="16"/>
      <c r="TSI725" s="16"/>
      <c r="TSJ725" s="16"/>
      <c r="TSK725" s="16"/>
      <c r="TSL725" s="16"/>
      <c r="TSM725" s="16"/>
      <c r="TSN725" s="16"/>
      <c r="TSO725" s="16"/>
      <c r="TSP725" s="16"/>
      <c r="TSQ725" s="16"/>
      <c r="TSR725" s="16"/>
      <c r="TSS725" s="16"/>
      <c r="TST725" s="16"/>
      <c r="TSU725" s="16"/>
      <c r="TSV725" s="16"/>
      <c r="TSW725" s="16"/>
      <c r="TSX725" s="16"/>
      <c r="TSY725" s="16"/>
      <c r="TSZ725" s="16"/>
      <c r="TTA725" s="16"/>
      <c r="TTB725" s="16"/>
      <c r="TTC725" s="16"/>
      <c r="TTD725" s="16"/>
      <c r="TTE725" s="16"/>
      <c r="TTF725" s="16"/>
      <c r="TTG725" s="16"/>
      <c r="TTH725" s="16"/>
      <c r="TTI725" s="16"/>
      <c r="TTJ725" s="16"/>
      <c r="TTK725" s="16"/>
      <c r="TTL725" s="16"/>
      <c r="TTM725" s="16"/>
      <c r="TTN725" s="16"/>
      <c r="TTO725" s="16"/>
      <c r="TTP725" s="16"/>
      <c r="TTQ725" s="16"/>
      <c r="TTR725" s="16"/>
      <c r="TTS725" s="16"/>
      <c r="TTT725" s="16"/>
      <c r="TTU725" s="16"/>
      <c r="TTV725" s="16"/>
      <c r="TTW725" s="16"/>
      <c r="TTX725" s="16"/>
      <c r="TTY725" s="16"/>
      <c r="TTZ725" s="16"/>
      <c r="TUA725" s="16"/>
      <c r="TUB725" s="16"/>
      <c r="TUC725" s="16"/>
      <c r="TUD725" s="16"/>
      <c r="TUE725" s="16"/>
      <c r="TUF725" s="16"/>
      <c r="TUG725" s="16"/>
      <c r="TUH725" s="16"/>
      <c r="TUI725" s="16"/>
      <c r="TUJ725" s="16"/>
      <c r="TUK725" s="16"/>
      <c r="TUL725" s="16"/>
      <c r="TUM725" s="16"/>
      <c r="TUN725" s="16"/>
      <c r="TUO725" s="16"/>
      <c r="TUP725" s="16"/>
      <c r="TUQ725" s="16"/>
      <c r="TUR725" s="16"/>
      <c r="TUS725" s="16"/>
      <c r="TUT725" s="16"/>
      <c r="TUU725" s="16"/>
      <c r="TUV725" s="16"/>
      <c r="TUW725" s="16"/>
      <c r="TUX725" s="16"/>
      <c r="TUY725" s="16"/>
      <c r="TUZ725" s="16"/>
      <c r="TVA725" s="16"/>
      <c r="TVB725" s="16"/>
      <c r="TVC725" s="16"/>
      <c r="TVD725" s="16"/>
      <c r="TVE725" s="16"/>
      <c r="TVF725" s="16"/>
      <c r="TVG725" s="16"/>
      <c r="TVH725" s="16"/>
      <c r="TVI725" s="16"/>
      <c r="TVJ725" s="16"/>
      <c r="TVK725" s="16"/>
      <c r="TVL725" s="16"/>
      <c r="TVM725" s="16"/>
      <c r="TVN725" s="16"/>
      <c r="TVO725" s="16"/>
      <c r="TVP725" s="16"/>
      <c r="TVQ725" s="16"/>
      <c r="TVR725" s="16"/>
      <c r="TVS725" s="16"/>
      <c r="TVT725" s="16"/>
      <c r="TVU725" s="16"/>
      <c r="TVV725" s="16"/>
      <c r="TVW725" s="16"/>
      <c r="TVX725" s="16"/>
      <c r="TVY725" s="16"/>
      <c r="TVZ725" s="16"/>
      <c r="TWA725" s="16"/>
      <c r="TWB725" s="16"/>
      <c r="TWC725" s="16"/>
      <c r="TWD725" s="16"/>
      <c r="TWE725" s="16"/>
      <c r="TWF725" s="16"/>
      <c r="TWG725" s="16"/>
      <c r="TWH725" s="16"/>
      <c r="TWI725" s="16"/>
      <c r="TWJ725" s="16"/>
      <c r="TWK725" s="16"/>
      <c r="TWL725" s="16"/>
      <c r="TWM725" s="16"/>
      <c r="TWN725" s="16"/>
      <c r="TWO725" s="16"/>
      <c r="TWP725" s="16"/>
      <c r="TWQ725" s="16"/>
      <c r="TWR725" s="16"/>
      <c r="TWS725" s="16"/>
      <c r="TWT725" s="16"/>
      <c r="TWU725" s="16"/>
      <c r="TWV725" s="16"/>
      <c r="TWW725" s="16"/>
      <c r="TWX725" s="16"/>
      <c r="TWY725" s="16"/>
      <c r="TWZ725" s="16"/>
      <c r="TXA725" s="16"/>
      <c r="TXB725" s="16"/>
      <c r="TXC725" s="16"/>
      <c r="TXD725" s="16"/>
      <c r="TXE725" s="16"/>
      <c r="TXF725" s="16"/>
      <c r="TXG725" s="16"/>
      <c r="TXH725" s="16"/>
      <c r="TXI725" s="16"/>
      <c r="TXJ725" s="16"/>
      <c r="TXK725" s="16"/>
      <c r="TXL725" s="16"/>
      <c r="TXM725" s="16"/>
      <c r="TXN725" s="16"/>
      <c r="TXO725" s="16"/>
      <c r="TXP725" s="16"/>
      <c r="TXQ725" s="16"/>
      <c r="TXR725" s="16"/>
      <c r="TXS725" s="16"/>
      <c r="TXT725" s="16"/>
      <c r="TXU725" s="16"/>
      <c r="TXV725" s="16"/>
      <c r="TXW725" s="16"/>
      <c r="TXX725" s="16"/>
      <c r="TXY725" s="16"/>
      <c r="TXZ725" s="16"/>
      <c r="TYA725" s="16"/>
      <c r="TYB725" s="16"/>
      <c r="TYC725" s="16"/>
      <c r="TYD725" s="16"/>
      <c r="TYE725" s="16"/>
      <c r="TYF725" s="16"/>
      <c r="TYG725" s="16"/>
      <c r="TYH725" s="16"/>
      <c r="TYI725" s="16"/>
      <c r="TYJ725" s="16"/>
      <c r="TYK725" s="16"/>
      <c r="TYL725" s="16"/>
      <c r="TYM725" s="16"/>
      <c r="TYN725" s="16"/>
      <c r="TYO725" s="16"/>
      <c r="TYP725" s="16"/>
      <c r="TYQ725" s="16"/>
      <c r="TYR725" s="16"/>
      <c r="TYS725" s="16"/>
      <c r="TYT725" s="16"/>
      <c r="TYU725" s="16"/>
      <c r="TYV725" s="16"/>
      <c r="TYW725" s="16"/>
      <c r="TYX725" s="16"/>
      <c r="TYY725" s="16"/>
      <c r="TYZ725" s="16"/>
      <c r="TZA725" s="16"/>
      <c r="TZB725" s="16"/>
      <c r="TZC725" s="16"/>
      <c r="TZD725" s="16"/>
      <c r="TZE725" s="16"/>
      <c r="TZF725" s="16"/>
      <c r="TZG725" s="16"/>
      <c r="TZH725" s="16"/>
      <c r="TZI725" s="16"/>
      <c r="TZJ725" s="16"/>
      <c r="TZK725" s="16"/>
      <c r="TZL725" s="16"/>
      <c r="TZM725" s="16"/>
      <c r="TZN725" s="16"/>
      <c r="TZO725" s="16"/>
      <c r="TZP725" s="16"/>
      <c r="TZQ725" s="16"/>
      <c r="TZR725" s="16"/>
      <c r="TZS725" s="16"/>
      <c r="TZT725" s="16"/>
      <c r="TZU725" s="16"/>
      <c r="TZV725" s="16"/>
      <c r="TZW725" s="16"/>
      <c r="TZX725" s="16"/>
      <c r="TZY725" s="16"/>
      <c r="TZZ725" s="16"/>
      <c r="UAA725" s="16"/>
      <c r="UAB725" s="16"/>
      <c r="UAC725" s="16"/>
      <c r="UAD725" s="16"/>
      <c r="UAE725" s="16"/>
      <c r="UAF725" s="16"/>
      <c r="UAG725" s="16"/>
      <c r="UAH725" s="16"/>
      <c r="UAI725" s="16"/>
      <c r="UAJ725" s="16"/>
      <c r="UAK725" s="16"/>
      <c r="UAL725" s="16"/>
      <c r="UAM725" s="16"/>
      <c r="UAN725" s="16"/>
      <c r="UAO725" s="16"/>
      <c r="UAP725" s="16"/>
      <c r="UAQ725" s="16"/>
      <c r="UAR725" s="16"/>
      <c r="UAS725" s="16"/>
      <c r="UAT725" s="16"/>
      <c r="UAU725" s="16"/>
      <c r="UAV725" s="16"/>
      <c r="UAW725" s="16"/>
      <c r="UAX725" s="16"/>
      <c r="UAY725" s="16"/>
      <c r="UAZ725" s="16"/>
      <c r="UBA725" s="16"/>
      <c r="UBB725" s="16"/>
      <c r="UBC725" s="16"/>
      <c r="UBD725" s="16"/>
      <c r="UBE725" s="16"/>
      <c r="UBF725" s="16"/>
      <c r="UBG725" s="16"/>
      <c r="UBH725" s="16"/>
      <c r="UBI725" s="16"/>
      <c r="UBJ725" s="16"/>
      <c r="UBK725" s="16"/>
      <c r="UBL725" s="16"/>
      <c r="UBM725" s="16"/>
      <c r="UBN725" s="16"/>
      <c r="UBO725" s="16"/>
      <c r="UBP725" s="16"/>
      <c r="UBQ725" s="16"/>
      <c r="UBR725" s="16"/>
      <c r="UBS725" s="16"/>
      <c r="UBT725" s="16"/>
      <c r="UBU725" s="16"/>
      <c r="UBV725" s="16"/>
      <c r="UBW725" s="16"/>
      <c r="UBX725" s="16"/>
      <c r="UBY725" s="16"/>
      <c r="UBZ725" s="16"/>
      <c r="UCA725" s="16"/>
      <c r="UCB725" s="16"/>
      <c r="UCC725" s="16"/>
      <c r="UCD725" s="16"/>
      <c r="UCE725" s="16"/>
      <c r="UCF725" s="16"/>
      <c r="UCG725" s="16"/>
      <c r="UCH725" s="16"/>
      <c r="UCI725" s="16"/>
      <c r="UCJ725" s="16"/>
      <c r="UCK725" s="16"/>
      <c r="UCL725" s="16"/>
      <c r="UCM725" s="16"/>
      <c r="UCN725" s="16"/>
      <c r="UCO725" s="16"/>
      <c r="UCP725" s="16"/>
      <c r="UCQ725" s="16"/>
      <c r="UCR725" s="16"/>
      <c r="UCS725" s="16"/>
      <c r="UCT725" s="16"/>
      <c r="UCU725" s="16"/>
      <c r="UCV725" s="16"/>
      <c r="UCW725" s="16"/>
      <c r="UCX725" s="16"/>
      <c r="UCY725" s="16"/>
      <c r="UCZ725" s="16"/>
      <c r="UDA725" s="16"/>
      <c r="UDB725" s="16"/>
      <c r="UDC725" s="16"/>
      <c r="UDD725" s="16"/>
      <c r="UDE725" s="16"/>
      <c r="UDF725" s="16"/>
      <c r="UDG725" s="16"/>
      <c r="UDH725" s="16"/>
      <c r="UDI725" s="16"/>
      <c r="UDJ725" s="16"/>
      <c r="UDK725" s="16"/>
      <c r="UDL725" s="16"/>
      <c r="UDM725" s="16"/>
      <c r="UDN725" s="16"/>
      <c r="UDO725" s="16"/>
      <c r="UDP725" s="16"/>
      <c r="UDQ725" s="16"/>
      <c r="UDR725" s="16"/>
      <c r="UDS725" s="16"/>
      <c r="UDT725" s="16"/>
      <c r="UDU725" s="16"/>
      <c r="UDV725" s="16"/>
      <c r="UDW725" s="16"/>
      <c r="UDX725" s="16"/>
      <c r="UDY725" s="16"/>
      <c r="UDZ725" s="16"/>
      <c r="UEA725" s="16"/>
      <c r="UEB725" s="16"/>
      <c r="UEC725" s="16"/>
      <c r="UED725" s="16"/>
      <c r="UEE725" s="16"/>
      <c r="UEF725" s="16"/>
      <c r="UEG725" s="16"/>
      <c r="UEH725" s="16"/>
      <c r="UEI725" s="16"/>
      <c r="UEJ725" s="16"/>
      <c r="UEK725" s="16"/>
      <c r="UEL725" s="16"/>
      <c r="UEM725" s="16"/>
      <c r="UEN725" s="16"/>
      <c r="UEO725" s="16"/>
      <c r="UEP725" s="16"/>
      <c r="UEQ725" s="16"/>
      <c r="UER725" s="16"/>
      <c r="UES725" s="16"/>
      <c r="UET725" s="16"/>
      <c r="UEU725" s="16"/>
      <c r="UEV725" s="16"/>
      <c r="UEW725" s="16"/>
      <c r="UEX725" s="16"/>
      <c r="UEY725" s="16"/>
      <c r="UEZ725" s="16"/>
      <c r="UFA725" s="16"/>
      <c r="UFB725" s="16"/>
      <c r="UFC725" s="16"/>
      <c r="UFD725" s="16"/>
      <c r="UFE725" s="16"/>
      <c r="UFF725" s="16"/>
      <c r="UFG725" s="16"/>
      <c r="UFH725" s="16"/>
      <c r="UFI725" s="16"/>
      <c r="UFJ725" s="16"/>
      <c r="UFK725" s="16"/>
      <c r="UFL725" s="16"/>
      <c r="UFM725" s="16"/>
      <c r="UFN725" s="16"/>
      <c r="UFO725" s="16"/>
      <c r="UFP725" s="16"/>
      <c r="UFQ725" s="16"/>
      <c r="UFR725" s="16"/>
      <c r="UFS725" s="16"/>
      <c r="UFT725" s="16"/>
      <c r="UFU725" s="16"/>
      <c r="UFV725" s="16"/>
      <c r="UFW725" s="16"/>
      <c r="UFX725" s="16"/>
      <c r="UFY725" s="16"/>
      <c r="UFZ725" s="16"/>
      <c r="UGA725" s="16"/>
      <c r="UGB725" s="16"/>
      <c r="UGC725" s="16"/>
      <c r="UGD725" s="16"/>
      <c r="UGE725" s="16"/>
      <c r="UGF725" s="16"/>
      <c r="UGG725" s="16"/>
      <c r="UGH725" s="16"/>
      <c r="UGI725" s="16"/>
      <c r="UGJ725" s="16"/>
      <c r="UGK725" s="16"/>
      <c r="UGL725" s="16"/>
      <c r="UGM725" s="16"/>
      <c r="UGN725" s="16"/>
      <c r="UGO725" s="16"/>
      <c r="UGP725" s="16"/>
      <c r="UGQ725" s="16"/>
      <c r="UGR725" s="16"/>
      <c r="UGS725" s="16"/>
      <c r="UGT725" s="16"/>
      <c r="UGU725" s="16"/>
      <c r="UGV725" s="16"/>
      <c r="UGW725" s="16"/>
      <c r="UGX725" s="16"/>
      <c r="UGY725" s="16"/>
      <c r="UGZ725" s="16"/>
      <c r="UHA725" s="16"/>
      <c r="UHB725" s="16"/>
      <c r="UHC725" s="16"/>
      <c r="UHD725" s="16"/>
      <c r="UHE725" s="16"/>
      <c r="UHF725" s="16"/>
      <c r="UHG725" s="16"/>
      <c r="UHH725" s="16"/>
      <c r="UHI725" s="16"/>
      <c r="UHJ725" s="16"/>
      <c r="UHK725" s="16"/>
      <c r="UHL725" s="16"/>
      <c r="UHM725" s="16"/>
      <c r="UHN725" s="16"/>
      <c r="UHO725" s="16"/>
      <c r="UHP725" s="16"/>
      <c r="UHQ725" s="16"/>
      <c r="UHR725" s="16"/>
      <c r="UHS725" s="16"/>
      <c r="UHT725" s="16"/>
      <c r="UHU725" s="16"/>
      <c r="UHV725" s="16"/>
      <c r="UHW725" s="16"/>
      <c r="UHX725" s="16"/>
      <c r="UHY725" s="16"/>
      <c r="UHZ725" s="16"/>
      <c r="UIA725" s="16"/>
      <c r="UIB725" s="16"/>
      <c r="UIC725" s="16"/>
      <c r="UID725" s="16"/>
      <c r="UIE725" s="16"/>
      <c r="UIF725" s="16"/>
      <c r="UIG725" s="16"/>
      <c r="UIH725" s="16"/>
      <c r="UII725" s="16"/>
      <c r="UIJ725" s="16"/>
      <c r="UIK725" s="16"/>
      <c r="UIL725" s="16"/>
      <c r="UIM725" s="16"/>
      <c r="UIN725" s="16"/>
      <c r="UIO725" s="16"/>
      <c r="UIP725" s="16"/>
      <c r="UIQ725" s="16"/>
      <c r="UIR725" s="16"/>
      <c r="UIS725" s="16"/>
      <c r="UIT725" s="16"/>
      <c r="UIU725" s="16"/>
      <c r="UIV725" s="16"/>
      <c r="UIW725" s="16"/>
      <c r="UIX725" s="16"/>
      <c r="UIY725" s="16"/>
      <c r="UIZ725" s="16"/>
      <c r="UJA725" s="16"/>
      <c r="UJB725" s="16"/>
      <c r="UJC725" s="16"/>
      <c r="UJD725" s="16"/>
      <c r="UJE725" s="16"/>
      <c r="UJF725" s="16"/>
      <c r="UJG725" s="16"/>
      <c r="UJH725" s="16"/>
      <c r="UJI725" s="16"/>
      <c r="UJJ725" s="16"/>
      <c r="UJK725" s="16"/>
      <c r="UJL725" s="16"/>
      <c r="UJM725" s="16"/>
      <c r="UJN725" s="16"/>
      <c r="UJO725" s="16"/>
      <c r="UJP725" s="16"/>
      <c r="UJQ725" s="16"/>
      <c r="UJR725" s="16"/>
      <c r="UJS725" s="16"/>
      <c r="UJT725" s="16"/>
      <c r="UJU725" s="16"/>
      <c r="UJV725" s="16"/>
      <c r="UJW725" s="16"/>
      <c r="UJX725" s="16"/>
      <c r="UJY725" s="16"/>
      <c r="UJZ725" s="16"/>
      <c r="UKA725" s="16"/>
      <c r="UKB725" s="16"/>
      <c r="UKC725" s="16"/>
      <c r="UKD725" s="16"/>
      <c r="UKE725" s="16"/>
      <c r="UKF725" s="16"/>
      <c r="UKG725" s="16"/>
      <c r="UKH725" s="16"/>
      <c r="UKI725" s="16"/>
      <c r="UKJ725" s="16"/>
      <c r="UKK725" s="16"/>
      <c r="UKL725" s="16"/>
      <c r="UKM725" s="16"/>
      <c r="UKN725" s="16"/>
      <c r="UKO725" s="16"/>
      <c r="UKP725" s="16"/>
      <c r="UKQ725" s="16"/>
      <c r="UKR725" s="16"/>
      <c r="UKS725" s="16"/>
      <c r="UKT725" s="16"/>
      <c r="UKU725" s="16"/>
      <c r="UKV725" s="16"/>
      <c r="UKW725" s="16"/>
      <c r="UKX725" s="16"/>
      <c r="UKY725" s="16"/>
      <c r="UKZ725" s="16"/>
      <c r="ULA725" s="16"/>
      <c r="ULB725" s="16"/>
      <c r="ULC725" s="16"/>
      <c r="ULD725" s="16"/>
      <c r="ULE725" s="16"/>
      <c r="ULF725" s="16"/>
      <c r="ULG725" s="16"/>
      <c r="ULH725" s="16"/>
      <c r="ULI725" s="16"/>
      <c r="ULJ725" s="16"/>
      <c r="ULK725" s="16"/>
      <c r="ULL725" s="16"/>
      <c r="ULM725" s="16"/>
      <c r="ULN725" s="16"/>
      <c r="ULO725" s="16"/>
      <c r="ULP725" s="16"/>
      <c r="ULQ725" s="16"/>
      <c r="ULR725" s="16"/>
      <c r="ULS725" s="16"/>
      <c r="ULT725" s="16"/>
      <c r="ULU725" s="16"/>
      <c r="ULV725" s="16"/>
      <c r="ULW725" s="16"/>
      <c r="ULX725" s="16"/>
      <c r="ULY725" s="16"/>
      <c r="ULZ725" s="16"/>
      <c r="UMA725" s="16"/>
      <c r="UMB725" s="16"/>
      <c r="UMC725" s="16"/>
      <c r="UMD725" s="16"/>
      <c r="UME725" s="16"/>
      <c r="UMF725" s="16"/>
      <c r="UMG725" s="16"/>
      <c r="UMH725" s="16"/>
      <c r="UMI725" s="16"/>
      <c r="UMJ725" s="16"/>
      <c r="UMK725" s="16"/>
      <c r="UML725" s="16"/>
      <c r="UMM725" s="16"/>
      <c r="UMN725" s="16"/>
      <c r="UMO725" s="16"/>
      <c r="UMP725" s="16"/>
      <c r="UMQ725" s="16"/>
      <c r="UMR725" s="16"/>
      <c r="UMS725" s="16"/>
      <c r="UMT725" s="16"/>
      <c r="UMU725" s="16"/>
      <c r="UMV725" s="16"/>
      <c r="UMW725" s="16"/>
      <c r="UMX725" s="16"/>
      <c r="UMY725" s="16"/>
      <c r="UMZ725" s="16"/>
      <c r="UNA725" s="16"/>
      <c r="UNB725" s="16"/>
      <c r="UNC725" s="16"/>
      <c r="UND725" s="16"/>
      <c r="UNE725" s="16"/>
      <c r="UNF725" s="16"/>
      <c r="UNG725" s="16"/>
      <c r="UNH725" s="16"/>
      <c r="UNI725" s="16"/>
      <c r="UNJ725" s="16"/>
      <c r="UNK725" s="16"/>
      <c r="UNL725" s="16"/>
      <c r="UNM725" s="16"/>
      <c r="UNN725" s="16"/>
      <c r="UNO725" s="16"/>
      <c r="UNP725" s="16"/>
      <c r="UNQ725" s="16"/>
      <c r="UNR725" s="16"/>
      <c r="UNS725" s="16"/>
      <c r="UNT725" s="16"/>
      <c r="UNU725" s="16"/>
      <c r="UNV725" s="16"/>
      <c r="UNW725" s="16"/>
      <c r="UNX725" s="16"/>
      <c r="UNY725" s="16"/>
      <c r="UNZ725" s="16"/>
      <c r="UOA725" s="16"/>
      <c r="UOB725" s="16"/>
      <c r="UOC725" s="16"/>
      <c r="UOD725" s="16"/>
      <c r="UOE725" s="16"/>
      <c r="UOF725" s="16"/>
      <c r="UOG725" s="16"/>
      <c r="UOH725" s="16"/>
      <c r="UOI725" s="16"/>
      <c r="UOJ725" s="16"/>
      <c r="UOK725" s="16"/>
      <c r="UOL725" s="16"/>
      <c r="UOM725" s="16"/>
      <c r="UON725" s="16"/>
      <c r="UOO725" s="16"/>
      <c r="UOP725" s="16"/>
      <c r="UOQ725" s="16"/>
      <c r="UOR725" s="16"/>
      <c r="UOS725" s="16"/>
      <c r="UOT725" s="16"/>
      <c r="UOU725" s="16"/>
      <c r="UOV725" s="16"/>
      <c r="UOW725" s="16"/>
      <c r="UOX725" s="16"/>
      <c r="UOY725" s="16"/>
      <c r="UOZ725" s="16"/>
      <c r="UPA725" s="16"/>
      <c r="UPB725" s="16"/>
      <c r="UPC725" s="16"/>
      <c r="UPD725" s="16"/>
      <c r="UPE725" s="16"/>
      <c r="UPF725" s="16"/>
      <c r="UPG725" s="16"/>
      <c r="UPH725" s="16"/>
      <c r="UPI725" s="16"/>
      <c r="UPJ725" s="16"/>
      <c r="UPK725" s="16"/>
      <c r="UPL725" s="16"/>
      <c r="UPM725" s="16"/>
      <c r="UPN725" s="16"/>
      <c r="UPO725" s="16"/>
      <c r="UPP725" s="16"/>
      <c r="UPQ725" s="16"/>
      <c r="UPR725" s="16"/>
      <c r="UPS725" s="16"/>
      <c r="UPT725" s="16"/>
      <c r="UPU725" s="16"/>
      <c r="UPV725" s="16"/>
      <c r="UPW725" s="16"/>
      <c r="UPX725" s="16"/>
      <c r="UPY725" s="16"/>
      <c r="UPZ725" s="16"/>
      <c r="UQA725" s="16"/>
      <c r="UQB725" s="16"/>
      <c r="UQC725" s="16"/>
      <c r="UQD725" s="16"/>
      <c r="UQE725" s="16"/>
      <c r="UQF725" s="16"/>
      <c r="UQG725" s="16"/>
      <c r="UQH725" s="16"/>
      <c r="UQI725" s="16"/>
      <c r="UQJ725" s="16"/>
      <c r="UQK725" s="16"/>
      <c r="UQL725" s="16"/>
      <c r="UQM725" s="16"/>
      <c r="UQN725" s="16"/>
      <c r="UQO725" s="16"/>
      <c r="UQP725" s="16"/>
      <c r="UQQ725" s="16"/>
      <c r="UQR725" s="16"/>
      <c r="UQS725" s="16"/>
      <c r="UQT725" s="16"/>
      <c r="UQU725" s="16"/>
      <c r="UQV725" s="16"/>
      <c r="UQW725" s="16"/>
      <c r="UQX725" s="16"/>
      <c r="UQY725" s="16"/>
      <c r="UQZ725" s="16"/>
      <c r="URA725" s="16"/>
      <c r="URB725" s="16"/>
      <c r="URC725" s="16"/>
      <c r="URD725" s="16"/>
      <c r="URE725" s="16"/>
      <c r="URF725" s="16"/>
      <c r="URG725" s="16"/>
      <c r="URH725" s="16"/>
      <c r="URI725" s="16"/>
      <c r="URJ725" s="16"/>
      <c r="URK725" s="16"/>
      <c r="URL725" s="16"/>
      <c r="URM725" s="16"/>
      <c r="URN725" s="16"/>
      <c r="URO725" s="16"/>
      <c r="URP725" s="16"/>
      <c r="URQ725" s="16"/>
      <c r="URR725" s="16"/>
      <c r="URS725" s="16"/>
      <c r="URT725" s="16"/>
      <c r="URU725" s="16"/>
      <c r="URV725" s="16"/>
      <c r="URW725" s="16"/>
      <c r="URX725" s="16"/>
      <c r="URY725" s="16"/>
      <c r="URZ725" s="16"/>
      <c r="USA725" s="16"/>
      <c r="USB725" s="16"/>
      <c r="USC725" s="16"/>
      <c r="USD725" s="16"/>
      <c r="USE725" s="16"/>
      <c r="USF725" s="16"/>
      <c r="USG725" s="16"/>
      <c r="USH725" s="16"/>
      <c r="USI725" s="16"/>
      <c r="USJ725" s="16"/>
      <c r="USK725" s="16"/>
      <c r="USL725" s="16"/>
      <c r="USM725" s="16"/>
      <c r="USN725" s="16"/>
      <c r="USO725" s="16"/>
      <c r="USP725" s="16"/>
      <c r="USQ725" s="16"/>
      <c r="USR725" s="16"/>
      <c r="USS725" s="16"/>
      <c r="UST725" s="16"/>
      <c r="USU725" s="16"/>
      <c r="USV725" s="16"/>
      <c r="USW725" s="16"/>
      <c r="USX725" s="16"/>
      <c r="USY725" s="16"/>
      <c r="USZ725" s="16"/>
      <c r="UTA725" s="16"/>
      <c r="UTB725" s="16"/>
      <c r="UTC725" s="16"/>
      <c r="UTD725" s="16"/>
      <c r="UTE725" s="16"/>
      <c r="UTF725" s="16"/>
      <c r="UTG725" s="16"/>
      <c r="UTH725" s="16"/>
      <c r="UTI725" s="16"/>
      <c r="UTJ725" s="16"/>
      <c r="UTK725" s="16"/>
      <c r="UTL725" s="16"/>
      <c r="UTM725" s="16"/>
      <c r="UTN725" s="16"/>
      <c r="UTO725" s="16"/>
      <c r="UTP725" s="16"/>
      <c r="UTQ725" s="16"/>
      <c r="UTR725" s="16"/>
      <c r="UTS725" s="16"/>
      <c r="UTT725" s="16"/>
      <c r="UTU725" s="16"/>
      <c r="UTV725" s="16"/>
      <c r="UTW725" s="16"/>
      <c r="UTX725" s="16"/>
      <c r="UTY725" s="16"/>
      <c r="UTZ725" s="16"/>
      <c r="UUA725" s="16"/>
      <c r="UUB725" s="16"/>
      <c r="UUC725" s="16"/>
      <c r="UUD725" s="16"/>
      <c r="UUE725" s="16"/>
      <c r="UUF725" s="16"/>
      <c r="UUG725" s="16"/>
      <c r="UUH725" s="16"/>
      <c r="UUI725" s="16"/>
      <c r="UUJ725" s="16"/>
      <c r="UUK725" s="16"/>
      <c r="UUL725" s="16"/>
      <c r="UUM725" s="16"/>
      <c r="UUN725" s="16"/>
      <c r="UUO725" s="16"/>
      <c r="UUP725" s="16"/>
      <c r="UUQ725" s="16"/>
      <c r="UUR725" s="16"/>
      <c r="UUS725" s="16"/>
      <c r="UUT725" s="16"/>
      <c r="UUU725" s="16"/>
      <c r="UUV725" s="16"/>
      <c r="UUW725" s="16"/>
      <c r="UUX725" s="16"/>
      <c r="UUY725" s="16"/>
      <c r="UUZ725" s="16"/>
      <c r="UVA725" s="16"/>
      <c r="UVB725" s="16"/>
      <c r="UVC725" s="16"/>
      <c r="UVD725" s="16"/>
      <c r="UVE725" s="16"/>
      <c r="UVF725" s="16"/>
      <c r="UVG725" s="16"/>
      <c r="UVH725" s="16"/>
      <c r="UVI725" s="16"/>
      <c r="UVJ725" s="16"/>
      <c r="UVK725" s="16"/>
      <c r="UVL725" s="16"/>
      <c r="UVM725" s="16"/>
      <c r="UVN725" s="16"/>
      <c r="UVO725" s="16"/>
      <c r="UVP725" s="16"/>
      <c r="UVQ725" s="16"/>
      <c r="UVR725" s="16"/>
      <c r="UVS725" s="16"/>
      <c r="UVT725" s="16"/>
      <c r="UVU725" s="16"/>
      <c r="UVV725" s="16"/>
      <c r="UVW725" s="16"/>
      <c r="UVX725" s="16"/>
      <c r="UVY725" s="16"/>
      <c r="UVZ725" s="16"/>
      <c r="UWA725" s="16"/>
      <c r="UWB725" s="16"/>
      <c r="UWC725" s="16"/>
      <c r="UWD725" s="16"/>
      <c r="UWE725" s="16"/>
      <c r="UWF725" s="16"/>
      <c r="UWG725" s="16"/>
      <c r="UWH725" s="16"/>
      <c r="UWI725" s="16"/>
      <c r="UWJ725" s="16"/>
      <c r="UWK725" s="16"/>
      <c r="UWL725" s="16"/>
      <c r="UWM725" s="16"/>
      <c r="UWN725" s="16"/>
      <c r="UWO725" s="16"/>
      <c r="UWP725" s="16"/>
      <c r="UWQ725" s="16"/>
      <c r="UWR725" s="16"/>
      <c r="UWS725" s="16"/>
      <c r="UWT725" s="16"/>
      <c r="UWU725" s="16"/>
      <c r="UWV725" s="16"/>
      <c r="UWW725" s="16"/>
      <c r="UWX725" s="16"/>
      <c r="UWY725" s="16"/>
      <c r="UWZ725" s="16"/>
      <c r="UXA725" s="16"/>
      <c r="UXB725" s="16"/>
      <c r="UXC725" s="16"/>
      <c r="UXD725" s="16"/>
      <c r="UXE725" s="16"/>
      <c r="UXF725" s="16"/>
      <c r="UXG725" s="16"/>
      <c r="UXH725" s="16"/>
      <c r="UXI725" s="16"/>
      <c r="UXJ725" s="16"/>
      <c r="UXK725" s="16"/>
      <c r="UXL725" s="16"/>
      <c r="UXM725" s="16"/>
      <c r="UXN725" s="16"/>
      <c r="UXO725" s="16"/>
      <c r="UXP725" s="16"/>
      <c r="UXQ725" s="16"/>
      <c r="UXR725" s="16"/>
      <c r="UXS725" s="16"/>
      <c r="UXT725" s="16"/>
      <c r="UXU725" s="16"/>
      <c r="UXV725" s="16"/>
      <c r="UXW725" s="16"/>
      <c r="UXX725" s="16"/>
      <c r="UXY725" s="16"/>
      <c r="UXZ725" s="16"/>
      <c r="UYA725" s="16"/>
      <c r="UYB725" s="16"/>
      <c r="UYC725" s="16"/>
      <c r="UYD725" s="16"/>
      <c r="UYE725" s="16"/>
      <c r="UYF725" s="16"/>
      <c r="UYG725" s="16"/>
      <c r="UYH725" s="16"/>
      <c r="UYI725" s="16"/>
      <c r="UYJ725" s="16"/>
      <c r="UYK725" s="16"/>
      <c r="UYL725" s="16"/>
      <c r="UYM725" s="16"/>
      <c r="UYN725" s="16"/>
      <c r="UYO725" s="16"/>
      <c r="UYP725" s="16"/>
      <c r="UYQ725" s="16"/>
      <c r="UYR725" s="16"/>
      <c r="UYS725" s="16"/>
      <c r="UYT725" s="16"/>
      <c r="UYU725" s="16"/>
      <c r="UYV725" s="16"/>
      <c r="UYW725" s="16"/>
      <c r="UYX725" s="16"/>
      <c r="UYY725" s="16"/>
      <c r="UYZ725" s="16"/>
      <c r="UZA725" s="16"/>
      <c r="UZB725" s="16"/>
      <c r="UZC725" s="16"/>
      <c r="UZD725" s="16"/>
      <c r="UZE725" s="16"/>
      <c r="UZF725" s="16"/>
      <c r="UZG725" s="16"/>
      <c r="UZH725" s="16"/>
      <c r="UZI725" s="16"/>
      <c r="UZJ725" s="16"/>
      <c r="UZK725" s="16"/>
      <c r="UZL725" s="16"/>
      <c r="UZM725" s="16"/>
      <c r="UZN725" s="16"/>
      <c r="UZO725" s="16"/>
      <c r="UZP725" s="16"/>
      <c r="UZQ725" s="16"/>
      <c r="UZR725" s="16"/>
      <c r="UZS725" s="16"/>
      <c r="UZT725" s="16"/>
      <c r="UZU725" s="16"/>
      <c r="UZV725" s="16"/>
      <c r="UZW725" s="16"/>
      <c r="UZX725" s="16"/>
      <c r="UZY725" s="16"/>
      <c r="UZZ725" s="16"/>
      <c r="VAA725" s="16"/>
      <c r="VAB725" s="16"/>
      <c r="VAC725" s="16"/>
      <c r="VAD725" s="16"/>
      <c r="VAE725" s="16"/>
      <c r="VAF725" s="16"/>
      <c r="VAG725" s="16"/>
      <c r="VAH725" s="16"/>
      <c r="VAI725" s="16"/>
      <c r="VAJ725" s="16"/>
      <c r="VAK725" s="16"/>
      <c r="VAL725" s="16"/>
      <c r="VAM725" s="16"/>
      <c r="VAN725" s="16"/>
      <c r="VAO725" s="16"/>
      <c r="VAP725" s="16"/>
      <c r="VAQ725" s="16"/>
      <c r="VAR725" s="16"/>
      <c r="VAS725" s="16"/>
      <c r="VAT725" s="16"/>
      <c r="VAU725" s="16"/>
      <c r="VAV725" s="16"/>
      <c r="VAW725" s="16"/>
      <c r="VAX725" s="16"/>
      <c r="VAY725" s="16"/>
      <c r="VAZ725" s="16"/>
      <c r="VBA725" s="16"/>
      <c r="VBB725" s="16"/>
      <c r="VBC725" s="16"/>
      <c r="VBD725" s="16"/>
      <c r="VBE725" s="16"/>
      <c r="VBF725" s="16"/>
      <c r="VBG725" s="16"/>
      <c r="VBH725" s="16"/>
      <c r="VBI725" s="16"/>
      <c r="VBJ725" s="16"/>
      <c r="VBK725" s="16"/>
      <c r="VBL725" s="16"/>
      <c r="VBM725" s="16"/>
      <c r="VBN725" s="16"/>
      <c r="VBO725" s="16"/>
      <c r="VBP725" s="16"/>
      <c r="VBQ725" s="16"/>
      <c r="VBR725" s="16"/>
      <c r="VBS725" s="16"/>
      <c r="VBT725" s="16"/>
      <c r="VBU725" s="16"/>
      <c r="VBV725" s="16"/>
      <c r="VBW725" s="16"/>
      <c r="VBX725" s="16"/>
      <c r="VBY725" s="16"/>
      <c r="VBZ725" s="16"/>
      <c r="VCA725" s="16"/>
      <c r="VCB725" s="16"/>
      <c r="VCC725" s="16"/>
      <c r="VCD725" s="16"/>
      <c r="VCE725" s="16"/>
      <c r="VCF725" s="16"/>
      <c r="VCG725" s="16"/>
      <c r="VCH725" s="16"/>
      <c r="VCI725" s="16"/>
      <c r="VCJ725" s="16"/>
      <c r="VCK725" s="16"/>
      <c r="VCL725" s="16"/>
      <c r="VCM725" s="16"/>
      <c r="VCN725" s="16"/>
      <c r="VCO725" s="16"/>
      <c r="VCP725" s="16"/>
      <c r="VCQ725" s="16"/>
      <c r="VCR725" s="16"/>
      <c r="VCS725" s="16"/>
      <c r="VCT725" s="16"/>
      <c r="VCU725" s="16"/>
      <c r="VCV725" s="16"/>
      <c r="VCW725" s="16"/>
      <c r="VCX725" s="16"/>
      <c r="VCY725" s="16"/>
      <c r="VCZ725" s="16"/>
      <c r="VDA725" s="16"/>
      <c r="VDB725" s="16"/>
      <c r="VDC725" s="16"/>
      <c r="VDD725" s="16"/>
      <c r="VDE725" s="16"/>
      <c r="VDF725" s="16"/>
      <c r="VDG725" s="16"/>
      <c r="VDH725" s="16"/>
      <c r="VDI725" s="16"/>
      <c r="VDJ725" s="16"/>
      <c r="VDK725" s="16"/>
      <c r="VDL725" s="16"/>
      <c r="VDM725" s="16"/>
      <c r="VDN725" s="16"/>
      <c r="VDO725" s="16"/>
      <c r="VDP725" s="16"/>
      <c r="VDQ725" s="16"/>
      <c r="VDR725" s="16"/>
      <c r="VDS725" s="16"/>
      <c r="VDT725" s="16"/>
      <c r="VDU725" s="16"/>
      <c r="VDV725" s="16"/>
      <c r="VDW725" s="16"/>
      <c r="VDX725" s="16"/>
      <c r="VDY725" s="16"/>
      <c r="VDZ725" s="16"/>
      <c r="VEA725" s="16"/>
      <c r="VEB725" s="16"/>
      <c r="VEC725" s="16"/>
      <c r="VED725" s="16"/>
      <c r="VEE725" s="16"/>
      <c r="VEF725" s="16"/>
      <c r="VEG725" s="16"/>
      <c r="VEH725" s="16"/>
      <c r="VEI725" s="16"/>
      <c r="VEJ725" s="16"/>
      <c r="VEK725" s="16"/>
      <c r="VEL725" s="16"/>
      <c r="VEM725" s="16"/>
      <c r="VEN725" s="16"/>
      <c r="VEO725" s="16"/>
      <c r="VEP725" s="16"/>
      <c r="VEQ725" s="16"/>
      <c r="VER725" s="16"/>
      <c r="VES725" s="16"/>
      <c r="VET725" s="16"/>
      <c r="VEU725" s="16"/>
      <c r="VEV725" s="16"/>
      <c r="VEW725" s="16"/>
      <c r="VEX725" s="16"/>
      <c r="VEY725" s="16"/>
      <c r="VEZ725" s="16"/>
      <c r="VFA725" s="16"/>
      <c r="VFB725" s="16"/>
      <c r="VFC725" s="16"/>
      <c r="VFD725" s="16"/>
      <c r="VFE725" s="16"/>
      <c r="VFF725" s="16"/>
      <c r="VFG725" s="16"/>
      <c r="VFH725" s="16"/>
      <c r="VFI725" s="16"/>
      <c r="VFJ725" s="16"/>
      <c r="VFK725" s="16"/>
      <c r="VFL725" s="16"/>
      <c r="VFM725" s="16"/>
      <c r="VFN725" s="16"/>
      <c r="VFO725" s="16"/>
      <c r="VFP725" s="16"/>
      <c r="VFQ725" s="16"/>
      <c r="VFR725" s="16"/>
      <c r="VFS725" s="16"/>
      <c r="VFT725" s="16"/>
      <c r="VFU725" s="16"/>
      <c r="VFV725" s="16"/>
      <c r="VFW725" s="16"/>
      <c r="VFX725" s="16"/>
      <c r="VFY725" s="16"/>
      <c r="VFZ725" s="16"/>
      <c r="VGA725" s="16"/>
      <c r="VGB725" s="16"/>
      <c r="VGC725" s="16"/>
      <c r="VGD725" s="16"/>
      <c r="VGE725" s="16"/>
      <c r="VGF725" s="16"/>
      <c r="VGG725" s="16"/>
      <c r="VGH725" s="16"/>
      <c r="VGI725" s="16"/>
      <c r="VGJ725" s="16"/>
      <c r="VGK725" s="16"/>
      <c r="VGL725" s="16"/>
      <c r="VGM725" s="16"/>
      <c r="VGN725" s="16"/>
      <c r="VGO725" s="16"/>
      <c r="VGP725" s="16"/>
      <c r="VGQ725" s="16"/>
      <c r="VGR725" s="16"/>
      <c r="VGS725" s="16"/>
      <c r="VGT725" s="16"/>
      <c r="VGU725" s="16"/>
      <c r="VGV725" s="16"/>
      <c r="VGW725" s="16"/>
      <c r="VGX725" s="16"/>
      <c r="VGY725" s="16"/>
      <c r="VGZ725" s="16"/>
      <c r="VHA725" s="16"/>
      <c r="VHB725" s="16"/>
      <c r="VHC725" s="16"/>
      <c r="VHD725" s="16"/>
      <c r="VHE725" s="16"/>
      <c r="VHF725" s="16"/>
      <c r="VHG725" s="16"/>
      <c r="VHH725" s="16"/>
      <c r="VHI725" s="16"/>
      <c r="VHJ725" s="16"/>
      <c r="VHK725" s="16"/>
      <c r="VHL725" s="16"/>
      <c r="VHM725" s="16"/>
      <c r="VHN725" s="16"/>
      <c r="VHO725" s="16"/>
      <c r="VHP725" s="16"/>
      <c r="VHQ725" s="16"/>
      <c r="VHR725" s="16"/>
      <c r="VHS725" s="16"/>
      <c r="VHT725" s="16"/>
      <c r="VHU725" s="16"/>
      <c r="VHV725" s="16"/>
      <c r="VHW725" s="16"/>
      <c r="VHX725" s="16"/>
      <c r="VHY725" s="16"/>
      <c r="VHZ725" s="16"/>
      <c r="VIA725" s="16"/>
      <c r="VIB725" s="16"/>
      <c r="VIC725" s="16"/>
      <c r="VID725" s="16"/>
      <c r="VIE725" s="16"/>
      <c r="VIF725" s="16"/>
      <c r="VIG725" s="16"/>
      <c r="VIH725" s="16"/>
      <c r="VII725" s="16"/>
      <c r="VIJ725" s="16"/>
      <c r="VIK725" s="16"/>
      <c r="VIL725" s="16"/>
      <c r="VIM725" s="16"/>
      <c r="VIN725" s="16"/>
      <c r="VIO725" s="16"/>
      <c r="VIP725" s="16"/>
      <c r="VIQ725" s="16"/>
      <c r="VIR725" s="16"/>
      <c r="VIS725" s="16"/>
      <c r="VIT725" s="16"/>
      <c r="VIU725" s="16"/>
      <c r="VIV725" s="16"/>
      <c r="VIW725" s="16"/>
      <c r="VIX725" s="16"/>
      <c r="VIY725" s="16"/>
      <c r="VIZ725" s="16"/>
      <c r="VJA725" s="16"/>
      <c r="VJB725" s="16"/>
      <c r="VJC725" s="16"/>
      <c r="VJD725" s="16"/>
      <c r="VJE725" s="16"/>
      <c r="VJF725" s="16"/>
      <c r="VJG725" s="16"/>
      <c r="VJH725" s="16"/>
      <c r="VJI725" s="16"/>
      <c r="VJJ725" s="16"/>
      <c r="VJK725" s="16"/>
      <c r="VJL725" s="16"/>
      <c r="VJM725" s="16"/>
      <c r="VJN725" s="16"/>
      <c r="VJO725" s="16"/>
      <c r="VJP725" s="16"/>
      <c r="VJQ725" s="16"/>
      <c r="VJR725" s="16"/>
      <c r="VJS725" s="16"/>
      <c r="VJT725" s="16"/>
      <c r="VJU725" s="16"/>
      <c r="VJV725" s="16"/>
      <c r="VJW725" s="16"/>
      <c r="VJX725" s="16"/>
      <c r="VJY725" s="16"/>
      <c r="VJZ725" s="16"/>
      <c r="VKA725" s="16"/>
      <c r="VKB725" s="16"/>
      <c r="VKC725" s="16"/>
      <c r="VKD725" s="16"/>
      <c r="VKE725" s="16"/>
      <c r="VKF725" s="16"/>
      <c r="VKG725" s="16"/>
      <c r="VKH725" s="16"/>
      <c r="VKI725" s="16"/>
      <c r="VKJ725" s="16"/>
      <c r="VKK725" s="16"/>
      <c r="VKL725" s="16"/>
      <c r="VKM725" s="16"/>
      <c r="VKN725" s="16"/>
      <c r="VKO725" s="16"/>
      <c r="VKP725" s="16"/>
      <c r="VKQ725" s="16"/>
      <c r="VKR725" s="16"/>
      <c r="VKS725" s="16"/>
      <c r="VKT725" s="16"/>
      <c r="VKU725" s="16"/>
      <c r="VKV725" s="16"/>
      <c r="VKW725" s="16"/>
      <c r="VKX725" s="16"/>
      <c r="VKY725" s="16"/>
      <c r="VKZ725" s="16"/>
      <c r="VLA725" s="16"/>
      <c r="VLB725" s="16"/>
      <c r="VLC725" s="16"/>
      <c r="VLD725" s="16"/>
      <c r="VLE725" s="16"/>
      <c r="VLF725" s="16"/>
      <c r="VLG725" s="16"/>
      <c r="VLH725" s="16"/>
      <c r="VLI725" s="16"/>
      <c r="VLJ725" s="16"/>
      <c r="VLK725" s="16"/>
      <c r="VLL725" s="16"/>
      <c r="VLM725" s="16"/>
      <c r="VLN725" s="16"/>
      <c r="VLO725" s="16"/>
      <c r="VLP725" s="16"/>
      <c r="VLQ725" s="16"/>
      <c r="VLR725" s="16"/>
      <c r="VLS725" s="16"/>
      <c r="VLT725" s="16"/>
      <c r="VLU725" s="16"/>
      <c r="VLV725" s="16"/>
      <c r="VLW725" s="16"/>
      <c r="VLX725" s="16"/>
      <c r="VLY725" s="16"/>
      <c r="VLZ725" s="16"/>
      <c r="VMA725" s="16"/>
      <c r="VMB725" s="16"/>
      <c r="VMC725" s="16"/>
      <c r="VMD725" s="16"/>
      <c r="VME725" s="16"/>
      <c r="VMF725" s="16"/>
      <c r="VMG725" s="16"/>
      <c r="VMH725" s="16"/>
      <c r="VMI725" s="16"/>
      <c r="VMJ725" s="16"/>
      <c r="VMK725" s="16"/>
      <c r="VML725" s="16"/>
      <c r="VMM725" s="16"/>
      <c r="VMN725" s="16"/>
      <c r="VMO725" s="16"/>
      <c r="VMP725" s="16"/>
      <c r="VMQ725" s="16"/>
      <c r="VMR725" s="16"/>
      <c r="VMS725" s="16"/>
      <c r="VMT725" s="16"/>
      <c r="VMU725" s="16"/>
      <c r="VMV725" s="16"/>
      <c r="VMW725" s="16"/>
      <c r="VMX725" s="16"/>
      <c r="VMY725" s="16"/>
      <c r="VMZ725" s="16"/>
      <c r="VNA725" s="16"/>
      <c r="VNB725" s="16"/>
      <c r="VNC725" s="16"/>
      <c r="VND725" s="16"/>
      <c r="VNE725" s="16"/>
      <c r="VNF725" s="16"/>
      <c r="VNG725" s="16"/>
      <c r="VNH725" s="16"/>
      <c r="VNI725" s="16"/>
      <c r="VNJ725" s="16"/>
      <c r="VNK725" s="16"/>
      <c r="VNL725" s="16"/>
      <c r="VNM725" s="16"/>
      <c r="VNN725" s="16"/>
      <c r="VNO725" s="16"/>
      <c r="VNP725" s="16"/>
      <c r="VNQ725" s="16"/>
      <c r="VNR725" s="16"/>
      <c r="VNS725" s="16"/>
      <c r="VNT725" s="16"/>
      <c r="VNU725" s="16"/>
      <c r="VNV725" s="16"/>
      <c r="VNW725" s="16"/>
      <c r="VNX725" s="16"/>
      <c r="VNY725" s="16"/>
      <c r="VNZ725" s="16"/>
      <c r="VOA725" s="16"/>
      <c r="VOB725" s="16"/>
      <c r="VOC725" s="16"/>
      <c r="VOD725" s="16"/>
      <c r="VOE725" s="16"/>
      <c r="VOF725" s="16"/>
      <c r="VOG725" s="16"/>
      <c r="VOH725" s="16"/>
      <c r="VOI725" s="16"/>
      <c r="VOJ725" s="16"/>
      <c r="VOK725" s="16"/>
      <c r="VOL725" s="16"/>
      <c r="VOM725" s="16"/>
      <c r="VON725" s="16"/>
      <c r="VOO725" s="16"/>
      <c r="VOP725" s="16"/>
      <c r="VOQ725" s="16"/>
      <c r="VOR725" s="16"/>
      <c r="VOS725" s="16"/>
      <c r="VOT725" s="16"/>
      <c r="VOU725" s="16"/>
      <c r="VOV725" s="16"/>
      <c r="VOW725" s="16"/>
      <c r="VOX725" s="16"/>
      <c r="VOY725" s="16"/>
      <c r="VOZ725" s="16"/>
      <c r="VPA725" s="16"/>
      <c r="VPB725" s="16"/>
      <c r="VPC725" s="16"/>
      <c r="VPD725" s="16"/>
      <c r="VPE725" s="16"/>
      <c r="VPF725" s="16"/>
      <c r="VPG725" s="16"/>
      <c r="VPH725" s="16"/>
      <c r="VPI725" s="16"/>
      <c r="VPJ725" s="16"/>
      <c r="VPK725" s="16"/>
      <c r="VPL725" s="16"/>
      <c r="VPM725" s="16"/>
      <c r="VPN725" s="16"/>
      <c r="VPO725" s="16"/>
      <c r="VPP725" s="16"/>
      <c r="VPQ725" s="16"/>
      <c r="VPR725" s="16"/>
      <c r="VPS725" s="16"/>
      <c r="VPT725" s="16"/>
      <c r="VPU725" s="16"/>
      <c r="VPV725" s="16"/>
      <c r="VPW725" s="16"/>
      <c r="VPX725" s="16"/>
      <c r="VPY725" s="16"/>
      <c r="VPZ725" s="16"/>
      <c r="VQA725" s="16"/>
      <c r="VQB725" s="16"/>
      <c r="VQC725" s="16"/>
      <c r="VQD725" s="16"/>
      <c r="VQE725" s="16"/>
      <c r="VQF725" s="16"/>
      <c r="VQG725" s="16"/>
      <c r="VQH725" s="16"/>
      <c r="VQI725" s="16"/>
      <c r="VQJ725" s="16"/>
      <c r="VQK725" s="16"/>
      <c r="VQL725" s="16"/>
      <c r="VQM725" s="16"/>
      <c r="VQN725" s="16"/>
      <c r="VQO725" s="16"/>
      <c r="VQP725" s="16"/>
      <c r="VQQ725" s="16"/>
      <c r="VQR725" s="16"/>
      <c r="VQS725" s="16"/>
      <c r="VQT725" s="16"/>
      <c r="VQU725" s="16"/>
      <c r="VQV725" s="16"/>
      <c r="VQW725" s="16"/>
      <c r="VQX725" s="16"/>
      <c r="VQY725" s="16"/>
      <c r="VQZ725" s="16"/>
      <c r="VRA725" s="16"/>
      <c r="VRB725" s="16"/>
      <c r="VRC725" s="16"/>
      <c r="VRD725" s="16"/>
      <c r="VRE725" s="16"/>
      <c r="VRF725" s="16"/>
      <c r="VRG725" s="16"/>
      <c r="VRH725" s="16"/>
      <c r="VRI725" s="16"/>
      <c r="VRJ725" s="16"/>
      <c r="VRK725" s="16"/>
      <c r="VRL725" s="16"/>
      <c r="VRM725" s="16"/>
      <c r="VRN725" s="16"/>
      <c r="VRO725" s="16"/>
      <c r="VRP725" s="16"/>
      <c r="VRQ725" s="16"/>
      <c r="VRR725" s="16"/>
      <c r="VRS725" s="16"/>
      <c r="VRT725" s="16"/>
      <c r="VRU725" s="16"/>
      <c r="VRV725" s="16"/>
      <c r="VRW725" s="16"/>
      <c r="VRX725" s="16"/>
      <c r="VRY725" s="16"/>
      <c r="VRZ725" s="16"/>
      <c r="VSA725" s="16"/>
      <c r="VSB725" s="16"/>
      <c r="VSC725" s="16"/>
      <c r="VSD725" s="16"/>
      <c r="VSE725" s="16"/>
      <c r="VSF725" s="16"/>
      <c r="VSG725" s="16"/>
      <c r="VSH725" s="16"/>
      <c r="VSI725" s="16"/>
      <c r="VSJ725" s="16"/>
      <c r="VSK725" s="16"/>
      <c r="VSL725" s="16"/>
      <c r="VSM725" s="16"/>
      <c r="VSN725" s="16"/>
      <c r="VSO725" s="16"/>
      <c r="VSP725" s="16"/>
      <c r="VSQ725" s="16"/>
      <c r="VSR725" s="16"/>
      <c r="VSS725" s="16"/>
      <c r="VST725" s="16"/>
      <c r="VSU725" s="16"/>
      <c r="VSV725" s="16"/>
      <c r="VSW725" s="16"/>
      <c r="VSX725" s="16"/>
      <c r="VSY725" s="16"/>
      <c r="VSZ725" s="16"/>
      <c r="VTA725" s="16"/>
      <c r="VTB725" s="16"/>
      <c r="VTC725" s="16"/>
      <c r="VTD725" s="16"/>
      <c r="VTE725" s="16"/>
      <c r="VTF725" s="16"/>
      <c r="VTG725" s="16"/>
      <c r="VTH725" s="16"/>
      <c r="VTI725" s="16"/>
      <c r="VTJ725" s="16"/>
      <c r="VTK725" s="16"/>
      <c r="VTL725" s="16"/>
      <c r="VTM725" s="16"/>
      <c r="VTN725" s="16"/>
      <c r="VTO725" s="16"/>
      <c r="VTP725" s="16"/>
      <c r="VTQ725" s="16"/>
      <c r="VTR725" s="16"/>
      <c r="VTS725" s="16"/>
      <c r="VTT725" s="16"/>
      <c r="VTU725" s="16"/>
      <c r="VTV725" s="16"/>
      <c r="VTW725" s="16"/>
      <c r="VTX725" s="16"/>
      <c r="VTY725" s="16"/>
      <c r="VTZ725" s="16"/>
      <c r="VUA725" s="16"/>
      <c r="VUB725" s="16"/>
      <c r="VUC725" s="16"/>
      <c r="VUD725" s="16"/>
      <c r="VUE725" s="16"/>
      <c r="VUF725" s="16"/>
      <c r="VUG725" s="16"/>
      <c r="VUH725" s="16"/>
      <c r="VUI725" s="16"/>
      <c r="VUJ725" s="16"/>
      <c r="VUK725" s="16"/>
      <c r="VUL725" s="16"/>
      <c r="VUM725" s="16"/>
      <c r="VUN725" s="16"/>
      <c r="VUO725" s="16"/>
      <c r="VUP725" s="16"/>
      <c r="VUQ725" s="16"/>
      <c r="VUR725" s="16"/>
      <c r="VUS725" s="16"/>
      <c r="VUT725" s="16"/>
      <c r="VUU725" s="16"/>
      <c r="VUV725" s="16"/>
      <c r="VUW725" s="16"/>
      <c r="VUX725" s="16"/>
      <c r="VUY725" s="16"/>
      <c r="VUZ725" s="16"/>
      <c r="VVA725" s="16"/>
      <c r="VVB725" s="16"/>
      <c r="VVC725" s="16"/>
      <c r="VVD725" s="16"/>
      <c r="VVE725" s="16"/>
      <c r="VVF725" s="16"/>
      <c r="VVG725" s="16"/>
      <c r="VVH725" s="16"/>
      <c r="VVI725" s="16"/>
      <c r="VVJ725" s="16"/>
      <c r="VVK725" s="16"/>
      <c r="VVL725" s="16"/>
      <c r="VVM725" s="16"/>
      <c r="VVN725" s="16"/>
      <c r="VVO725" s="16"/>
      <c r="VVP725" s="16"/>
      <c r="VVQ725" s="16"/>
      <c r="VVR725" s="16"/>
      <c r="VVS725" s="16"/>
      <c r="VVT725" s="16"/>
      <c r="VVU725" s="16"/>
      <c r="VVV725" s="16"/>
      <c r="VVW725" s="16"/>
      <c r="VVX725" s="16"/>
      <c r="VVY725" s="16"/>
      <c r="VVZ725" s="16"/>
      <c r="VWA725" s="16"/>
      <c r="VWB725" s="16"/>
      <c r="VWC725" s="16"/>
      <c r="VWD725" s="16"/>
      <c r="VWE725" s="16"/>
      <c r="VWF725" s="16"/>
      <c r="VWG725" s="16"/>
      <c r="VWH725" s="16"/>
      <c r="VWI725" s="16"/>
      <c r="VWJ725" s="16"/>
      <c r="VWK725" s="16"/>
      <c r="VWL725" s="16"/>
      <c r="VWM725" s="16"/>
      <c r="VWN725" s="16"/>
      <c r="VWO725" s="16"/>
      <c r="VWP725" s="16"/>
      <c r="VWQ725" s="16"/>
      <c r="VWR725" s="16"/>
      <c r="VWS725" s="16"/>
      <c r="VWT725" s="16"/>
      <c r="VWU725" s="16"/>
      <c r="VWV725" s="16"/>
      <c r="VWW725" s="16"/>
      <c r="VWX725" s="16"/>
      <c r="VWY725" s="16"/>
      <c r="VWZ725" s="16"/>
      <c r="VXA725" s="16"/>
      <c r="VXB725" s="16"/>
      <c r="VXC725" s="16"/>
      <c r="VXD725" s="16"/>
      <c r="VXE725" s="16"/>
      <c r="VXF725" s="16"/>
      <c r="VXG725" s="16"/>
      <c r="VXH725" s="16"/>
      <c r="VXI725" s="16"/>
      <c r="VXJ725" s="16"/>
      <c r="VXK725" s="16"/>
      <c r="VXL725" s="16"/>
      <c r="VXM725" s="16"/>
      <c r="VXN725" s="16"/>
      <c r="VXO725" s="16"/>
      <c r="VXP725" s="16"/>
      <c r="VXQ725" s="16"/>
      <c r="VXR725" s="16"/>
      <c r="VXS725" s="16"/>
      <c r="VXT725" s="16"/>
      <c r="VXU725" s="16"/>
      <c r="VXV725" s="16"/>
      <c r="VXW725" s="16"/>
      <c r="VXX725" s="16"/>
      <c r="VXY725" s="16"/>
      <c r="VXZ725" s="16"/>
      <c r="VYA725" s="16"/>
      <c r="VYB725" s="16"/>
      <c r="VYC725" s="16"/>
      <c r="VYD725" s="16"/>
      <c r="VYE725" s="16"/>
      <c r="VYF725" s="16"/>
      <c r="VYG725" s="16"/>
      <c r="VYH725" s="16"/>
      <c r="VYI725" s="16"/>
      <c r="VYJ725" s="16"/>
      <c r="VYK725" s="16"/>
      <c r="VYL725" s="16"/>
      <c r="VYM725" s="16"/>
      <c r="VYN725" s="16"/>
      <c r="VYO725" s="16"/>
      <c r="VYP725" s="16"/>
      <c r="VYQ725" s="16"/>
      <c r="VYR725" s="16"/>
      <c r="VYS725" s="16"/>
      <c r="VYT725" s="16"/>
      <c r="VYU725" s="16"/>
      <c r="VYV725" s="16"/>
      <c r="VYW725" s="16"/>
      <c r="VYX725" s="16"/>
      <c r="VYY725" s="16"/>
      <c r="VYZ725" s="16"/>
      <c r="VZA725" s="16"/>
      <c r="VZB725" s="16"/>
      <c r="VZC725" s="16"/>
      <c r="VZD725" s="16"/>
      <c r="VZE725" s="16"/>
      <c r="VZF725" s="16"/>
      <c r="VZG725" s="16"/>
      <c r="VZH725" s="16"/>
      <c r="VZI725" s="16"/>
      <c r="VZJ725" s="16"/>
      <c r="VZK725" s="16"/>
      <c r="VZL725" s="16"/>
      <c r="VZM725" s="16"/>
      <c r="VZN725" s="16"/>
      <c r="VZO725" s="16"/>
      <c r="VZP725" s="16"/>
      <c r="VZQ725" s="16"/>
      <c r="VZR725" s="16"/>
      <c r="VZS725" s="16"/>
      <c r="VZT725" s="16"/>
      <c r="VZU725" s="16"/>
      <c r="VZV725" s="16"/>
      <c r="VZW725" s="16"/>
      <c r="VZX725" s="16"/>
      <c r="VZY725" s="16"/>
      <c r="VZZ725" s="16"/>
      <c r="WAA725" s="16"/>
      <c r="WAB725" s="16"/>
      <c r="WAC725" s="16"/>
      <c r="WAD725" s="16"/>
      <c r="WAE725" s="16"/>
      <c r="WAF725" s="16"/>
      <c r="WAG725" s="16"/>
      <c r="WAH725" s="16"/>
      <c r="WAI725" s="16"/>
      <c r="WAJ725" s="16"/>
      <c r="WAK725" s="16"/>
      <c r="WAL725" s="16"/>
      <c r="WAM725" s="16"/>
      <c r="WAN725" s="16"/>
      <c r="WAO725" s="16"/>
      <c r="WAP725" s="16"/>
      <c r="WAQ725" s="16"/>
      <c r="WAR725" s="16"/>
      <c r="WAS725" s="16"/>
      <c r="WAT725" s="16"/>
      <c r="WAU725" s="16"/>
      <c r="WAV725" s="16"/>
      <c r="WAW725" s="16"/>
      <c r="WAX725" s="16"/>
      <c r="WAY725" s="16"/>
      <c r="WAZ725" s="16"/>
      <c r="WBA725" s="16"/>
      <c r="WBB725" s="16"/>
      <c r="WBC725" s="16"/>
      <c r="WBD725" s="16"/>
      <c r="WBE725" s="16"/>
      <c r="WBF725" s="16"/>
      <c r="WBG725" s="16"/>
      <c r="WBH725" s="16"/>
      <c r="WBI725" s="16"/>
      <c r="WBJ725" s="16"/>
      <c r="WBK725" s="16"/>
      <c r="WBL725" s="16"/>
      <c r="WBM725" s="16"/>
      <c r="WBN725" s="16"/>
      <c r="WBO725" s="16"/>
      <c r="WBP725" s="16"/>
      <c r="WBQ725" s="16"/>
      <c r="WBR725" s="16"/>
      <c r="WBS725" s="16"/>
      <c r="WBT725" s="16"/>
      <c r="WBU725" s="16"/>
      <c r="WBV725" s="16"/>
      <c r="WBW725" s="16"/>
      <c r="WBX725" s="16"/>
      <c r="WBY725" s="16"/>
      <c r="WBZ725" s="16"/>
      <c r="WCA725" s="16"/>
      <c r="WCB725" s="16"/>
      <c r="WCC725" s="16"/>
      <c r="WCD725" s="16"/>
      <c r="WCE725" s="16"/>
      <c r="WCF725" s="16"/>
      <c r="WCG725" s="16"/>
      <c r="WCH725" s="16"/>
      <c r="WCI725" s="16"/>
      <c r="WCJ725" s="16"/>
      <c r="WCK725" s="16"/>
      <c r="WCL725" s="16"/>
      <c r="WCM725" s="16"/>
      <c r="WCN725" s="16"/>
      <c r="WCO725" s="16"/>
      <c r="WCP725" s="16"/>
      <c r="WCQ725" s="16"/>
      <c r="WCR725" s="16"/>
      <c r="WCS725" s="16"/>
      <c r="WCT725" s="16"/>
      <c r="WCU725" s="16"/>
      <c r="WCV725" s="16"/>
      <c r="WCW725" s="16"/>
      <c r="WCX725" s="16"/>
      <c r="WCY725" s="16"/>
      <c r="WCZ725" s="16"/>
      <c r="WDA725" s="16"/>
      <c r="WDB725" s="16"/>
      <c r="WDC725" s="16"/>
      <c r="WDD725" s="16"/>
      <c r="WDE725" s="16"/>
      <c r="WDF725" s="16"/>
      <c r="WDG725" s="16"/>
      <c r="WDH725" s="16"/>
      <c r="WDI725" s="16"/>
      <c r="WDJ725" s="16"/>
      <c r="WDK725" s="16"/>
      <c r="WDL725" s="16"/>
      <c r="WDM725" s="16"/>
      <c r="WDN725" s="16"/>
      <c r="WDO725" s="16"/>
      <c r="WDP725" s="16"/>
      <c r="WDQ725" s="16"/>
      <c r="WDR725" s="16"/>
      <c r="WDS725" s="16"/>
      <c r="WDT725" s="16"/>
      <c r="WDU725" s="16"/>
      <c r="WDV725" s="16"/>
      <c r="WDW725" s="16"/>
      <c r="WDX725" s="16"/>
      <c r="WDY725" s="16"/>
      <c r="WDZ725" s="16"/>
      <c r="WEA725" s="16"/>
      <c r="WEB725" s="16"/>
      <c r="WEC725" s="16"/>
      <c r="WED725" s="16"/>
      <c r="WEE725" s="16"/>
      <c r="WEF725" s="16"/>
      <c r="WEG725" s="16"/>
      <c r="WEH725" s="16"/>
      <c r="WEI725" s="16"/>
      <c r="WEJ725" s="16"/>
      <c r="WEK725" s="16"/>
      <c r="WEL725" s="16"/>
      <c r="WEM725" s="16"/>
      <c r="WEN725" s="16"/>
      <c r="WEO725" s="16"/>
      <c r="WEP725" s="16"/>
      <c r="WEQ725" s="16"/>
      <c r="WER725" s="16"/>
      <c r="WES725" s="16"/>
      <c r="WET725" s="16"/>
      <c r="WEU725" s="16"/>
      <c r="WEV725" s="16"/>
      <c r="WEW725" s="16"/>
      <c r="WEX725" s="16"/>
      <c r="WEY725" s="16"/>
      <c r="WEZ725" s="16"/>
      <c r="WFA725" s="16"/>
      <c r="WFB725" s="16"/>
      <c r="WFC725" s="16"/>
      <c r="WFD725" s="16"/>
      <c r="WFE725" s="16"/>
      <c r="WFF725" s="16"/>
      <c r="WFG725" s="16"/>
      <c r="WFH725" s="16"/>
      <c r="WFI725" s="16"/>
      <c r="WFJ725" s="16"/>
      <c r="WFK725" s="16"/>
      <c r="WFL725" s="16"/>
      <c r="WFM725" s="16"/>
      <c r="WFN725" s="16"/>
      <c r="WFO725" s="16"/>
      <c r="WFP725" s="16"/>
      <c r="WFQ725" s="16"/>
      <c r="WFR725" s="16"/>
      <c r="WFS725" s="16"/>
      <c r="WFT725" s="16"/>
      <c r="WFU725" s="16"/>
      <c r="WFV725" s="16"/>
      <c r="WFW725" s="16"/>
      <c r="WFX725" s="16"/>
      <c r="WFY725" s="16"/>
      <c r="WFZ725" s="16"/>
      <c r="WGA725" s="16"/>
      <c r="WGB725" s="16"/>
      <c r="WGC725" s="16"/>
      <c r="WGD725" s="16"/>
      <c r="WGE725" s="16"/>
      <c r="WGF725" s="16"/>
      <c r="WGG725" s="16"/>
      <c r="WGH725" s="16"/>
      <c r="WGI725" s="16"/>
      <c r="WGJ725" s="16"/>
      <c r="WGK725" s="16"/>
      <c r="WGL725" s="16"/>
      <c r="WGM725" s="16"/>
      <c r="WGN725" s="16"/>
      <c r="WGO725" s="16"/>
      <c r="WGP725" s="16"/>
      <c r="WGQ725" s="16"/>
      <c r="WGR725" s="16"/>
      <c r="WGS725" s="16"/>
      <c r="WGT725" s="16"/>
      <c r="WGU725" s="16"/>
      <c r="WGV725" s="16"/>
      <c r="WGW725" s="16"/>
      <c r="WGX725" s="16"/>
      <c r="WGY725" s="16"/>
      <c r="WGZ725" s="16"/>
      <c r="WHA725" s="16"/>
      <c r="WHB725" s="16"/>
      <c r="WHC725" s="16"/>
      <c r="WHD725" s="16"/>
      <c r="WHE725" s="16"/>
      <c r="WHF725" s="16"/>
      <c r="WHG725" s="16"/>
      <c r="WHH725" s="16"/>
      <c r="WHI725" s="16"/>
      <c r="WHJ725" s="16"/>
      <c r="WHK725" s="16"/>
      <c r="WHL725" s="16"/>
      <c r="WHM725" s="16"/>
      <c r="WHN725" s="16"/>
      <c r="WHO725" s="16"/>
      <c r="WHP725" s="16"/>
      <c r="WHQ725" s="16"/>
      <c r="WHR725" s="16"/>
      <c r="WHS725" s="16"/>
      <c r="WHT725" s="16"/>
      <c r="WHU725" s="16"/>
      <c r="WHV725" s="16"/>
      <c r="WHW725" s="16"/>
      <c r="WHX725" s="16"/>
      <c r="WHY725" s="16"/>
      <c r="WHZ725" s="16"/>
      <c r="WIA725" s="16"/>
      <c r="WIB725" s="16"/>
      <c r="WIC725" s="16"/>
      <c r="WID725" s="16"/>
      <c r="WIE725" s="16"/>
      <c r="WIF725" s="16"/>
      <c r="WIG725" s="16"/>
      <c r="WIH725" s="16"/>
      <c r="WII725" s="16"/>
      <c r="WIJ725" s="16"/>
      <c r="WIK725" s="16"/>
      <c r="WIL725" s="16"/>
      <c r="WIM725" s="16"/>
      <c r="WIN725" s="16"/>
      <c r="WIO725" s="16"/>
      <c r="WIP725" s="16"/>
      <c r="WIQ725" s="16"/>
      <c r="WIR725" s="16"/>
      <c r="WIS725" s="16"/>
      <c r="WIT725" s="16"/>
      <c r="WIU725" s="16"/>
      <c r="WIV725" s="16"/>
      <c r="WIW725" s="16"/>
      <c r="WIX725" s="16"/>
      <c r="WIY725" s="16"/>
      <c r="WIZ725" s="16"/>
      <c r="WJA725" s="16"/>
      <c r="WJB725" s="16"/>
      <c r="WJC725" s="16"/>
      <c r="WJD725" s="16"/>
      <c r="WJE725" s="16"/>
      <c r="WJF725" s="16"/>
      <c r="WJG725" s="16"/>
      <c r="WJH725" s="16"/>
      <c r="WJI725" s="16"/>
      <c r="WJJ725" s="16"/>
      <c r="WJK725" s="16"/>
      <c r="WJL725" s="16"/>
      <c r="WJM725" s="16"/>
      <c r="WJN725" s="16"/>
      <c r="WJO725" s="16"/>
      <c r="WJP725" s="16"/>
      <c r="WJQ725" s="16"/>
      <c r="WJR725" s="16"/>
      <c r="WJS725" s="16"/>
      <c r="WJT725" s="16"/>
      <c r="WJU725" s="16"/>
      <c r="WJV725" s="16"/>
      <c r="WJW725" s="16"/>
      <c r="WJX725" s="16"/>
      <c r="WJY725" s="16"/>
      <c r="WJZ725" s="16"/>
      <c r="WKA725" s="16"/>
      <c r="WKB725" s="16"/>
      <c r="WKC725" s="16"/>
      <c r="WKD725" s="16"/>
      <c r="WKE725" s="16"/>
      <c r="WKF725" s="16"/>
      <c r="WKG725" s="16"/>
      <c r="WKH725" s="16"/>
      <c r="WKI725" s="16"/>
      <c r="WKJ725" s="16"/>
      <c r="WKK725" s="16"/>
      <c r="WKL725" s="16"/>
      <c r="WKM725" s="16"/>
      <c r="WKN725" s="16"/>
      <c r="WKO725" s="16"/>
      <c r="WKP725" s="16"/>
      <c r="WKQ725" s="16"/>
      <c r="WKR725" s="16"/>
      <c r="WKS725" s="16"/>
      <c r="WKT725" s="16"/>
      <c r="WKU725" s="16"/>
      <c r="WKV725" s="16"/>
      <c r="WKW725" s="16"/>
      <c r="WKX725" s="16"/>
      <c r="WKY725" s="16"/>
      <c r="WKZ725" s="16"/>
      <c r="WLA725" s="16"/>
      <c r="WLB725" s="16"/>
      <c r="WLC725" s="16"/>
      <c r="WLD725" s="16"/>
      <c r="WLE725" s="16"/>
      <c r="WLF725" s="16"/>
      <c r="WLG725" s="16"/>
      <c r="WLH725" s="16"/>
      <c r="WLI725" s="16"/>
      <c r="WLJ725" s="16"/>
      <c r="WLK725" s="16"/>
      <c r="WLL725" s="16"/>
      <c r="WLM725" s="16"/>
      <c r="WLN725" s="16"/>
      <c r="WLO725" s="16"/>
      <c r="WLP725" s="16"/>
      <c r="WLQ725" s="16"/>
      <c r="WLR725" s="16"/>
      <c r="WLS725" s="16"/>
      <c r="WLT725" s="16"/>
      <c r="WLU725" s="16"/>
      <c r="WLV725" s="16"/>
      <c r="WLW725" s="16"/>
      <c r="WLX725" s="16"/>
      <c r="WLY725" s="16"/>
      <c r="WLZ725" s="16"/>
      <c r="WMA725" s="16"/>
      <c r="WMB725" s="16"/>
      <c r="WMC725" s="16"/>
      <c r="WMD725" s="16"/>
      <c r="WME725" s="16"/>
      <c r="WMF725" s="16"/>
      <c r="WMG725" s="16"/>
      <c r="WMH725" s="16"/>
      <c r="WMI725" s="16"/>
      <c r="WMJ725" s="16"/>
      <c r="WMK725" s="16"/>
      <c r="WML725" s="16"/>
      <c r="WMM725" s="16"/>
      <c r="WMN725" s="16"/>
      <c r="WMO725" s="16"/>
      <c r="WMP725" s="16"/>
      <c r="WMQ725" s="16"/>
      <c r="WMR725" s="16"/>
      <c r="WMS725" s="16"/>
      <c r="WMT725" s="16"/>
      <c r="WMU725" s="16"/>
      <c r="WMV725" s="16"/>
      <c r="WMW725" s="16"/>
      <c r="WMX725" s="16"/>
      <c r="WMY725" s="16"/>
      <c r="WMZ725" s="16"/>
      <c r="WNA725" s="16"/>
      <c r="WNB725" s="16"/>
      <c r="WNC725" s="16"/>
      <c r="WND725" s="16"/>
      <c r="WNE725" s="16"/>
      <c r="WNF725" s="16"/>
      <c r="WNG725" s="16"/>
      <c r="WNH725" s="16"/>
      <c r="WNI725" s="16"/>
      <c r="WNJ725" s="16"/>
      <c r="WNK725" s="16"/>
      <c r="WNL725" s="16"/>
      <c r="WNM725" s="16"/>
      <c r="WNN725" s="16"/>
      <c r="WNO725" s="16"/>
      <c r="WNP725" s="16"/>
      <c r="WNQ725" s="16"/>
      <c r="WNR725" s="16"/>
      <c r="WNS725" s="16"/>
      <c r="WNT725" s="16"/>
      <c r="WNU725" s="16"/>
      <c r="WNV725" s="16"/>
      <c r="WNW725" s="16"/>
      <c r="WNX725" s="16"/>
      <c r="WNY725" s="16"/>
      <c r="WNZ725" s="16"/>
      <c r="WOA725" s="16"/>
      <c r="WOB725" s="16"/>
      <c r="WOC725" s="16"/>
      <c r="WOD725" s="16"/>
      <c r="WOE725" s="16"/>
      <c r="WOF725" s="16"/>
      <c r="WOG725" s="16"/>
      <c r="WOH725" s="16"/>
      <c r="WOI725" s="16"/>
      <c r="WOJ725" s="16"/>
      <c r="WOK725" s="16"/>
      <c r="WOL725" s="16"/>
      <c r="WOM725" s="16"/>
      <c r="WON725" s="16"/>
      <c r="WOO725" s="16"/>
      <c r="WOP725" s="16"/>
      <c r="WOQ725" s="16"/>
      <c r="WOR725" s="16"/>
      <c r="WOS725" s="16"/>
      <c r="WOT725" s="16"/>
      <c r="WOU725" s="16"/>
      <c r="WOV725" s="16"/>
      <c r="WOW725" s="16"/>
      <c r="WOX725" s="16"/>
      <c r="WOY725" s="16"/>
      <c r="WOZ725" s="16"/>
      <c r="WPA725" s="16"/>
      <c r="WPB725" s="16"/>
      <c r="WPC725" s="16"/>
      <c r="WPD725" s="16"/>
      <c r="WPE725" s="16"/>
      <c r="WPF725" s="16"/>
      <c r="WPG725" s="16"/>
      <c r="WPH725" s="16"/>
      <c r="WPI725" s="16"/>
      <c r="WPJ725" s="16"/>
      <c r="WPK725" s="16"/>
      <c r="WPL725" s="16"/>
      <c r="WPM725" s="16"/>
      <c r="WPN725" s="16"/>
      <c r="WPO725" s="16"/>
      <c r="WPP725" s="16"/>
      <c r="WPQ725" s="16"/>
      <c r="WPR725" s="16"/>
      <c r="WPS725" s="16"/>
      <c r="WPT725" s="16"/>
      <c r="WPU725" s="16"/>
      <c r="WPV725" s="16"/>
      <c r="WPW725" s="16"/>
      <c r="WPX725" s="16"/>
      <c r="WPY725" s="16"/>
      <c r="WPZ725" s="16"/>
      <c r="WQA725" s="16"/>
      <c r="WQB725" s="16"/>
      <c r="WQC725" s="16"/>
      <c r="WQD725" s="16"/>
      <c r="WQE725" s="16"/>
      <c r="WQF725" s="16"/>
      <c r="WQG725" s="16"/>
      <c r="WQH725" s="16"/>
      <c r="WQI725" s="16"/>
      <c r="WQJ725" s="16"/>
      <c r="WQK725" s="16"/>
      <c r="WQL725" s="16"/>
      <c r="WQM725" s="16"/>
      <c r="WQN725" s="16"/>
      <c r="WQO725" s="16"/>
      <c r="WQP725" s="16"/>
      <c r="WQQ725" s="16"/>
      <c r="WQR725" s="16"/>
      <c r="WQS725" s="16"/>
      <c r="WQT725" s="16"/>
      <c r="WQU725" s="16"/>
      <c r="WQV725" s="16"/>
      <c r="WQW725" s="16"/>
      <c r="WQX725" s="16"/>
      <c r="WQY725" s="16"/>
      <c r="WQZ725" s="16"/>
      <c r="WRA725" s="16"/>
      <c r="WRB725" s="16"/>
      <c r="WRC725" s="16"/>
      <c r="WRD725" s="16"/>
      <c r="WRE725" s="16"/>
      <c r="WRF725" s="16"/>
      <c r="WRG725" s="16"/>
      <c r="WRH725" s="16"/>
      <c r="WRI725" s="16"/>
      <c r="WRJ725" s="16"/>
      <c r="WRK725" s="16"/>
      <c r="WRL725" s="16"/>
      <c r="WRM725" s="16"/>
      <c r="WRN725" s="16"/>
      <c r="WRO725" s="16"/>
      <c r="WRP725" s="16"/>
      <c r="WRQ725" s="16"/>
      <c r="WRR725" s="16"/>
      <c r="WRS725" s="16"/>
      <c r="WRT725" s="16"/>
      <c r="WRU725" s="16"/>
      <c r="WRV725" s="16"/>
      <c r="WRW725" s="16"/>
      <c r="WRX725" s="16"/>
      <c r="WRY725" s="16"/>
      <c r="WRZ725" s="16"/>
      <c r="WSA725" s="16"/>
      <c r="WSB725" s="16"/>
      <c r="WSC725" s="16"/>
      <c r="WSD725" s="16"/>
      <c r="WSE725" s="16"/>
      <c r="WSF725" s="16"/>
      <c r="WSG725" s="16"/>
      <c r="WSH725" s="16"/>
      <c r="WSI725" s="16"/>
      <c r="WSJ725" s="16"/>
      <c r="WSK725" s="16"/>
      <c r="WSL725" s="16"/>
      <c r="WSM725" s="16"/>
      <c r="WSN725" s="16"/>
      <c r="WSO725" s="16"/>
      <c r="WSP725" s="16"/>
      <c r="WSQ725" s="16"/>
      <c r="WSR725" s="16"/>
      <c r="WSS725" s="16"/>
      <c r="WST725" s="16"/>
      <c r="WSU725" s="16"/>
      <c r="WSV725" s="16"/>
      <c r="WSW725" s="16"/>
      <c r="WSX725" s="16"/>
      <c r="WSY725" s="16"/>
      <c r="WSZ725" s="16"/>
      <c r="WTA725" s="16"/>
      <c r="WTB725" s="16"/>
      <c r="WTC725" s="16"/>
      <c r="WTD725" s="16"/>
      <c r="WTE725" s="16"/>
      <c r="WTF725" s="16"/>
      <c r="WTG725" s="16"/>
      <c r="WTH725" s="16"/>
      <c r="WTI725" s="16"/>
      <c r="WTJ725" s="16"/>
      <c r="WTK725" s="16"/>
      <c r="WTL725" s="16"/>
      <c r="WTM725" s="16"/>
      <c r="WTN725" s="16"/>
      <c r="WTO725" s="16"/>
      <c r="WTP725" s="16"/>
      <c r="WTQ725" s="16"/>
      <c r="WTR725" s="16"/>
      <c r="WTS725" s="16"/>
      <c r="WTT725" s="16"/>
      <c r="WTU725" s="16"/>
      <c r="WTV725" s="16"/>
      <c r="WTW725" s="16"/>
      <c r="WTX725" s="16"/>
      <c r="WTY725" s="16"/>
      <c r="WTZ725" s="16"/>
      <c r="WUA725" s="16"/>
      <c r="WUB725" s="16"/>
      <c r="WUC725" s="16"/>
      <c r="WUD725" s="16"/>
      <c r="WUE725" s="16"/>
      <c r="WUF725" s="16"/>
      <c r="WUG725" s="16"/>
      <c r="WUH725" s="16"/>
      <c r="WUI725" s="16"/>
      <c r="WUJ725" s="16"/>
      <c r="WUK725" s="16"/>
      <c r="WUL725" s="16"/>
      <c r="WUM725" s="16"/>
      <c r="WUN725" s="16"/>
      <c r="WUO725" s="16"/>
      <c r="WUP725" s="16"/>
      <c r="WUQ725" s="16"/>
      <c r="WUR725" s="16"/>
      <c r="WUS725" s="16"/>
      <c r="WUT725" s="16"/>
      <c r="WUU725" s="16"/>
      <c r="WUV725" s="16"/>
      <c r="WUW725" s="16"/>
      <c r="WUX725" s="16"/>
      <c r="WUY725" s="16"/>
      <c r="WUZ725" s="16"/>
      <c r="WVA725" s="16"/>
      <c r="WVB725" s="16"/>
      <c r="WVC725" s="16"/>
      <c r="WVD725" s="16"/>
      <c r="WVE725" s="16"/>
      <c r="WVF725" s="16"/>
      <c r="WVG725" s="16"/>
      <c r="WVH725" s="16"/>
      <c r="WVI725" s="16"/>
      <c r="WVJ725" s="16"/>
      <c r="WVK725" s="16"/>
      <c r="WVL725" s="16"/>
      <c r="WVM725" s="16"/>
      <c r="WVN725" s="16"/>
      <c r="WVO725" s="16"/>
      <c r="WVP725" s="16"/>
      <c r="WVQ725" s="16"/>
      <c r="WVR725" s="16"/>
      <c r="WVS725" s="16"/>
      <c r="WVT725" s="16"/>
      <c r="WVU725" s="16"/>
      <c r="WVV725" s="16"/>
      <c r="WVW725" s="16"/>
      <c r="WVX725" s="16"/>
      <c r="WVY725" s="16"/>
      <c r="WVZ725" s="16"/>
      <c r="WWA725" s="16"/>
      <c r="WWB725" s="16"/>
      <c r="WWC725" s="16"/>
      <c r="WWD725" s="16"/>
      <c r="WWE725" s="16"/>
      <c r="WWF725" s="16"/>
      <c r="WWG725" s="16"/>
      <c r="WWH725" s="16"/>
      <c r="WWI725" s="16"/>
      <c r="WWJ725" s="16"/>
      <c r="WWK725" s="16"/>
      <c r="WWL725" s="16"/>
      <c r="WWM725" s="16"/>
      <c r="WWN725" s="16"/>
      <c r="WWO725" s="16"/>
      <c r="WWP725" s="16"/>
      <c r="WWQ725" s="16"/>
      <c r="WWR725" s="16"/>
      <c r="WWS725" s="16"/>
      <c r="WWT725" s="16"/>
      <c r="WWU725" s="16"/>
      <c r="WWV725" s="16"/>
      <c r="WWW725" s="16"/>
      <c r="WWX725" s="16"/>
      <c r="WWY725" s="16"/>
      <c r="WWZ725" s="16"/>
      <c r="WXA725" s="16"/>
      <c r="WXB725" s="16"/>
      <c r="WXC725" s="16"/>
      <c r="WXD725" s="16"/>
      <c r="WXE725" s="16"/>
      <c r="WXF725" s="16"/>
      <c r="WXG725" s="16"/>
      <c r="WXH725" s="16"/>
      <c r="WXI725" s="16"/>
      <c r="WXJ725" s="16"/>
      <c r="WXK725" s="16"/>
      <c r="WXL725" s="16"/>
      <c r="WXM725" s="16"/>
      <c r="WXN725" s="16"/>
      <c r="WXO725" s="16"/>
      <c r="WXP725" s="16"/>
      <c r="WXQ725" s="16"/>
      <c r="WXR725" s="16"/>
      <c r="WXS725" s="16"/>
      <c r="WXT725" s="16"/>
      <c r="WXU725" s="16"/>
      <c r="WXV725" s="16"/>
      <c r="WXW725" s="16"/>
      <c r="WXX725" s="16"/>
      <c r="WXY725" s="16"/>
      <c r="WXZ725" s="16"/>
      <c r="WYA725" s="16"/>
      <c r="WYB725" s="16"/>
      <c r="WYC725" s="16"/>
      <c r="WYD725" s="16"/>
      <c r="WYE725" s="16"/>
      <c r="WYF725" s="16"/>
      <c r="WYG725" s="16"/>
      <c r="WYH725" s="16"/>
      <c r="WYI725" s="16"/>
      <c r="WYJ725" s="16"/>
      <c r="WYK725" s="16"/>
      <c r="WYL725" s="16"/>
      <c r="WYM725" s="16"/>
      <c r="WYN725" s="16"/>
      <c r="WYO725" s="16"/>
      <c r="WYP725" s="16"/>
      <c r="WYQ725" s="16"/>
      <c r="WYR725" s="16"/>
      <c r="WYS725" s="16"/>
      <c r="WYT725" s="16"/>
      <c r="WYU725" s="16"/>
      <c r="WYV725" s="16"/>
      <c r="WYW725" s="16"/>
      <c r="WYX725" s="16"/>
      <c r="WYY725" s="16"/>
      <c r="WYZ725" s="16"/>
      <c r="WZA725" s="16"/>
      <c r="WZB725" s="16"/>
      <c r="WZC725" s="16"/>
      <c r="WZD725" s="16"/>
      <c r="WZE725" s="16"/>
      <c r="WZF725" s="16"/>
      <c r="WZG725" s="16"/>
      <c r="WZH725" s="16"/>
      <c r="WZI725" s="16"/>
      <c r="WZJ725" s="16"/>
      <c r="WZK725" s="16"/>
      <c r="WZL725" s="16"/>
      <c r="WZM725" s="16"/>
      <c r="WZN725" s="16"/>
      <c r="WZO725" s="16"/>
      <c r="WZP725" s="16"/>
      <c r="WZQ725" s="16"/>
      <c r="WZR725" s="16"/>
      <c r="WZS725" s="16"/>
      <c r="WZT725" s="16"/>
      <c r="WZU725" s="16"/>
      <c r="WZV725" s="16"/>
      <c r="WZW725" s="16"/>
      <c r="WZX725" s="16"/>
      <c r="WZY725" s="16"/>
      <c r="WZZ725" s="16"/>
      <c r="XAA725" s="16"/>
      <c r="XAB725" s="16"/>
      <c r="XAC725" s="16"/>
      <c r="XAD725" s="16"/>
      <c r="XAE725" s="16"/>
      <c r="XAF725" s="16"/>
      <c r="XAG725" s="16"/>
      <c r="XAH725" s="16"/>
      <c r="XAI725" s="16"/>
      <c r="XAJ725" s="16"/>
      <c r="XAK725" s="16"/>
      <c r="XAL725" s="16"/>
      <c r="XAM725" s="16"/>
      <c r="XAN725" s="16"/>
      <c r="XAO725" s="16"/>
      <c r="XAP725" s="16"/>
      <c r="XAQ725" s="16"/>
      <c r="XAR725" s="16"/>
      <c r="XAS725" s="16"/>
      <c r="XAT725" s="16"/>
      <c r="XAU725" s="16"/>
      <c r="XAV725" s="16"/>
      <c r="XAW725" s="16"/>
      <c r="XAX725" s="16"/>
      <c r="XAY725" s="16"/>
      <c r="XAZ725" s="16"/>
      <c r="XBA725" s="16"/>
      <c r="XBB725" s="16"/>
      <c r="XBC725" s="16"/>
      <c r="XBD725" s="16"/>
      <c r="XBE725" s="16"/>
      <c r="XBF725" s="16"/>
      <c r="XBG725" s="16"/>
      <c r="XBH725" s="16"/>
      <c r="XBI725" s="16"/>
      <c r="XBJ725" s="16"/>
      <c r="XBK725" s="16"/>
      <c r="XBL725" s="16"/>
      <c r="XBM725" s="16"/>
      <c r="XBN725" s="16"/>
      <c r="XBO725" s="16"/>
      <c r="XBP725" s="16"/>
      <c r="XBQ725" s="16"/>
      <c r="XBR725" s="16"/>
      <c r="XBS725" s="16"/>
      <c r="XBT725" s="16"/>
      <c r="XBU725" s="16"/>
      <c r="XBV725" s="16"/>
      <c r="XBW725" s="16"/>
      <c r="XBX725" s="16"/>
      <c r="XBY725" s="16"/>
      <c r="XBZ725" s="16"/>
      <c r="XCA725" s="16"/>
      <c r="XCB725" s="16"/>
      <c r="XCC725" s="16"/>
      <c r="XCD725" s="16"/>
      <c r="XCE725" s="16"/>
      <c r="XCF725" s="16"/>
      <c r="XCG725" s="16"/>
      <c r="XCH725" s="16"/>
      <c r="XCI725" s="16"/>
      <c r="XCJ725" s="16"/>
      <c r="XCK725" s="16"/>
      <c r="XCL725" s="16"/>
      <c r="XCM725" s="16"/>
      <c r="XCN725" s="16"/>
      <c r="XCO725" s="16"/>
      <c r="XCP725" s="16"/>
      <c r="XCQ725" s="16"/>
      <c r="XCR725" s="16"/>
      <c r="XCS725" s="16"/>
      <c r="XCT725" s="16"/>
      <c r="XCU725" s="16"/>
      <c r="XCV725" s="16"/>
      <c r="XCW725" s="16"/>
      <c r="XCX725" s="16"/>
      <c r="XCY725" s="16"/>
      <c r="XCZ725" s="16"/>
      <c r="XDA725" s="16"/>
      <c r="XDB725" s="16"/>
      <c r="XDC725" s="16"/>
      <c r="XDD725" s="16"/>
      <c r="XDE725" s="16"/>
      <c r="XDF725" s="16"/>
      <c r="XDG725" s="16"/>
      <c r="XDH725" s="16"/>
      <c r="XDI725" s="16"/>
      <c r="XDJ725" s="16"/>
      <c r="XDK725" s="16"/>
      <c r="XDL725" s="16"/>
      <c r="XDM725" s="16"/>
      <c r="XDN725" s="16"/>
      <c r="XDO725" s="16"/>
      <c r="XDP725" s="16"/>
      <c r="XDQ725" s="16"/>
      <c r="XDR725" s="16"/>
      <c r="XDS725" s="16"/>
      <c r="XDT725" s="16"/>
      <c r="XDU725" s="16"/>
      <c r="XDV725" s="16"/>
      <c r="XDW725" s="16"/>
      <c r="XDX725" s="16"/>
      <c r="XDY725" s="16"/>
      <c r="XDZ725" s="16"/>
      <c r="XEA725" s="16"/>
      <c r="XEB725" s="16"/>
      <c r="XEC725" s="16"/>
      <c r="XED725" s="16"/>
      <c r="XEE725" s="16"/>
      <c r="XEF725" s="16"/>
      <c r="XEG725" s="16"/>
      <c r="XEH725" s="16"/>
      <c r="XEI725" s="16"/>
      <c r="XEJ725" s="16"/>
      <c r="XEK725" s="16"/>
      <c r="XEL725" s="16"/>
      <c r="XEM725" s="16"/>
      <c r="XEN725" s="16"/>
      <c r="XEO725" s="16"/>
      <c r="XEP725" s="16"/>
      <c r="XEQ725" s="16"/>
      <c r="XER725" s="16"/>
      <c r="XES725" s="16"/>
      <c r="XET725" s="16"/>
      <c r="XEU725" s="16"/>
      <c r="XEV725" s="16"/>
      <c r="XEW725" s="16"/>
      <c r="XEX725" s="16"/>
      <c r="XEY725" s="16"/>
      <c r="XEZ725" s="16"/>
      <c r="XFA725" s="16"/>
      <c r="XFB725" s="16"/>
      <c r="XFC725" s="16"/>
      <c r="XFD725" s="16"/>
    </row>
    <row r="726" spans="1:16384" ht="40.5" hidden="1" customHeight="1" x14ac:dyDescent="0.25">
      <c r="A726" s="16" t="s">
        <v>1413</v>
      </c>
      <c r="B726" s="2" t="s">
        <v>584</v>
      </c>
      <c r="C726" s="55">
        <v>610</v>
      </c>
      <c r="D726" s="85"/>
      <c r="E726" s="85"/>
      <c r="F726" s="85"/>
    </row>
    <row r="727" spans="1:16384" ht="60" hidden="1" customHeight="1" x14ac:dyDescent="0.25">
      <c r="A727" s="16" t="s">
        <v>585</v>
      </c>
      <c r="B727" s="2" t="s">
        <v>586</v>
      </c>
      <c r="C727" s="55"/>
      <c r="D727" s="85">
        <f>D728</f>
        <v>0</v>
      </c>
      <c r="E727" s="85">
        <f t="shared" ref="E727:F728" si="286">E728</f>
        <v>0</v>
      </c>
      <c r="F727" s="85">
        <f t="shared" si="286"/>
        <v>0</v>
      </c>
    </row>
    <row r="728" spans="1:16384" ht="40.5" hidden="1" customHeight="1" x14ac:dyDescent="0.25">
      <c r="A728" s="16" t="s">
        <v>1414</v>
      </c>
      <c r="B728" s="2" t="s">
        <v>586</v>
      </c>
      <c r="C728" s="55">
        <v>600</v>
      </c>
      <c r="D728" s="85">
        <f>D729</f>
        <v>0</v>
      </c>
      <c r="E728" s="85">
        <f t="shared" si="286"/>
        <v>0</v>
      </c>
      <c r="F728" s="85">
        <f t="shared" si="286"/>
        <v>0</v>
      </c>
    </row>
    <row r="729" spans="1:16384" ht="40.5" hidden="1" customHeight="1" x14ac:dyDescent="0.25">
      <c r="A729" s="16" t="s">
        <v>1413</v>
      </c>
      <c r="B729" s="2" t="s">
        <v>586</v>
      </c>
      <c r="C729" s="55">
        <v>610</v>
      </c>
      <c r="D729" s="85"/>
      <c r="E729" s="85"/>
      <c r="F729" s="85"/>
    </row>
    <row r="730" spans="1:16384" ht="67.5" hidden="1" customHeight="1" x14ac:dyDescent="0.25">
      <c r="A730" s="132" t="s">
        <v>583</v>
      </c>
      <c r="B730" s="2" t="s">
        <v>584</v>
      </c>
      <c r="C730" s="55"/>
      <c r="D730" s="85">
        <f>D731</f>
        <v>0</v>
      </c>
      <c r="E730" s="85"/>
      <c r="F730" s="85"/>
    </row>
    <row r="731" spans="1:16384" ht="40.5" hidden="1" customHeight="1" x14ac:dyDescent="0.25">
      <c r="A731" s="132" t="s">
        <v>1548</v>
      </c>
      <c r="B731" s="2" t="s">
        <v>584</v>
      </c>
      <c r="C731" s="55">
        <v>400</v>
      </c>
      <c r="D731" s="85">
        <f>D732</f>
        <v>0</v>
      </c>
      <c r="E731" s="85"/>
      <c r="F731" s="85"/>
    </row>
    <row r="732" spans="1:16384" ht="93" hidden="1" customHeight="1" x14ac:dyDescent="0.25">
      <c r="A732" s="132" t="s">
        <v>1549</v>
      </c>
      <c r="B732" s="2" t="s">
        <v>584</v>
      </c>
      <c r="C732" s="55">
        <v>460</v>
      </c>
      <c r="D732" s="85"/>
      <c r="E732" s="85"/>
      <c r="F732" s="85"/>
    </row>
    <row r="733" spans="1:16384" ht="40.5" customHeight="1" x14ac:dyDescent="0.25">
      <c r="A733" s="12" t="s">
        <v>587</v>
      </c>
      <c r="B733" s="10" t="s">
        <v>588</v>
      </c>
      <c r="C733" s="55"/>
      <c r="D733" s="85">
        <f>D734+D795+D815+D826+D831+D842</f>
        <v>37042</v>
      </c>
      <c r="E733" s="85">
        <f>E734+E795+E815+E826+E831+E842</f>
        <v>37042</v>
      </c>
      <c r="F733" s="85">
        <f>F734+F795+F815+F826+F831+F842</f>
        <v>37042</v>
      </c>
    </row>
    <row r="734" spans="1:16384" ht="30.75" customHeight="1" x14ac:dyDescent="0.25">
      <c r="A734" s="13" t="s">
        <v>589</v>
      </c>
      <c r="B734" s="3" t="s">
        <v>590</v>
      </c>
      <c r="C734" s="55"/>
      <c r="D734" s="85">
        <f>D735+D745++D752+D763+D769+D773</f>
        <v>24828</v>
      </c>
      <c r="E734" s="85">
        <f t="shared" ref="E734:F734" si="287">E735+E745++E752+E763+E769+E773</f>
        <v>24828</v>
      </c>
      <c r="F734" s="85">
        <f t="shared" si="287"/>
        <v>24828</v>
      </c>
    </row>
    <row r="735" spans="1:16384" ht="46.5" customHeight="1" x14ac:dyDescent="0.25">
      <c r="A735" s="17" t="s">
        <v>591</v>
      </c>
      <c r="B735" s="1" t="s">
        <v>592</v>
      </c>
      <c r="C735" s="55"/>
      <c r="D735" s="85">
        <f>D736+D739+D742</f>
        <v>800</v>
      </c>
      <c r="E735" s="85">
        <f t="shared" ref="E735:F735" si="288">E736+E739+E742</f>
        <v>800</v>
      </c>
      <c r="F735" s="85">
        <f t="shared" si="288"/>
        <v>800</v>
      </c>
    </row>
    <row r="736" spans="1:16384" ht="48.75" hidden="1" customHeight="1" x14ac:dyDescent="0.25">
      <c r="A736" s="19" t="s">
        <v>593</v>
      </c>
      <c r="B736" s="20" t="s">
        <v>594</v>
      </c>
      <c r="C736" s="55"/>
      <c r="D736" s="85">
        <f>D737</f>
        <v>0</v>
      </c>
      <c r="E736" s="85">
        <f t="shared" ref="E736:F737" si="289">E737</f>
        <v>0</v>
      </c>
      <c r="F736" s="85">
        <f t="shared" si="289"/>
        <v>0</v>
      </c>
    </row>
    <row r="737" spans="1:7" ht="48.75" hidden="1" customHeight="1" x14ac:dyDescent="0.25">
      <c r="A737" s="60" t="s">
        <v>1411</v>
      </c>
      <c r="B737" s="20" t="s">
        <v>594</v>
      </c>
      <c r="C737" s="55">
        <v>200</v>
      </c>
      <c r="D737" s="85">
        <f>D738</f>
        <v>0</v>
      </c>
      <c r="E737" s="85">
        <f t="shared" si="289"/>
        <v>0</v>
      </c>
      <c r="F737" s="85">
        <f t="shared" si="289"/>
        <v>0</v>
      </c>
    </row>
    <row r="738" spans="1:7" ht="48.75" hidden="1" customHeight="1" x14ac:dyDescent="0.25">
      <c r="A738" s="60" t="s">
        <v>1412</v>
      </c>
      <c r="B738" s="20" t="s">
        <v>594</v>
      </c>
      <c r="C738" s="55">
        <v>240</v>
      </c>
      <c r="D738" s="85">
        <v>0</v>
      </c>
      <c r="E738" s="85">
        <v>0</v>
      </c>
      <c r="F738" s="85">
        <v>0</v>
      </c>
    </row>
    <row r="739" spans="1:7" ht="51.75" hidden="1" customHeight="1" x14ac:dyDescent="0.25">
      <c r="A739" s="19" t="s">
        <v>595</v>
      </c>
      <c r="B739" s="20" t="s">
        <v>596</v>
      </c>
      <c r="C739" s="55"/>
      <c r="D739" s="85">
        <f>D740</f>
        <v>0</v>
      </c>
      <c r="E739" s="85">
        <f t="shared" ref="E739:F740" si="290">E740</f>
        <v>0</v>
      </c>
      <c r="F739" s="85">
        <f t="shared" si="290"/>
        <v>0</v>
      </c>
    </row>
    <row r="740" spans="1:7" ht="51.75" hidden="1" customHeight="1" x14ac:dyDescent="0.25">
      <c r="A740" s="60" t="s">
        <v>1411</v>
      </c>
      <c r="B740" s="20" t="s">
        <v>596</v>
      </c>
      <c r="C740" s="55">
        <v>200</v>
      </c>
      <c r="D740" s="85">
        <f>D741</f>
        <v>0</v>
      </c>
      <c r="E740" s="85">
        <f t="shared" si="290"/>
        <v>0</v>
      </c>
      <c r="F740" s="85">
        <f t="shared" si="290"/>
        <v>0</v>
      </c>
    </row>
    <row r="741" spans="1:7" ht="51.75" hidden="1" customHeight="1" x14ac:dyDescent="0.25">
      <c r="A741" s="60" t="s">
        <v>1412</v>
      </c>
      <c r="B741" s="20" t="s">
        <v>596</v>
      </c>
      <c r="C741" s="55">
        <v>240</v>
      </c>
      <c r="D741" s="85"/>
      <c r="E741" s="85"/>
      <c r="F741" s="85"/>
    </row>
    <row r="742" spans="1:7" ht="62.25" customHeight="1" x14ac:dyDescent="0.25">
      <c r="A742" s="19" t="s">
        <v>597</v>
      </c>
      <c r="B742" s="20" t="s">
        <v>598</v>
      </c>
      <c r="C742" s="55"/>
      <c r="D742" s="85">
        <f>D743</f>
        <v>800</v>
      </c>
      <c r="E742" s="85">
        <f t="shared" ref="E742:F743" si="291">E743</f>
        <v>800</v>
      </c>
      <c r="F742" s="85">
        <f t="shared" si="291"/>
        <v>800</v>
      </c>
    </row>
    <row r="743" spans="1:7" ht="47.25" customHeight="1" x14ac:dyDescent="0.25">
      <c r="A743" s="60" t="s">
        <v>1411</v>
      </c>
      <c r="B743" s="20" t="s">
        <v>598</v>
      </c>
      <c r="C743" s="55">
        <v>600</v>
      </c>
      <c r="D743" s="85">
        <f>D744</f>
        <v>800</v>
      </c>
      <c r="E743" s="85">
        <f t="shared" si="291"/>
        <v>800</v>
      </c>
      <c r="F743" s="85">
        <f t="shared" si="291"/>
        <v>800</v>
      </c>
    </row>
    <row r="744" spans="1:7" ht="47.25" customHeight="1" x14ac:dyDescent="0.25">
      <c r="A744" s="60" t="s">
        <v>1412</v>
      </c>
      <c r="B744" s="20" t="s">
        <v>598</v>
      </c>
      <c r="C744" s="55">
        <v>610</v>
      </c>
      <c r="D744" s="85">
        <v>800</v>
      </c>
      <c r="E744" s="85">
        <v>800</v>
      </c>
      <c r="F744" s="85">
        <v>800</v>
      </c>
    </row>
    <row r="745" spans="1:7" ht="47.25" customHeight="1" x14ac:dyDescent="0.25">
      <c r="A745" s="17" t="s">
        <v>599</v>
      </c>
      <c r="B745" s="1" t="s">
        <v>600</v>
      </c>
      <c r="C745" s="55"/>
      <c r="D745" s="85">
        <f>D746+D749</f>
        <v>300</v>
      </c>
      <c r="E745" s="85">
        <f t="shared" ref="E745:F745" si="292">E746+E749</f>
        <v>300</v>
      </c>
      <c r="F745" s="85">
        <f t="shared" si="292"/>
        <v>300</v>
      </c>
    </row>
    <row r="746" spans="1:7" ht="48" hidden="1" customHeight="1" x14ac:dyDescent="0.25">
      <c r="A746" s="25" t="s">
        <v>601</v>
      </c>
      <c r="B746" s="20" t="s">
        <v>602</v>
      </c>
      <c r="C746" s="55"/>
      <c r="D746" s="85">
        <f>D747</f>
        <v>0</v>
      </c>
      <c r="E746" s="85">
        <f t="shared" ref="E746:F747" si="293">E747</f>
        <v>0</v>
      </c>
      <c r="F746" s="85">
        <f t="shared" si="293"/>
        <v>0</v>
      </c>
    </row>
    <row r="747" spans="1:7" ht="48" hidden="1" customHeight="1" x14ac:dyDescent="0.25">
      <c r="A747" s="60" t="s">
        <v>1411</v>
      </c>
      <c r="B747" s="20" t="s">
        <v>602</v>
      </c>
      <c r="C747" s="55">
        <v>200</v>
      </c>
      <c r="D747" s="85">
        <f>D748</f>
        <v>0</v>
      </c>
      <c r="E747" s="85">
        <f t="shared" si="293"/>
        <v>0</v>
      </c>
      <c r="F747" s="85">
        <f t="shared" si="293"/>
        <v>0</v>
      </c>
    </row>
    <row r="748" spans="1:7" ht="48" hidden="1" customHeight="1" x14ac:dyDescent="0.25">
      <c r="A748" s="60" t="s">
        <v>1412</v>
      </c>
      <c r="B748" s="20" t="s">
        <v>602</v>
      </c>
      <c r="C748" s="55">
        <v>240</v>
      </c>
      <c r="D748" s="85">
        <v>0</v>
      </c>
      <c r="E748" s="85">
        <v>0</v>
      </c>
      <c r="F748" s="85">
        <v>0</v>
      </c>
    </row>
    <row r="749" spans="1:7" ht="47.25" customHeight="1" x14ac:dyDescent="0.25">
      <c r="A749" s="25" t="s">
        <v>603</v>
      </c>
      <c r="B749" s="20" t="s">
        <v>604</v>
      </c>
      <c r="C749" s="55"/>
      <c r="D749" s="102">
        <f>D750</f>
        <v>300</v>
      </c>
      <c r="E749" s="102">
        <f t="shared" ref="E749:F750" si="294">E750</f>
        <v>300</v>
      </c>
      <c r="F749" s="102">
        <f t="shared" si="294"/>
        <v>300</v>
      </c>
      <c r="G749" s="63"/>
    </row>
    <row r="750" spans="1:7" ht="47.25" customHeight="1" x14ac:dyDescent="0.25">
      <c r="A750" s="60" t="s">
        <v>1411</v>
      </c>
      <c r="B750" s="20" t="s">
        <v>604</v>
      </c>
      <c r="C750" s="55">
        <v>200</v>
      </c>
      <c r="D750" s="102">
        <f>D751</f>
        <v>300</v>
      </c>
      <c r="E750" s="102">
        <f t="shared" si="294"/>
        <v>300</v>
      </c>
      <c r="F750" s="102">
        <f t="shared" si="294"/>
        <v>300</v>
      </c>
    </row>
    <row r="751" spans="1:7" ht="47.25" customHeight="1" x14ac:dyDescent="0.25">
      <c r="A751" s="60" t="s">
        <v>1412</v>
      </c>
      <c r="B751" s="20" t="s">
        <v>604</v>
      </c>
      <c r="C751" s="55">
        <v>240</v>
      </c>
      <c r="D751" s="102">
        <v>300</v>
      </c>
      <c r="E751" s="102">
        <v>300</v>
      </c>
      <c r="F751" s="102">
        <v>300</v>
      </c>
    </row>
    <row r="752" spans="1:7" ht="63" x14ac:dyDescent="0.25">
      <c r="A752" s="30" t="s">
        <v>1507</v>
      </c>
      <c r="B752" s="1" t="s">
        <v>605</v>
      </c>
      <c r="C752" s="55"/>
      <c r="D752" s="85">
        <f>D757+D760+D753+D754+D755+D756</f>
        <v>20</v>
      </c>
      <c r="E752" s="85">
        <f t="shared" ref="E752:F752" si="295">E757+E760+E753+E754+E755+E756</f>
        <v>20</v>
      </c>
      <c r="F752" s="85">
        <f t="shared" si="295"/>
        <v>20</v>
      </c>
    </row>
    <row r="753" spans="1:6" ht="126" hidden="1" x14ac:dyDescent="0.25">
      <c r="A753" s="11" t="s">
        <v>606</v>
      </c>
      <c r="B753" s="5" t="s">
        <v>607</v>
      </c>
      <c r="C753" s="55"/>
      <c r="D753" s="85"/>
      <c r="E753" s="85"/>
      <c r="F753" s="85"/>
    </row>
    <row r="754" spans="1:6" ht="126" hidden="1" x14ac:dyDescent="0.25">
      <c r="A754" s="11" t="s">
        <v>608</v>
      </c>
      <c r="B754" s="5" t="s">
        <v>609</v>
      </c>
      <c r="C754" s="55"/>
      <c r="D754" s="85"/>
      <c r="E754" s="85"/>
      <c r="F754" s="85"/>
    </row>
    <row r="755" spans="1:6" ht="110.25" hidden="1" x14ac:dyDescent="0.25">
      <c r="A755" s="11" t="s">
        <v>610</v>
      </c>
      <c r="B755" s="5" t="s">
        <v>611</v>
      </c>
      <c r="C755" s="55"/>
      <c r="D755" s="85"/>
      <c r="E755" s="85"/>
      <c r="F755" s="85"/>
    </row>
    <row r="756" spans="1:6" ht="126" hidden="1" x14ac:dyDescent="0.25">
      <c r="A756" s="11" t="s">
        <v>612</v>
      </c>
      <c r="B756" s="5" t="s">
        <v>613</v>
      </c>
      <c r="C756" s="55"/>
      <c r="D756" s="85"/>
      <c r="E756" s="85"/>
      <c r="F756" s="85"/>
    </row>
    <row r="757" spans="1:6" ht="35.25" hidden="1" customHeight="1" x14ac:dyDescent="0.25">
      <c r="A757" s="39" t="s">
        <v>614</v>
      </c>
      <c r="B757" s="20" t="s">
        <v>615</v>
      </c>
      <c r="C757" s="55"/>
      <c r="D757" s="85">
        <f>D758</f>
        <v>0</v>
      </c>
      <c r="E757" s="85">
        <f t="shared" ref="E757:F758" si="296">E758</f>
        <v>0</v>
      </c>
      <c r="F757" s="85">
        <f t="shared" si="296"/>
        <v>0</v>
      </c>
    </row>
    <row r="758" spans="1:6" ht="35.25" hidden="1" customHeight="1" x14ac:dyDescent="0.25">
      <c r="A758" s="60" t="s">
        <v>1411</v>
      </c>
      <c r="B758" s="20" t="s">
        <v>615</v>
      </c>
      <c r="C758" s="55">
        <v>200</v>
      </c>
      <c r="D758" s="85">
        <f>D759</f>
        <v>0</v>
      </c>
      <c r="E758" s="85">
        <f t="shared" si="296"/>
        <v>0</v>
      </c>
      <c r="F758" s="85">
        <f t="shared" si="296"/>
        <v>0</v>
      </c>
    </row>
    <row r="759" spans="1:6" ht="35.25" hidden="1" customHeight="1" x14ac:dyDescent="0.25">
      <c r="A759" s="60" t="s">
        <v>1412</v>
      </c>
      <c r="B759" s="20" t="s">
        <v>615</v>
      </c>
      <c r="C759" s="55">
        <v>240</v>
      </c>
      <c r="D759" s="85"/>
      <c r="E759" s="85"/>
      <c r="F759" s="85"/>
    </row>
    <row r="760" spans="1:6" ht="45.75" customHeight="1" x14ac:dyDescent="0.25">
      <c r="A760" s="19" t="s">
        <v>593</v>
      </c>
      <c r="B760" s="20" t="s">
        <v>616</v>
      </c>
      <c r="C760" s="55"/>
      <c r="D760" s="85">
        <f>D761</f>
        <v>20</v>
      </c>
      <c r="E760" s="85">
        <f t="shared" ref="E760:F761" si="297">E761</f>
        <v>20</v>
      </c>
      <c r="F760" s="85">
        <f t="shared" si="297"/>
        <v>20</v>
      </c>
    </row>
    <row r="761" spans="1:6" ht="43.5" customHeight="1" x14ac:dyDescent="0.25">
      <c r="A761" s="60" t="s">
        <v>1411</v>
      </c>
      <c r="B761" s="20" t="s">
        <v>616</v>
      </c>
      <c r="C761" s="55">
        <v>200</v>
      </c>
      <c r="D761" s="85">
        <f>D762</f>
        <v>20</v>
      </c>
      <c r="E761" s="85">
        <f t="shared" si="297"/>
        <v>20</v>
      </c>
      <c r="F761" s="85">
        <f t="shared" si="297"/>
        <v>20</v>
      </c>
    </row>
    <row r="762" spans="1:6" ht="43.5" customHeight="1" x14ac:dyDescent="0.25">
      <c r="A762" s="60" t="s">
        <v>1412</v>
      </c>
      <c r="B762" s="20" t="s">
        <v>616</v>
      </c>
      <c r="C762" s="55">
        <v>240</v>
      </c>
      <c r="D762" s="85">
        <v>20</v>
      </c>
      <c r="E762" s="85">
        <v>20</v>
      </c>
      <c r="F762" s="85">
        <v>20</v>
      </c>
    </row>
    <row r="763" spans="1:6" ht="47.25" x14ac:dyDescent="0.25">
      <c r="A763" s="17" t="s">
        <v>617</v>
      </c>
      <c r="B763" s="1" t="s">
        <v>618</v>
      </c>
      <c r="C763" s="55"/>
      <c r="D763" s="85">
        <f>D764</f>
        <v>3700</v>
      </c>
      <c r="E763" s="85">
        <f t="shared" ref="E763:F765" si="298">E764</f>
        <v>3700</v>
      </c>
      <c r="F763" s="85">
        <f t="shared" si="298"/>
        <v>3700</v>
      </c>
    </row>
    <row r="764" spans="1:6" ht="45.75" customHeight="1" x14ac:dyDescent="0.25">
      <c r="A764" s="19" t="s">
        <v>619</v>
      </c>
      <c r="B764" s="20" t="s">
        <v>620</v>
      </c>
      <c r="C764" s="55"/>
      <c r="D764" s="85">
        <f>D765+D767</f>
        <v>3700</v>
      </c>
      <c r="E764" s="85">
        <f t="shared" ref="E764:F764" si="299">E765+E767</f>
        <v>3700</v>
      </c>
      <c r="F764" s="85">
        <f t="shared" si="299"/>
        <v>3700</v>
      </c>
    </row>
    <row r="765" spans="1:6" ht="45.75" customHeight="1" x14ac:dyDescent="0.25">
      <c r="A765" s="60" t="s">
        <v>1411</v>
      </c>
      <c r="B765" s="20" t="s">
        <v>620</v>
      </c>
      <c r="C765" s="55">
        <v>200</v>
      </c>
      <c r="D765" s="85">
        <f>D766</f>
        <v>3700</v>
      </c>
      <c r="E765" s="85">
        <f t="shared" si="298"/>
        <v>3700</v>
      </c>
      <c r="F765" s="85">
        <f t="shared" si="298"/>
        <v>3700</v>
      </c>
    </row>
    <row r="766" spans="1:6" ht="45.75" customHeight="1" x14ac:dyDescent="0.25">
      <c r="A766" s="97" t="s">
        <v>1412</v>
      </c>
      <c r="B766" s="20" t="s">
        <v>620</v>
      </c>
      <c r="C766" s="55">
        <v>240</v>
      </c>
      <c r="D766" s="85">
        <v>3700</v>
      </c>
      <c r="E766" s="85">
        <v>3700</v>
      </c>
      <c r="F766" s="85">
        <v>3700</v>
      </c>
    </row>
    <row r="767" spans="1:6" ht="45.75" hidden="1" customHeight="1" x14ac:dyDescent="0.25">
      <c r="A767" s="16" t="s">
        <v>1407</v>
      </c>
      <c r="B767" s="20" t="s">
        <v>620</v>
      </c>
      <c r="C767" s="55">
        <v>600</v>
      </c>
      <c r="D767" s="85">
        <f>D768</f>
        <v>0</v>
      </c>
      <c r="E767" s="85"/>
      <c r="F767" s="85"/>
    </row>
    <row r="768" spans="1:6" ht="45.75" hidden="1" customHeight="1" x14ac:dyDescent="0.25">
      <c r="A768" s="22" t="s">
        <v>1408</v>
      </c>
      <c r="B768" s="20" t="s">
        <v>620</v>
      </c>
      <c r="C768" s="55">
        <v>610</v>
      </c>
      <c r="D768" s="85"/>
      <c r="E768" s="85"/>
      <c r="F768" s="85"/>
    </row>
    <row r="769" spans="1:6" ht="94.5" x14ac:dyDescent="0.25">
      <c r="A769" s="17" t="s">
        <v>621</v>
      </c>
      <c r="B769" s="1" t="s">
        <v>622</v>
      </c>
      <c r="C769" s="55"/>
      <c r="D769" s="85">
        <f>D770</f>
        <v>20</v>
      </c>
      <c r="E769" s="85">
        <f t="shared" ref="E769:F771" si="300">E770</f>
        <v>20</v>
      </c>
      <c r="F769" s="85">
        <f t="shared" si="300"/>
        <v>20</v>
      </c>
    </row>
    <row r="770" spans="1:6" ht="78.75" x14ac:dyDescent="0.25">
      <c r="A770" s="39" t="s">
        <v>623</v>
      </c>
      <c r="B770" s="20" t="s">
        <v>624</v>
      </c>
      <c r="C770" s="55"/>
      <c r="D770" s="85">
        <f>D771</f>
        <v>20</v>
      </c>
      <c r="E770" s="85">
        <f t="shared" si="300"/>
        <v>20</v>
      </c>
      <c r="F770" s="85">
        <f t="shared" si="300"/>
        <v>20</v>
      </c>
    </row>
    <row r="771" spans="1:6" ht="42" customHeight="1" x14ac:dyDescent="0.25">
      <c r="A771" s="60" t="s">
        <v>1411</v>
      </c>
      <c r="B771" s="20" t="s">
        <v>624</v>
      </c>
      <c r="C771" s="55">
        <v>200</v>
      </c>
      <c r="D771" s="85">
        <f>D772</f>
        <v>20</v>
      </c>
      <c r="E771" s="85">
        <f t="shared" si="300"/>
        <v>20</v>
      </c>
      <c r="F771" s="85">
        <f t="shared" si="300"/>
        <v>20</v>
      </c>
    </row>
    <row r="772" spans="1:6" ht="48" customHeight="1" x14ac:dyDescent="0.25">
      <c r="A772" s="97" t="s">
        <v>1412</v>
      </c>
      <c r="B772" s="20" t="s">
        <v>624</v>
      </c>
      <c r="C772" s="55">
        <v>240</v>
      </c>
      <c r="D772" s="85">
        <v>20</v>
      </c>
      <c r="E772" s="85">
        <v>20</v>
      </c>
      <c r="F772" s="85">
        <v>20</v>
      </c>
    </row>
    <row r="773" spans="1:6" ht="57" customHeight="1" x14ac:dyDescent="0.25">
      <c r="A773" s="115" t="s">
        <v>1551</v>
      </c>
      <c r="B773" s="20" t="s">
        <v>1468</v>
      </c>
      <c r="C773" s="55"/>
      <c r="D773" s="85">
        <f>D774+D777+D780+D783+D788</f>
        <v>19988</v>
      </c>
      <c r="E773" s="85">
        <f t="shared" ref="E773:F773" si="301">E774+E777+E780+E783+E788</f>
        <v>19988</v>
      </c>
      <c r="F773" s="85">
        <f t="shared" si="301"/>
        <v>19988</v>
      </c>
    </row>
    <row r="774" spans="1:6" ht="62.25" customHeight="1" x14ac:dyDescent="0.25">
      <c r="A774" s="116" t="s">
        <v>1469</v>
      </c>
      <c r="B774" s="20" t="s">
        <v>1550</v>
      </c>
      <c r="C774" s="55"/>
      <c r="D774" s="85">
        <f t="shared" ref="D774:F775" si="302">D775</f>
        <v>493</v>
      </c>
      <c r="E774" s="85">
        <f t="shared" si="302"/>
        <v>493</v>
      </c>
      <c r="F774" s="85">
        <f t="shared" si="302"/>
        <v>493</v>
      </c>
    </row>
    <row r="775" spans="1:6" ht="39.75" customHeight="1" x14ac:dyDescent="0.25">
      <c r="A775" s="113" t="s">
        <v>1411</v>
      </c>
      <c r="B775" s="20" t="s">
        <v>1550</v>
      </c>
      <c r="C775" s="55">
        <v>200</v>
      </c>
      <c r="D775" s="85">
        <f t="shared" si="302"/>
        <v>493</v>
      </c>
      <c r="E775" s="85">
        <f t="shared" si="302"/>
        <v>493</v>
      </c>
      <c r="F775" s="85">
        <f t="shared" si="302"/>
        <v>493</v>
      </c>
    </row>
    <row r="776" spans="1:6" ht="48" customHeight="1" x14ac:dyDescent="0.25">
      <c r="A776" s="98" t="s">
        <v>1412</v>
      </c>
      <c r="B776" s="20" t="s">
        <v>1550</v>
      </c>
      <c r="C776" s="55">
        <v>240</v>
      </c>
      <c r="D776" s="85">
        <v>493</v>
      </c>
      <c r="E776" s="85">
        <v>493</v>
      </c>
      <c r="F776" s="85">
        <v>493</v>
      </c>
    </row>
    <row r="777" spans="1:6" ht="48" customHeight="1" x14ac:dyDescent="0.25">
      <c r="A777" s="114" t="s">
        <v>866</v>
      </c>
      <c r="B777" s="20" t="s">
        <v>1470</v>
      </c>
      <c r="C777" s="55"/>
      <c r="D777" s="85">
        <f t="shared" ref="D777:F778" si="303">D778</f>
        <v>150</v>
      </c>
      <c r="E777" s="85">
        <f t="shared" si="303"/>
        <v>150</v>
      </c>
      <c r="F777" s="85">
        <f t="shared" si="303"/>
        <v>150</v>
      </c>
    </row>
    <row r="778" spans="1:6" ht="48" customHeight="1" x14ac:dyDescent="0.25">
      <c r="A778" s="113" t="s">
        <v>1411</v>
      </c>
      <c r="B778" s="20" t="s">
        <v>1470</v>
      </c>
      <c r="C778" s="55">
        <v>200</v>
      </c>
      <c r="D778" s="85">
        <f t="shared" si="303"/>
        <v>150</v>
      </c>
      <c r="E778" s="85">
        <f t="shared" si="303"/>
        <v>150</v>
      </c>
      <c r="F778" s="85">
        <f t="shared" si="303"/>
        <v>150</v>
      </c>
    </row>
    <row r="779" spans="1:6" ht="48" customHeight="1" x14ac:dyDescent="0.25">
      <c r="A779" s="98" t="s">
        <v>1412</v>
      </c>
      <c r="B779" s="20" t="s">
        <v>1470</v>
      </c>
      <c r="C779" s="55">
        <v>240</v>
      </c>
      <c r="D779" s="85">
        <v>150</v>
      </c>
      <c r="E779" s="85">
        <v>150</v>
      </c>
      <c r="F779" s="85">
        <v>150</v>
      </c>
    </row>
    <row r="780" spans="1:6" ht="48" hidden="1" customHeight="1" x14ac:dyDescent="0.25">
      <c r="A780" s="132" t="s">
        <v>1529</v>
      </c>
      <c r="B780" s="20" t="s">
        <v>1528</v>
      </c>
      <c r="C780" s="55"/>
      <c r="D780" s="85">
        <f>D781</f>
        <v>0</v>
      </c>
      <c r="E780" s="85">
        <f t="shared" ref="E780:F780" si="304">E781</f>
        <v>0</v>
      </c>
      <c r="F780" s="85">
        <f t="shared" si="304"/>
        <v>0</v>
      </c>
    </row>
    <row r="781" spans="1:6" ht="48" hidden="1" customHeight="1" x14ac:dyDescent="0.25">
      <c r="A781" s="113" t="s">
        <v>1411</v>
      </c>
      <c r="B781" s="20" t="s">
        <v>1528</v>
      </c>
      <c r="C781" s="55">
        <v>200</v>
      </c>
      <c r="D781" s="85">
        <f>D782</f>
        <v>0</v>
      </c>
      <c r="E781" s="85"/>
      <c r="F781" s="85"/>
    </row>
    <row r="782" spans="1:6" ht="48" hidden="1" customHeight="1" x14ac:dyDescent="0.25">
      <c r="A782" s="98" t="s">
        <v>1412</v>
      </c>
      <c r="B782" s="20" t="s">
        <v>1528</v>
      </c>
      <c r="C782" s="55">
        <v>240</v>
      </c>
      <c r="D782" s="85"/>
      <c r="E782" s="85"/>
      <c r="F782" s="85"/>
    </row>
    <row r="783" spans="1:6" ht="39" customHeight="1" x14ac:dyDescent="0.25">
      <c r="A783" s="98" t="s">
        <v>871</v>
      </c>
      <c r="B783" s="20" t="s">
        <v>1471</v>
      </c>
      <c r="C783" s="55"/>
      <c r="D783" s="85">
        <f>D786</f>
        <v>9260</v>
      </c>
      <c r="E783" s="85">
        <f>E786</f>
        <v>9260</v>
      </c>
      <c r="F783" s="85">
        <f>F786</f>
        <v>9260</v>
      </c>
    </row>
    <row r="784" spans="1:6" ht="39" hidden="1" customHeight="1" x14ac:dyDescent="0.25">
      <c r="A784" s="98"/>
      <c r="B784" s="20" t="s">
        <v>1471</v>
      </c>
      <c r="C784" s="55">
        <v>100</v>
      </c>
      <c r="D784" s="85"/>
      <c r="E784" s="85"/>
      <c r="F784" s="85"/>
    </row>
    <row r="785" spans="1:6" ht="39" hidden="1" customHeight="1" x14ac:dyDescent="0.25">
      <c r="A785" s="98"/>
      <c r="B785" s="20" t="s">
        <v>1471</v>
      </c>
      <c r="C785" s="55">
        <v>110</v>
      </c>
      <c r="D785" s="85"/>
      <c r="E785" s="85"/>
      <c r="F785" s="85"/>
    </row>
    <row r="786" spans="1:6" ht="39" customHeight="1" x14ac:dyDescent="0.25">
      <c r="A786" s="113" t="s">
        <v>1411</v>
      </c>
      <c r="B786" s="20" t="s">
        <v>1471</v>
      </c>
      <c r="C786" s="55">
        <v>200</v>
      </c>
      <c r="D786" s="85">
        <f>D787</f>
        <v>9260</v>
      </c>
      <c r="E786" s="85">
        <f>E787</f>
        <v>9260</v>
      </c>
      <c r="F786" s="85">
        <f>F787</f>
        <v>9260</v>
      </c>
    </row>
    <row r="787" spans="1:6" ht="39" customHeight="1" x14ac:dyDescent="0.25">
      <c r="A787" s="98" t="s">
        <v>1412</v>
      </c>
      <c r="B787" s="20" t="s">
        <v>1471</v>
      </c>
      <c r="C787" s="55">
        <v>240</v>
      </c>
      <c r="D787" s="85">
        <v>9260</v>
      </c>
      <c r="E787" s="85">
        <v>9260</v>
      </c>
      <c r="F787" s="85">
        <v>9260</v>
      </c>
    </row>
    <row r="788" spans="1:6" ht="48" customHeight="1" x14ac:dyDescent="0.25">
      <c r="A788" s="98" t="s">
        <v>1473</v>
      </c>
      <c r="B788" s="20" t="s">
        <v>1472</v>
      </c>
      <c r="C788" s="55"/>
      <c r="D788" s="85">
        <f>D789+D791+D793</f>
        <v>10085</v>
      </c>
      <c r="E788" s="85">
        <f t="shared" ref="E788:F788" si="305">E789+E791+E793</f>
        <v>10085</v>
      </c>
      <c r="F788" s="85">
        <f t="shared" si="305"/>
        <v>10085</v>
      </c>
    </row>
    <row r="789" spans="1:6" ht="48" customHeight="1" x14ac:dyDescent="0.25">
      <c r="A789" s="97" t="s">
        <v>1409</v>
      </c>
      <c r="B789" s="20" t="s">
        <v>1472</v>
      </c>
      <c r="C789" s="55">
        <v>100</v>
      </c>
      <c r="D789" s="85">
        <f>D790</f>
        <v>9770</v>
      </c>
      <c r="E789" s="85">
        <f>E790</f>
        <v>9770</v>
      </c>
      <c r="F789" s="85">
        <f>F790</f>
        <v>9770</v>
      </c>
    </row>
    <row r="790" spans="1:6" ht="48" customHeight="1" x14ac:dyDescent="0.25">
      <c r="A790" s="98" t="s">
        <v>1420</v>
      </c>
      <c r="B790" s="20" t="s">
        <v>1472</v>
      </c>
      <c r="C790" s="55">
        <v>110</v>
      </c>
      <c r="D790" s="85">
        <v>9770</v>
      </c>
      <c r="E790" s="85">
        <v>9770</v>
      </c>
      <c r="F790" s="85">
        <v>9770</v>
      </c>
    </row>
    <row r="791" spans="1:6" ht="48" customHeight="1" x14ac:dyDescent="0.25">
      <c r="A791" s="113" t="s">
        <v>1411</v>
      </c>
      <c r="B791" s="20" t="s">
        <v>1472</v>
      </c>
      <c r="C791" s="55">
        <v>200</v>
      </c>
      <c r="D791" s="85">
        <f>D792</f>
        <v>315</v>
      </c>
      <c r="E791" s="85">
        <f>E792</f>
        <v>315</v>
      </c>
      <c r="F791" s="85">
        <f>F792</f>
        <v>315</v>
      </c>
    </row>
    <row r="792" spans="1:6" ht="48" customHeight="1" x14ac:dyDescent="0.25">
      <c r="A792" s="98" t="s">
        <v>1412</v>
      </c>
      <c r="B792" s="20" t="s">
        <v>1472</v>
      </c>
      <c r="C792" s="55">
        <v>240</v>
      </c>
      <c r="D792" s="85">
        <v>315</v>
      </c>
      <c r="E792" s="85">
        <v>315</v>
      </c>
      <c r="F792" s="85">
        <v>315</v>
      </c>
    </row>
    <row r="793" spans="1:6" ht="48" hidden="1" customHeight="1" x14ac:dyDescent="0.25">
      <c r="A793" s="60" t="s">
        <v>1415</v>
      </c>
      <c r="B793" s="20" t="s">
        <v>1472</v>
      </c>
      <c r="C793" s="55">
        <v>800</v>
      </c>
      <c r="D793" s="85">
        <f>D794</f>
        <v>0</v>
      </c>
      <c r="E793" s="85">
        <f>E794</f>
        <v>0</v>
      </c>
      <c r="F793" s="85">
        <f>F794</f>
        <v>0</v>
      </c>
    </row>
    <row r="794" spans="1:6" ht="48" hidden="1" customHeight="1" x14ac:dyDescent="0.25">
      <c r="A794" s="16" t="s">
        <v>1416</v>
      </c>
      <c r="B794" s="20" t="s">
        <v>1472</v>
      </c>
      <c r="C794" s="55">
        <v>850</v>
      </c>
      <c r="D794" s="85"/>
      <c r="E794" s="85"/>
      <c r="F794" s="85"/>
    </row>
    <row r="795" spans="1:6" ht="51.75" customHeight="1" x14ac:dyDescent="0.25">
      <c r="A795" s="13" t="s">
        <v>625</v>
      </c>
      <c r="B795" s="3" t="s">
        <v>626</v>
      </c>
      <c r="C795" s="55"/>
      <c r="D795" s="85">
        <f>D796+D807+D811</f>
        <v>1567</v>
      </c>
      <c r="E795" s="85">
        <f>E796+E807+E811</f>
        <v>1567</v>
      </c>
      <c r="F795" s="85">
        <f>F796+F807+F811</f>
        <v>1567</v>
      </c>
    </row>
    <row r="796" spans="1:6" ht="57" customHeight="1" x14ac:dyDescent="0.25">
      <c r="A796" s="17" t="s">
        <v>627</v>
      </c>
      <c r="B796" s="1" t="s">
        <v>628</v>
      </c>
      <c r="C796" s="55"/>
      <c r="D796" s="85">
        <f>D797+D802</f>
        <v>924</v>
      </c>
      <c r="E796" s="85">
        <f t="shared" ref="E796:F796" si="306">E797+E802</f>
        <v>924</v>
      </c>
      <c r="F796" s="85">
        <f t="shared" si="306"/>
        <v>924</v>
      </c>
    </row>
    <row r="797" spans="1:6" ht="39" customHeight="1" x14ac:dyDescent="0.25">
      <c r="A797" s="22" t="s">
        <v>629</v>
      </c>
      <c r="B797" s="20" t="s">
        <v>630</v>
      </c>
      <c r="C797" s="55"/>
      <c r="D797" s="85">
        <f>D798+D800</f>
        <v>874</v>
      </c>
      <c r="E797" s="85">
        <f t="shared" ref="E797:F797" si="307">E798</f>
        <v>874</v>
      </c>
      <c r="F797" s="85">
        <f t="shared" si="307"/>
        <v>874</v>
      </c>
    </row>
    <row r="798" spans="1:6" ht="39" customHeight="1" x14ac:dyDescent="0.25">
      <c r="A798" s="60" t="s">
        <v>1411</v>
      </c>
      <c r="B798" s="20" t="s">
        <v>630</v>
      </c>
      <c r="C798" s="55">
        <v>200</v>
      </c>
      <c r="D798" s="85">
        <f>D799</f>
        <v>874</v>
      </c>
      <c r="E798" s="85">
        <f t="shared" ref="E798:F798" si="308">E799</f>
        <v>874</v>
      </c>
      <c r="F798" s="85">
        <f t="shared" si="308"/>
        <v>874</v>
      </c>
    </row>
    <row r="799" spans="1:6" ht="39" customHeight="1" x14ac:dyDescent="0.25">
      <c r="A799" s="97" t="s">
        <v>1412</v>
      </c>
      <c r="B799" s="20" t="s">
        <v>630</v>
      </c>
      <c r="C799" s="55">
        <v>240</v>
      </c>
      <c r="D799" s="85">
        <v>874</v>
      </c>
      <c r="E799" s="85">
        <v>874</v>
      </c>
      <c r="F799" s="85">
        <v>874</v>
      </c>
    </row>
    <row r="800" spans="1:6" ht="39" hidden="1" customHeight="1" x14ac:dyDescent="0.25">
      <c r="A800" s="16" t="s">
        <v>1407</v>
      </c>
      <c r="B800" s="20" t="s">
        <v>630</v>
      </c>
      <c r="C800" s="55">
        <v>600</v>
      </c>
      <c r="D800" s="85">
        <f>D801</f>
        <v>0</v>
      </c>
      <c r="E800" s="85"/>
      <c r="F800" s="85"/>
    </row>
    <row r="801" spans="1:6" ht="39" hidden="1" customHeight="1" x14ac:dyDescent="0.25">
      <c r="A801" s="22" t="s">
        <v>1408</v>
      </c>
      <c r="B801" s="20" t="s">
        <v>630</v>
      </c>
      <c r="C801" s="55">
        <v>610</v>
      </c>
      <c r="D801" s="85"/>
      <c r="E801" s="85"/>
      <c r="F801" s="85"/>
    </row>
    <row r="802" spans="1:6" ht="27" customHeight="1" x14ac:dyDescent="0.25">
      <c r="A802" s="152" t="s">
        <v>632</v>
      </c>
      <c r="B802" s="20" t="s">
        <v>1635</v>
      </c>
      <c r="C802" s="55"/>
      <c r="D802" s="85">
        <f>D803+D805</f>
        <v>50</v>
      </c>
      <c r="E802" s="85">
        <f t="shared" ref="E802:F802" si="309">E803+E805</f>
        <v>50</v>
      </c>
      <c r="F802" s="85">
        <f t="shared" si="309"/>
        <v>50</v>
      </c>
    </row>
    <row r="803" spans="1:6" ht="43.5" customHeight="1" x14ac:dyDescent="0.25">
      <c r="A803" s="152" t="s">
        <v>1618</v>
      </c>
      <c r="B803" s="20" t="s">
        <v>1635</v>
      </c>
      <c r="C803" s="55">
        <v>200</v>
      </c>
      <c r="D803" s="85">
        <f>D804</f>
        <v>45</v>
      </c>
      <c r="E803" s="85">
        <f t="shared" ref="E803:F803" si="310">E804</f>
        <v>45</v>
      </c>
      <c r="F803" s="85">
        <f t="shared" si="310"/>
        <v>45</v>
      </c>
    </row>
    <row r="804" spans="1:6" ht="39" customHeight="1" x14ac:dyDescent="0.25">
      <c r="A804" s="152" t="s">
        <v>1619</v>
      </c>
      <c r="B804" s="20" t="s">
        <v>1635</v>
      </c>
      <c r="C804" s="55">
        <v>240</v>
      </c>
      <c r="D804" s="85">
        <v>45</v>
      </c>
      <c r="E804" s="85">
        <v>45</v>
      </c>
      <c r="F804" s="85">
        <v>45</v>
      </c>
    </row>
    <row r="805" spans="1:6" ht="39" customHeight="1" x14ac:dyDescent="0.25">
      <c r="A805" s="152" t="s">
        <v>1460</v>
      </c>
      <c r="B805" s="20" t="s">
        <v>1635</v>
      </c>
      <c r="C805" s="55">
        <v>800</v>
      </c>
      <c r="D805" s="85">
        <f>D806</f>
        <v>5</v>
      </c>
      <c r="E805" s="85">
        <f t="shared" ref="E805:F805" si="311">E806</f>
        <v>5</v>
      </c>
      <c r="F805" s="85">
        <f t="shared" si="311"/>
        <v>5</v>
      </c>
    </row>
    <row r="806" spans="1:6" ht="39" customHeight="1" x14ac:dyDescent="0.25">
      <c r="A806" s="152" t="s">
        <v>1620</v>
      </c>
      <c r="B806" s="20" t="s">
        <v>1635</v>
      </c>
      <c r="C806" s="55">
        <v>850</v>
      </c>
      <c r="D806" s="85">
        <v>5</v>
      </c>
      <c r="E806" s="85">
        <v>5</v>
      </c>
      <c r="F806" s="85">
        <v>5</v>
      </c>
    </row>
    <row r="807" spans="1:6" ht="47.25" x14ac:dyDescent="0.25">
      <c r="A807" s="45" t="s">
        <v>633</v>
      </c>
      <c r="B807" s="46" t="s">
        <v>634</v>
      </c>
      <c r="C807" s="55"/>
      <c r="D807" s="85">
        <f>D808</f>
        <v>643</v>
      </c>
      <c r="E807" s="85">
        <f t="shared" ref="E807:F807" si="312">E808</f>
        <v>643</v>
      </c>
      <c r="F807" s="85">
        <f t="shared" si="312"/>
        <v>643</v>
      </c>
    </row>
    <row r="808" spans="1:6" ht="45.75" customHeight="1" x14ac:dyDescent="0.25">
      <c r="A808" s="22" t="s">
        <v>635</v>
      </c>
      <c r="B808" s="20" t="s">
        <v>636</v>
      </c>
      <c r="C808" s="55"/>
      <c r="D808" s="85">
        <f>D809</f>
        <v>643</v>
      </c>
      <c r="E808" s="85">
        <f t="shared" ref="E808:F808" si="313">E809</f>
        <v>643</v>
      </c>
      <c r="F808" s="85">
        <f t="shared" si="313"/>
        <v>643</v>
      </c>
    </row>
    <row r="809" spans="1:6" ht="45.75" customHeight="1" x14ac:dyDescent="0.25">
      <c r="A809" s="60" t="s">
        <v>1411</v>
      </c>
      <c r="B809" s="20" t="s">
        <v>636</v>
      </c>
      <c r="C809" s="55">
        <v>200</v>
      </c>
      <c r="D809" s="85">
        <f>D810</f>
        <v>643</v>
      </c>
      <c r="E809" s="85">
        <f t="shared" ref="E809:F809" si="314">E810</f>
        <v>643</v>
      </c>
      <c r="F809" s="85">
        <f t="shared" si="314"/>
        <v>643</v>
      </c>
    </row>
    <row r="810" spans="1:6" ht="45.75" customHeight="1" x14ac:dyDescent="0.25">
      <c r="A810" s="60" t="s">
        <v>1412</v>
      </c>
      <c r="B810" s="20" t="s">
        <v>636</v>
      </c>
      <c r="C810" s="55">
        <v>240</v>
      </c>
      <c r="D810" s="85">
        <v>643</v>
      </c>
      <c r="E810" s="85">
        <v>643</v>
      </c>
      <c r="F810" s="85">
        <v>643</v>
      </c>
    </row>
    <row r="811" spans="1:6" ht="31.5" hidden="1" x14ac:dyDescent="0.25">
      <c r="A811" s="47" t="s">
        <v>637</v>
      </c>
      <c r="B811" s="1" t="s">
        <v>638</v>
      </c>
      <c r="C811" s="55"/>
      <c r="D811" s="85">
        <f>D812</f>
        <v>0</v>
      </c>
      <c r="E811" s="85">
        <f t="shared" ref="E811:F813" si="315">E812</f>
        <v>0</v>
      </c>
      <c r="F811" s="85">
        <f t="shared" si="315"/>
        <v>0</v>
      </c>
    </row>
    <row r="812" spans="1:6" ht="43.5" hidden="1" customHeight="1" x14ac:dyDescent="0.25">
      <c r="A812" s="48" t="s">
        <v>629</v>
      </c>
      <c r="B812" s="20" t="s">
        <v>639</v>
      </c>
      <c r="C812" s="55"/>
      <c r="D812" s="85">
        <f>D813</f>
        <v>0</v>
      </c>
      <c r="E812" s="85">
        <f t="shared" si="315"/>
        <v>0</v>
      </c>
      <c r="F812" s="85">
        <f t="shared" si="315"/>
        <v>0</v>
      </c>
    </row>
    <row r="813" spans="1:6" ht="43.5" hidden="1" customHeight="1" x14ac:dyDescent="0.25">
      <c r="A813" s="60" t="s">
        <v>1411</v>
      </c>
      <c r="B813" s="20" t="s">
        <v>639</v>
      </c>
      <c r="C813" s="55">
        <v>200</v>
      </c>
      <c r="D813" s="85">
        <f>D814</f>
        <v>0</v>
      </c>
      <c r="E813" s="85">
        <f t="shared" si="315"/>
        <v>0</v>
      </c>
      <c r="F813" s="85">
        <f t="shared" si="315"/>
        <v>0</v>
      </c>
    </row>
    <row r="814" spans="1:6" ht="43.5" hidden="1" customHeight="1" x14ac:dyDescent="0.25">
      <c r="A814" s="60" t="s">
        <v>1412</v>
      </c>
      <c r="B814" s="20" t="s">
        <v>639</v>
      </c>
      <c r="C814" s="55">
        <v>240</v>
      </c>
      <c r="D814" s="85">
        <v>0</v>
      </c>
      <c r="E814" s="85">
        <v>0</v>
      </c>
      <c r="F814" s="85">
        <v>0</v>
      </c>
    </row>
    <row r="815" spans="1:6" ht="31.5" x14ac:dyDescent="0.25">
      <c r="A815" s="13" t="s">
        <v>640</v>
      </c>
      <c r="B815" s="3" t="s">
        <v>641</v>
      </c>
      <c r="C815" s="55"/>
      <c r="D815" s="85">
        <f>D816+D820</f>
        <v>450</v>
      </c>
      <c r="E815" s="85">
        <f t="shared" ref="E815:F815" si="316">E816+E820</f>
        <v>450</v>
      </c>
      <c r="F815" s="85">
        <f t="shared" si="316"/>
        <v>450</v>
      </c>
    </row>
    <row r="816" spans="1:6" ht="78.75" x14ac:dyDescent="0.25">
      <c r="A816" s="30" t="s">
        <v>642</v>
      </c>
      <c r="B816" s="1" t="s">
        <v>643</v>
      </c>
      <c r="C816" s="55"/>
      <c r="D816" s="85">
        <f>D817</f>
        <v>450</v>
      </c>
      <c r="E816" s="85">
        <f t="shared" ref="E816:F818" si="317">E817</f>
        <v>450</v>
      </c>
      <c r="F816" s="85">
        <f t="shared" si="317"/>
        <v>450</v>
      </c>
    </row>
    <row r="817" spans="1:6" ht="31.5" x14ac:dyDescent="0.25">
      <c r="A817" s="22" t="s">
        <v>644</v>
      </c>
      <c r="B817" s="20" t="s">
        <v>645</v>
      </c>
      <c r="C817" s="55"/>
      <c r="D817" s="85">
        <f>D818</f>
        <v>450</v>
      </c>
      <c r="E817" s="85">
        <f t="shared" si="317"/>
        <v>450</v>
      </c>
      <c r="F817" s="85">
        <f t="shared" si="317"/>
        <v>450</v>
      </c>
    </row>
    <row r="818" spans="1:6" ht="41.25" customHeight="1" x14ac:dyDescent="0.25">
      <c r="A818" s="60" t="s">
        <v>1411</v>
      </c>
      <c r="B818" s="20" t="s">
        <v>645</v>
      </c>
      <c r="C818" s="55">
        <v>200</v>
      </c>
      <c r="D818" s="85">
        <f>D819</f>
        <v>450</v>
      </c>
      <c r="E818" s="85">
        <f t="shared" si="317"/>
        <v>450</v>
      </c>
      <c r="F818" s="85">
        <f t="shared" si="317"/>
        <v>450</v>
      </c>
    </row>
    <row r="819" spans="1:6" ht="31.5" customHeight="1" x14ac:dyDescent="0.25">
      <c r="A819" s="60" t="s">
        <v>1412</v>
      </c>
      <c r="B819" s="20" t="s">
        <v>645</v>
      </c>
      <c r="C819" s="55">
        <v>240</v>
      </c>
      <c r="D819" s="85">
        <v>450</v>
      </c>
      <c r="E819" s="85">
        <v>450</v>
      </c>
      <c r="F819" s="85">
        <v>450</v>
      </c>
    </row>
    <row r="820" spans="1:6" ht="31.5" hidden="1" customHeight="1" x14ac:dyDescent="0.25">
      <c r="A820" s="153" t="s">
        <v>1616</v>
      </c>
      <c r="B820" s="20" t="s">
        <v>1621</v>
      </c>
      <c r="C820" s="55"/>
      <c r="D820" s="85">
        <f>D821</f>
        <v>0</v>
      </c>
      <c r="E820" s="85">
        <f t="shared" ref="E820:F820" si="318">E821</f>
        <v>0</v>
      </c>
      <c r="F820" s="85">
        <f t="shared" si="318"/>
        <v>0</v>
      </c>
    </row>
    <row r="821" spans="1:6" ht="31.5" hidden="1" customHeight="1" x14ac:dyDescent="0.25">
      <c r="A821" s="152" t="s">
        <v>632</v>
      </c>
      <c r="B821" s="20" t="s">
        <v>1617</v>
      </c>
      <c r="C821" s="55"/>
      <c r="D821" s="85">
        <f>D822+D824</f>
        <v>0</v>
      </c>
      <c r="E821" s="85">
        <f t="shared" ref="E821:F821" si="319">E822+E824</f>
        <v>0</v>
      </c>
      <c r="F821" s="85">
        <f t="shared" si="319"/>
        <v>0</v>
      </c>
    </row>
    <row r="822" spans="1:6" ht="31.5" hidden="1" customHeight="1" x14ac:dyDescent="0.25">
      <c r="A822" s="152" t="s">
        <v>1618</v>
      </c>
      <c r="B822" s="20" t="s">
        <v>1617</v>
      </c>
      <c r="C822" s="55">
        <v>200</v>
      </c>
      <c r="D822" s="85">
        <f>D823</f>
        <v>0</v>
      </c>
      <c r="E822" s="85">
        <f t="shared" ref="E822:F822" si="320">E823</f>
        <v>0</v>
      </c>
      <c r="F822" s="85">
        <f t="shared" si="320"/>
        <v>0</v>
      </c>
    </row>
    <row r="823" spans="1:6" ht="31.5" hidden="1" customHeight="1" x14ac:dyDescent="0.25">
      <c r="A823" s="152" t="s">
        <v>1619</v>
      </c>
      <c r="B823" s="20" t="s">
        <v>1617</v>
      </c>
      <c r="C823" s="55">
        <v>240</v>
      </c>
      <c r="D823" s="85"/>
      <c r="E823" s="85"/>
      <c r="F823" s="85"/>
    </row>
    <row r="824" spans="1:6" ht="31.5" hidden="1" customHeight="1" x14ac:dyDescent="0.25">
      <c r="A824" s="152" t="s">
        <v>1460</v>
      </c>
      <c r="B824" s="20" t="s">
        <v>1617</v>
      </c>
      <c r="C824" s="55">
        <v>800</v>
      </c>
      <c r="D824" s="85">
        <f>D825</f>
        <v>0</v>
      </c>
      <c r="E824" s="85">
        <f t="shared" ref="E824:F824" si="321">E825</f>
        <v>0</v>
      </c>
      <c r="F824" s="85">
        <f t="shared" si="321"/>
        <v>0</v>
      </c>
    </row>
    <row r="825" spans="1:6" ht="31.5" hidden="1" customHeight="1" x14ac:dyDescent="0.25">
      <c r="A825" s="152" t="s">
        <v>1620</v>
      </c>
      <c r="B825" s="20" t="s">
        <v>1617</v>
      </c>
      <c r="C825" s="55">
        <v>850</v>
      </c>
      <c r="D825" s="85"/>
      <c r="E825" s="85"/>
      <c r="F825" s="85"/>
    </row>
    <row r="826" spans="1:6" ht="37.5" customHeight="1" x14ac:dyDescent="0.25">
      <c r="A826" s="13" t="s">
        <v>646</v>
      </c>
      <c r="B826" s="3" t="s">
        <v>647</v>
      </c>
      <c r="C826" s="55"/>
      <c r="D826" s="85">
        <f>D827</f>
        <v>1046</v>
      </c>
      <c r="E826" s="85">
        <f t="shared" ref="E826:F826" si="322">E827</f>
        <v>1046</v>
      </c>
      <c r="F826" s="85">
        <f t="shared" si="322"/>
        <v>1046</v>
      </c>
    </row>
    <row r="827" spans="1:6" ht="27" customHeight="1" x14ac:dyDescent="0.25">
      <c r="A827" s="17" t="s">
        <v>648</v>
      </c>
      <c r="B827" s="1" t="s">
        <v>649</v>
      </c>
      <c r="C827" s="55"/>
      <c r="D827" s="85">
        <f>D828</f>
        <v>1046</v>
      </c>
      <c r="E827" s="85">
        <f t="shared" ref="E827:F827" si="323">E828</f>
        <v>1046</v>
      </c>
      <c r="F827" s="85">
        <f t="shared" si="323"/>
        <v>1046</v>
      </c>
    </row>
    <row r="828" spans="1:6" ht="43.5" customHeight="1" x14ac:dyDescent="0.25">
      <c r="A828" s="24" t="s">
        <v>650</v>
      </c>
      <c r="B828" s="20" t="s">
        <v>651</v>
      </c>
      <c r="C828" s="55"/>
      <c r="D828" s="85">
        <f>D829</f>
        <v>1046</v>
      </c>
      <c r="E828" s="85">
        <f t="shared" ref="E828:F828" si="324">E829</f>
        <v>1046</v>
      </c>
      <c r="F828" s="85">
        <f t="shared" si="324"/>
        <v>1046</v>
      </c>
    </row>
    <row r="829" spans="1:6" ht="43.5" customHeight="1" x14ac:dyDescent="0.25">
      <c r="A829" s="60" t="s">
        <v>1411</v>
      </c>
      <c r="B829" s="20" t="s">
        <v>651</v>
      </c>
      <c r="C829" s="55">
        <v>200</v>
      </c>
      <c r="D829" s="85">
        <f>D830</f>
        <v>1046</v>
      </c>
      <c r="E829" s="85">
        <f t="shared" ref="E829:F829" si="325">E830</f>
        <v>1046</v>
      </c>
      <c r="F829" s="85">
        <f t="shared" si="325"/>
        <v>1046</v>
      </c>
    </row>
    <row r="830" spans="1:6" ht="43.5" customHeight="1" x14ac:dyDescent="0.25">
      <c r="A830" s="60" t="s">
        <v>1412</v>
      </c>
      <c r="B830" s="20" t="s">
        <v>651</v>
      </c>
      <c r="C830" s="55">
        <v>240</v>
      </c>
      <c r="D830" s="85">
        <v>1046</v>
      </c>
      <c r="E830" s="85">
        <v>1046</v>
      </c>
      <c r="F830" s="85">
        <v>1046</v>
      </c>
    </row>
    <row r="831" spans="1:6" ht="42" customHeight="1" x14ac:dyDescent="0.25">
      <c r="A831" s="13" t="s">
        <v>652</v>
      </c>
      <c r="B831" s="3" t="s">
        <v>653</v>
      </c>
      <c r="C831" s="55"/>
      <c r="D831" s="85">
        <f>D832+D836</f>
        <v>200</v>
      </c>
      <c r="E831" s="85">
        <f t="shared" ref="E831:F831" si="326">E832+E836</f>
        <v>200</v>
      </c>
      <c r="F831" s="85">
        <f t="shared" si="326"/>
        <v>200</v>
      </c>
    </row>
    <row r="832" spans="1:6" ht="47.25" hidden="1" x14ac:dyDescent="0.25">
      <c r="A832" s="17" t="s">
        <v>654</v>
      </c>
      <c r="B832" s="1" t="s">
        <v>655</v>
      </c>
      <c r="C832" s="55"/>
      <c r="D832" s="85">
        <f>D833</f>
        <v>0</v>
      </c>
      <c r="E832" s="85">
        <f t="shared" ref="E832:F834" si="327">E833</f>
        <v>0</v>
      </c>
      <c r="F832" s="85">
        <f t="shared" si="327"/>
        <v>0</v>
      </c>
    </row>
    <row r="833" spans="1:6" ht="31.5" hidden="1" x14ac:dyDescent="0.25">
      <c r="A833" s="22" t="s">
        <v>656</v>
      </c>
      <c r="B833" s="20" t="s">
        <v>657</v>
      </c>
      <c r="C833" s="55"/>
      <c r="D833" s="85">
        <f>D834</f>
        <v>0</v>
      </c>
      <c r="E833" s="85">
        <f t="shared" si="327"/>
        <v>0</v>
      </c>
      <c r="F833" s="85">
        <f t="shared" si="327"/>
        <v>0</v>
      </c>
    </row>
    <row r="834" spans="1:6" ht="36.75" hidden="1" customHeight="1" x14ac:dyDescent="0.25">
      <c r="A834" s="60" t="s">
        <v>1411</v>
      </c>
      <c r="B834" s="20" t="s">
        <v>657</v>
      </c>
      <c r="C834" s="55">
        <v>200</v>
      </c>
      <c r="D834" s="85">
        <f>D835</f>
        <v>0</v>
      </c>
      <c r="E834" s="85">
        <f t="shared" si="327"/>
        <v>0</v>
      </c>
      <c r="F834" s="85">
        <f t="shared" si="327"/>
        <v>0</v>
      </c>
    </row>
    <row r="835" spans="1:6" ht="35.25" hidden="1" customHeight="1" x14ac:dyDescent="0.25">
      <c r="A835" s="60" t="s">
        <v>1412</v>
      </c>
      <c r="B835" s="20" t="s">
        <v>657</v>
      </c>
      <c r="C835" s="55">
        <v>240</v>
      </c>
      <c r="D835" s="85">
        <v>0</v>
      </c>
      <c r="E835" s="85">
        <v>0</v>
      </c>
      <c r="F835" s="85">
        <v>0</v>
      </c>
    </row>
    <row r="836" spans="1:6" ht="47.25" x14ac:dyDescent="0.25">
      <c r="A836" s="30" t="s">
        <v>658</v>
      </c>
      <c r="B836" s="1" t="s">
        <v>659</v>
      </c>
      <c r="C836" s="55"/>
      <c r="D836" s="85">
        <f>D837</f>
        <v>200</v>
      </c>
      <c r="E836" s="85">
        <f t="shared" ref="E836:F838" si="328">E837</f>
        <v>200</v>
      </c>
      <c r="F836" s="85">
        <f t="shared" si="328"/>
        <v>200</v>
      </c>
    </row>
    <row r="837" spans="1:6" ht="45.75" customHeight="1" x14ac:dyDescent="0.25">
      <c r="A837" s="31" t="s">
        <v>660</v>
      </c>
      <c r="B837" s="20" t="s">
        <v>661</v>
      </c>
      <c r="C837" s="55"/>
      <c r="D837" s="85">
        <f>D838+D840</f>
        <v>200</v>
      </c>
      <c r="E837" s="85">
        <f t="shared" si="328"/>
        <v>200</v>
      </c>
      <c r="F837" s="85">
        <f t="shared" si="328"/>
        <v>200</v>
      </c>
    </row>
    <row r="838" spans="1:6" ht="45.75" customHeight="1" x14ac:dyDescent="0.25">
      <c r="A838" s="60" t="s">
        <v>1411</v>
      </c>
      <c r="B838" s="20" t="s">
        <v>661</v>
      </c>
      <c r="C838" s="55">
        <v>200</v>
      </c>
      <c r="D838" s="85">
        <f>D839</f>
        <v>200</v>
      </c>
      <c r="E838" s="85">
        <f t="shared" si="328"/>
        <v>200</v>
      </c>
      <c r="F838" s="85">
        <f t="shared" si="328"/>
        <v>200</v>
      </c>
    </row>
    <row r="839" spans="1:6" ht="45.75" customHeight="1" x14ac:dyDescent="0.25">
      <c r="A839" s="97" t="s">
        <v>1412</v>
      </c>
      <c r="B839" s="20" t="s">
        <v>661</v>
      </c>
      <c r="C839" s="55">
        <v>240</v>
      </c>
      <c r="D839" s="85">
        <v>200</v>
      </c>
      <c r="E839" s="85">
        <v>200</v>
      </c>
      <c r="F839" s="85">
        <v>200</v>
      </c>
    </row>
    <row r="840" spans="1:6" ht="45.75" hidden="1" customHeight="1" x14ac:dyDescent="0.25">
      <c r="A840" s="16" t="s">
        <v>1407</v>
      </c>
      <c r="B840" s="20" t="s">
        <v>661</v>
      </c>
      <c r="C840" s="55">
        <v>600</v>
      </c>
      <c r="D840" s="85">
        <f>D841</f>
        <v>0</v>
      </c>
      <c r="E840" s="85"/>
      <c r="F840" s="85"/>
    </row>
    <row r="841" spans="1:6" ht="45.75" hidden="1" customHeight="1" x14ac:dyDescent="0.25">
      <c r="A841" s="22" t="s">
        <v>1408</v>
      </c>
      <c r="B841" s="20" t="s">
        <v>661</v>
      </c>
      <c r="C841" s="55">
        <v>610</v>
      </c>
      <c r="D841" s="85"/>
      <c r="E841" s="85"/>
      <c r="F841" s="85"/>
    </row>
    <row r="842" spans="1:6" ht="36.75" customHeight="1" x14ac:dyDescent="0.25">
      <c r="A842" s="18" t="s">
        <v>128</v>
      </c>
      <c r="B842" s="3" t="s">
        <v>662</v>
      </c>
      <c r="C842" s="55"/>
      <c r="D842" s="85">
        <f>D843+D855</f>
        <v>8951</v>
      </c>
      <c r="E842" s="85">
        <f t="shared" ref="E842:F842" si="329">E843+E855</f>
        <v>8951</v>
      </c>
      <c r="F842" s="85">
        <f t="shared" si="329"/>
        <v>8951</v>
      </c>
    </row>
    <row r="843" spans="1:6" ht="45.75" customHeight="1" x14ac:dyDescent="0.25">
      <c r="A843" s="17" t="s">
        <v>130</v>
      </c>
      <c r="B843" s="1" t="s">
        <v>663</v>
      </c>
      <c r="C843" s="55"/>
      <c r="D843" s="85">
        <f>D844+D847+D852</f>
        <v>8951</v>
      </c>
      <c r="E843" s="85">
        <f t="shared" ref="E843:F843" si="330">E844+E847+E852</f>
        <v>8951</v>
      </c>
      <c r="F843" s="85">
        <f t="shared" si="330"/>
        <v>8951</v>
      </c>
    </row>
    <row r="844" spans="1:6" ht="31.5" hidden="1" x14ac:dyDescent="0.25">
      <c r="A844" s="24" t="s">
        <v>631</v>
      </c>
      <c r="B844" s="20" t="s">
        <v>664</v>
      </c>
      <c r="C844" s="55"/>
      <c r="D844" s="85">
        <f>D845</f>
        <v>0</v>
      </c>
      <c r="E844" s="85">
        <f t="shared" ref="E844:F845" si="331">E845</f>
        <v>0</v>
      </c>
      <c r="F844" s="85">
        <f t="shared" si="331"/>
        <v>0</v>
      </c>
    </row>
    <row r="845" spans="1:6" ht="30" hidden="1" customHeight="1" x14ac:dyDescent="0.25">
      <c r="A845" s="60" t="s">
        <v>1411</v>
      </c>
      <c r="B845" s="20" t="s">
        <v>664</v>
      </c>
      <c r="C845" s="55">
        <v>200</v>
      </c>
      <c r="D845" s="85">
        <f>D846</f>
        <v>0</v>
      </c>
      <c r="E845" s="85">
        <f t="shared" si="331"/>
        <v>0</v>
      </c>
      <c r="F845" s="85">
        <f t="shared" si="331"/>
        <v>0</v>
      </c>
    </row>
    <row r="846" spans="1:6" ht="41.25" hidden="1" customHeight="1" x14ac:dyDescent="0.25">
      <c r="A846" s="60" t="s">
        <v>1412</v>
      </c>
      <c r="B846" s="20" t="s">
        <v>664</v>
      </c>
      <c r="C846" s="55">
        <v>240</v>
      </c>
      <c r="D846" s="85">
        <v>0</v>
      </c>
      <c r="E846" s="85">
        <v>0</v>
      </c>
      <c r="F846" s="85">
        <v>0</v>
      </c>
    </row>
    <row r="847" spans="1:6" ht="33.75" customHeight="1" x14ac:dyDescent="0.25">
      <c r="A847" s="28" t="s">
        <v>632</v>
      </c>
      <c r="B847" s="20" t="s">
        <v>665</v>
      </c>
      <c r="C847" s="55"/>
      <c r="D847" s="85">
        <f>D848+D850</f>
        <v>8951</v>
      </c>
      <c r="E847" s="85">
        <f t="shared" ref="E847:F847" si="332">E848+E850</f>
        <v>8951</v>
      </c>
      <c r="F847" s="85">
        <f t="shared" si="332"/>
        <v>8951</v>
      </c>
    </row>
    <row r="848" spans="1:6" ht="51" customHeight="1" x14ac:dyDescent="0.25">
      <c r="A848" s="60" t="s">
        <v>1409</v>
      </c>
      <c r="B848" s="20" t="s">
        <v>665</v>
      </c>
      <c r="C848" s="55">
        <v>100</v>
      </c>
      <c r="D848" s="85">
        <f>D849</f>
        <v>8951</v>
      </c>
      <c r="E848" s="85">
        <f t="shared" ref="E848:F848" si="333">E849</f>
        <v>8951</v>
      </c>
      <c r="F848" s="85">
        <f t="shared" si="333"/>
        <v>8951</v>
      </c>
    </row>
    <row r="849" spans="1:6" ht="33.75" customHeight="1" x14ac:dyDescent="0.25">
      <c r="A849" s="60" t="s">
        <v>1420</v>
      </c>
      <c r="B849" s="20" t="s">
        <v>665</v>
      </c>
      <c r="C849" s="55">
        <v>110</v>
      </c>
      <c r="D849" s="85">
        <v>8951</v>
      </c>
      <c r="E849" s="85">
        <v>8951</v>
      </c>
      <c r="F849" s="85">
        <v>8951</v>
      </c>
    </row>
    <row r="850" spans="1:6" ht="33.75" hidden="1" customHeight="1" x14ac:dyDescent="0.25">
      <c r="A850" s="60" t="s">
        <v>1411</v>
      </c>
      <c r="B850" s="20" t="s">
        <v>665</v>
      </c>
      <c r="C850" s="55">
        <v>200</v>
      </c>
      <c r="D850" s="85">
        <f>D851</f>
        <v>0</v>
      </c>
      <c r="E850" s="85">
        <f t="shared" ref="E850:F850" si="334">E851</f>
        <v>0</v>
      </c>
      <c r="F850" s="85">
        <f t="shared" si="334"/>
        <v>0</v>
      </c>
    </row>
    <row r="851" spans="1:6" ht="33.75" hidden="1" customHeight="1" x14ac:dyDescent="0.25">
      <c r="A851" s="60" t="s">
        <v>1412</v>
      </c>
      <c r="B851" s="20" t="s">
        <v>665</v>
      </c>
      <c r="C851" s="55">
        <v>240</v>
      </c>
      <c r="D851" s="85">
        <v>0</v>
      </c>
      <c r="E851" s="85">
        <v>0</v>
      </c>
      <c r="F851" s="85">
        <v>0</v>
      </c>
    </row>
    <row r="852" spans="1:6" ht="59.25" hidden="1" customHeight="1" x14ac:dyDescent="0.25">
      <c r="A852" s="24" t="s">
        <v>666</v>
      </c>
      <c r="B852" s="20" t="s">
        <v>667</v>
      </c>
      <c r="C852" s="55"/>
      <c r="D852" s="85">
        <f>D853</f>
        <v>0</v>
      </c>
      <c r="E852" s="85">
        <f t="shared" ref="E852:F853" si="335">E853</f>
        <v>0</v>
      </c>
      <c r="F852" s="85">
        <f t="shared" si="335"/>
        <v>0</v>
      </c>
    </row>
    <row r="853" spans="1:6" ht="59.25" hidden="1" customHeight="1" x14ac:dyDescent="0.25">
      <c r="A853" s="60" t="s">
        <v>1411</v>
      </c>
      <c r="B853" s="20" t="s">
        <v>667</v>
      </c>
      <c r="C853" s="55">
        <v>200</v>
      </c>
      <c r="D853" s="85">
        <f>D854</f>
        <v>0</v>
      </c>
      <c r="E853" s="85">
        <f t="shared" si="335"/>
        <v>0</v>
      </c>
      <c r="F853" s="85">
        <f t="shared" si="335"/>
        <v>0</v>
      </c>
    </row>
    <row r="854" spans="1:6" ht="59.25" hidden="1" customHeight="1" x14ac:dyDescent="0.25">
      <c r="A854" s="60" t="s">
        <v>1412</v>
      </c>
      <c r="B854" s="20" t="s">
        <v>667</v>
      </c>
      <c r="C854" s="55">
        <v>240</v>
      </c>
      <c r="D854" s="85"/>
      <c r="E854" s="85"/>
      <c r="F854" s="85"/>
    </row>
    <row r="855" spans="1:6" ht="59.25" hidden="1" customHeight="1" x14ac:dyDescent="0.25">
      <c r="A855" s="17" t="s">
        <v>668</v>
      </c>
      <c r="B855" s="1" t="s">
        <v>669</v>
      </c>
      <c r="C855" s="55"/>
      <c r="D855" s="85">
        <f>D856</f>
        <v>0</v>
      </c>
      <c r="E855" s="85">
        <f t="shared" ref="E855:F857" si="336">E856</f>
        <v>0</v>
      </c>
      <c r="F855" s="85">
        <f t="shared" si="336"/>
        <v>0</v>
      </c>
    </row>
    <row r="856" spans="1:6" ht="59.25" hidden="1" customHeight="1" x14ac:dyDescent="0.25">
      <c r="A856" s="11" t="s">
        <v>670</v>
      </c>
      <c r="B856" s="5" t="s">
        <v>671</v>
      </c>
      <c r="C856" s="55"/>
      <c r="D856" s="85">
        <f>D857</f>
        <v>0</v>
      </c>
      <c r="E856" s="85">
        <f t="shared" si="336"/>
        <v>0</v>
      </c>
      <c r="F856" s="85">
        <f t="shared" si="336"/>
        <v>0</v>
      </c>
    </row>
    <row r="857" spans="1:6" ht="59.25" hidden="1" customHeight="1" x14ac:dyDescent="0.25">
      <c r="A857" s="60" t="s">
        <v>1411</v>
      </c>
      <c r="B857" s="5" t="s">
        <v>671</v>
      </c>
      <c r="C857" s="55">
        <v>200</v>
      </c>
      <c r="D857" s="85">
        <f>D858</f>
        <v>0</v>
      </c>
      <c r="E857" s="85">
        <f t="shared" si="336"/>
        <v>0</v>
      </c>
      <c r="F857" s="85">
        <f t="shared" si="336"/>
        <v>0</v>
      </c>
    </row>
    <row r="858" spans="1:6" ht="59.25" hidden="1" customHeight="1" x14ac:dyDescent="0.25">
      <c r="A858" s="60" t="s">
        <v>1412</v>
      </c>
      <c r="B858" s="5" t="s">
        <v>671</v>
      </c>
      <c r="C858" s="55">
        <v>240</v>
      </c>
      <c r="D858" s="85">
        <v>0</v>
      </c>
      <c r="E858" s="85">
        <v>0</v>
      </c>
      <c r="F858" s="85">
        <v>0</v>
      </c>
    </row>
    <row r="859" spans="1:6" ht="59.25" customHeight="1" x14ac:dyDescent="0.25">
      <c r="A859" s="12" t="s">
        <v>672</v>
      </c>
      <c r="B859" s="10" t="s">
        <v>673</v>
      </c>
      <c r="C859" s="55"/>
      <c r="D859" s="85">
        <f>D860+D877+D885+D896+D901+D909+D917</f>
        <v>22215</v>
      </c>
      <c r="E859" s="85">
        <f>E860+E877+E885+E896+E901+E909+E917</f>
        <v>12855</v>
      </c>
      <c r="F859" s="85">
        <f>F860+F877+F885+F896+F901+F909+F917</f>
        <v>7378</v>
      </c>
    </row>
    <row r="860" spans="1:6" ht="31.5" hidden="1" x14ac:dyDescent="0.25">
      <c r="A860" s="13" t="s">
        <v>674</v>
      </c>
      <c r="B860" s="3" t="s">
        <v>675</v>
      </c>
      <c r="C860" s="55"/>
      <c r="D860" s="85">
        <f>D861+D868</f>
        <v>478</v>
      </c>
      <c r="E860" s="85">
        <f t="shared" ref="E860:F860" si="337">E861+E868</f>
        <v>478</v>
      </c>
      <c r="F860" s="85">
        <f t="shared" si="337"/>
        <v>478</v>
      </c>
    </row>
    <row r="861" spans="1:6" ht="31.5" hidden="1" x14ac:dyDescent="0.25">
      <c r="A861" s="7" t="s">
        <v>676</v>
      </c>
      <c r="B861" s="1" t="s">
        <v>677</v>
      </c>
      <c r="C861" s="55"/>
      <c r="D861" s="85">
        <f>D862+D865</f>
        <v>0</v>
      </c>
      <c r="E861" s="85">
        <f t="shared" ref="E861:F861" si="338">E862+E865</f>
        <v>0</v>
      </c>
      <c r="F861" s="85">
        <f t="shared" si="338"/>
        <v>0</v>
      </c>
    </row>
    <row r="862" spans="1:6" ht="29.25" hidden="1" customHeight="1" x14ac:dyDescent="0.25">
      <c r="A862" s="21" t="s">
        <v>678</v>
      </c>
      <c r="B862" s="20" t="s">
        <v>679</v>
      </c>
      <c r="C862" s="55"/>
      <c r="D862" s="85">
        <f>D863</f>
        <v>0</v>
      </c>
      <c r="E862" s="85">
        <f t="shared" ref="E862:F862" si="339">E863</f>
        <v>0</v>
      </c>
      <c r="F862" s="85">
        <f t="shared" si="339"/>
        <v>0</v>
      </c>
    </row>
    <row r="863" spans="1:6" ht="29.25" hidden="1" customHeight="1" x14ac:dyDescent="0.25">
      <c r="A863" s="60" t="s">
        <v>1411</v>
      </c>
      <c r="B863" s="20" t="s">
        <v>679</v>
      </c>
      <c r="C863" s="55">
        <v>200</v>
      </c>
      <c r="D863" s="85">
        <f>D864</f>
        <v>0</v>
      </c>
      <c r="E863" s="85">
        <f t="shared" ref="E863:F863" si="340">E864</f>
        <v>0</v>
      </c>
      <c r="F863" s="85">
        <f t="shared" si="340"/>
        <v>0</v>
      </c>
    </row>
    <row r="864" spans="1:6" ht="29.25" hidden="1" customHeight="1" x14ac:dyDescent="0.25">
      <c r="A864" s="60" t="s">
        <v>1412</v>
      </c>
      <c r="B864" s="20" t="s">
        <v>679</v>
      </c>
      <c r="C864" s="55">
        <v>240</v>
      </c>
      <c r="D864" s="85">
        <v>0</v>
      </c>
      <c r="E864" s="85">
        <v>0</v>
      </c>
      <c r="F864" s="85">
        <v>0</v>
      </c>
    </row>
    <row r="865" spans="1:7" ht="42.75" hidden="1" customHeight="1" x14ac:dyDescent="0.25">
      <c r="A865" s="21" t="s">
        <v>680</v>
      </c>
      <c r="B865" s="20" t="s">
        <v>681</v>
      </c>
      <c r="C865" s="55"/>
      <c r="D865" s="85">
        <f>D866</f>
        <v>0</v>
      </c>
      <c r="E865" s="85">
        <f t="shared" ref="E865:F865" si="341">E866</f>
        <v>0</v>
      </c>
      <c r="F865" s="85">
        <f t="shared" si="341"/>
        <v>0</v>
      </c>
    </row>
    <row r="866" spans="1:7" ht="42.75" hidden="1" customHeight="1" x14ac:dyDescent="0.25">
      <c r="A866" s="60" t="s">
        <v>1424</v>
      </c>
      <c r="B866" s="20" t="s">
        <v>681</v>
      </c>
      <c r="C866" s="55">
        <v>400</v>
      </c>
      <c r="D866" s="85">
        <f>D867</f>
        <v>0</v>
      </c>
      <c r="E866" s="85">
        <f t="shared" ref="E866:F866" si="342">E867</f>
        <v>0</v>
      </c>
      <c r="F866" s="85">
        <f t="shared" si="342"/>
        <v>0</v>
      </c>
    </row>
    <row r="867" spans="1:7" ht="42.75" hidden="1" customHeight="1" x14ac:dyDescent="0.25">
      <c r="A867" s="60" t="s">
        <v>1425</v>
      </c>
      <c r="B867" s="20" t="s">
        <v>681</v>
      </c>
      <c r="C867" s="55">
        <v>410</v>
      </c>
      <c r="D867" s="85"/>
      <c r="E867" s="85"/>
      <c r="F867" s="85"/>
    </row>
    <row r="868" spans="1:7" ht="51" customHeight="1" x14ac:dyDescent="0.25">
      <c r="A868" s="7" t="s">
        <v>682</v>
      </c>
      <c r="B868" s="1" t="s">
        <v>683</v>
      </c>
      <c r="C868" s="55"/>
      <c r="D868" s="85">
        <f>D869</f>
        <v>478</v>
      </c>
      <c r="E868" s="85">
        <f t="shared" ref="E868:F868" si="343">E869</f>
        <v>478</v>
      </c>
      <c r="F868" s="85">
        <f t="shared" si="343"/>
        <v>478</v>
      </c>
    </row>
    <row r="869" spans="1:7" ht="165.75" customHeight="1" x14ac:dyDescent="0.25">
      <c r="A869" s="4" t="s">
        <v>684</v>
      </c>
      <c r="B869" s="2" t="s">
        <v>685</v>
      </c>
      <c r="C869" s="55"/>
      <c r="D869" s="85">
        <f>D870+D872</f>
        <v>478</v>
      </c>
      <c r="E869" s="85">
        <f t="shared" ref="E869:F869" si="344">E870+E872</f>
        <v>478</v>
      </c>
      <c r="F869" s="85">
        <f t="shared" si="344"/>
        <v>478</v>
      </c>
    </row>
    <row r="870" spans="1:7" ht="48.75" customHeight="1" x14ac:dyDescent="0.25">
      <c r="A870" s="60" t="s">
        <v>1409</v>
      </c>
      <c r="B870" s="2" t="s">
        <v>685</v>
      </c>
      <c r="C870" s="55">
        <v>100</v>
      </c>
      <c r="D870" s="85">
        <f>D871</f>
        <v>406</v>
      </c>
      <c r="E870" s="85">
        <f t="shared" ref="E870:F870" si="345">E871</f>
        <v>406</v>
      </c>
      <c r="F870" s="85">
        <f t="shared" si="345"/>
        <v>406</v>
      </c>
    </row>
    <row r="871" spans="1:7" ht="35.25" customHeight="1" x14ac:dyDescent="0.25">
      <c r="A871" s="97" t="s">
        <v>1410</v>
      </c>
      <c r="B871" s="2" t="s">
        <v>685</v>
      </c>
      <c r="C871" s="55">
        <v>120</v>
      </c>
      <c r="D871" s="85">
        <v>406</v>
      </c>
      <c r="E871" s="85">
        <v>406</v>
      </c>
      <c r="F871" s="85">
        <v>406</v>
      </c>
    </row>
    <row r="872" spans="1:7" ht="35.25" customHeight="1" x14ac:dyDescent="0.25">
      <c r="A872" s="60" t="s">
        <v>1411</v>
      </c>
      <c r="B872" s="2" t="s">
        <v>685</v>
      </c>
      <c r="C872" s="55">
        <v>200</v>
      </c>
      <c r="D872" s="85">
        <f>D873</f>
        <v>72</v>
      </c>
      <c r="E872" s="85">
        <f t="shared" ref="E872:F872" si="346">E873</f>
        <v>72</v>
      </c>
      <c r="F872" s="85">
        <f t="shared" si="346"/>
        <v>72</v>
      </c>
    </row>
    <row r="873" spans="1:7" ht="35.25" customHeight="1" x14ac:dyDescent="0.25">
      <c r="A873" s="97" t="s">
        <v>1412</v>
      </c>
      <c r="B873" s="2" t="s">
        <v>685</v>
      </c>
      <c r="C873" s="55">
        <v>240</v>
      </c>
      <c r="D873" s="85">
        <v>72</v>
      </c>
      <c r="E873" s="85">
        <v>72</v>
      </c>
      <c r="F873" s="85">
        <v>72</v>
      </c>
    </row>
    <row r="874" spans="1:7" ht="157.5" hidden="1" x14ac:dyDescent="0.25">
      <c r="A874" s="8" t="s">
        <v>686</v>
      </c>
      <c r="B874" s="5" t="s">
        <v>687</v>
      </c>
      <c r="C874" s="55"/>
      <c r="D874" s="85">
        <f>D875</f>
        <v>0</v>
      </c>
      <c r="E874" s="85">
        <f t="shared" ref="E874:F875" si="347">E875</f>
        <v>0</v>
      </c>
      <c r="F874" s="85">
        <f t="shared" si="347"/>
        <v>0</v>
      </c>
    </row>
    <row r="875" spans="1:7" ht="41.25" hidden="1" customHeight="1" x14ac:dyDescent="0.25">
      <c r="A875" s="60" t="s">
        <v>1409</v>
      </c>
      <c r="B875" s="5" t="s">
        <v>687</v>
      </c>
      <c r="C875" s="55">
        <v>100</v>
      </c>
      <c r="D875" s="85">
        <f>D876</f>
        <v>0</v>
      </c>
      <c r="E875" s="85">
        <f t="shared" si="347"/>
        <v>0</v>
      </c>
      <c r="F875" s="85">
        <f t="shared" si="347"/>
        <v>0</v>
      </c>
    </row>
    <row r="876" spans="1:7" ht="33.75" hidden="1" customHeight="1" x14ac:dyDescent="0.25">
      <c r="A876" s="60" t="s">
        <v>1410</v>
      </c>
      <c r="B876" s="5" t="s">
        <v>687</v>
      </c>
      <c r="C876" s="55">
        <v>120</v>
      </c>
      <c r="D876" s="85">
        <v>0</v>
      </c>
      <c r="E876" s="85">
        <v>0</v>
      </c>
      <c r="F876" s="85">
        <v>0</v>
      </c>
    </row>
    <row r="877" spans="1:7" ht="33.75" customHeight="1" x14ac:dyDescent="0.25">
      <c r="A877" s="13" t="s">
        <v>688</v>
      </c>
      <c r="B877" s="3" t="s">
        <v>689</v>
      </c>
      <c r="C877" s="55"/>
      <c r="D877" s="85">
        <f>D878</f>
        <v>8887</v>
      </c>
      <c r="E877" s="85">
        <f t="shared" ref="E877:F877" si="348">E878</f>
        <v>4756</v>
      </c>
      <c r="F877" s="85">
        <f t="shared" si="348"/>
        <v>4044</v>
      </c>
    </row>
    <row r="878" spans="1:7" ht="55.5" customHeight="1" x14ac:dyDescent="0.25">
      <c r="A878" s="29" t="s">
        <v>690</v>
      </c>
      <c r="B878" s="1" t="s">
        <v>691</v>
      </c>
      <c r="C878" s="55"/>
      <c r="D878" s="85">
        <f>D879+D882</f>
        <v>8887</v>
      </c>
      <c r="E878" s="85">
        <f t="shared" ref="E878:F878" si="349">E879+E882</f>
        <v>4756</v>
      </c>
      <c r="F878" s="85">
        <f t="shared" si="349"/>
        <v>4044</v>
      </c>
    </row>
    <row r="879" spans="1:7" ht="31.5" customHeight="1" x14ac:dyDescent="0.25">
      <c r="A879" s="19" t="s">
        <v>692</v>
      </c>
      <c r="B879" s="20" t="s">
        <v>693</v>
      </c>
      <c r="C879" s="55"/>
      <c r="D879" s="85">
        <f>D880</f>
        <v>8887</v>
      </c>
      <c r="E879" s="85">
        <f t="shared" ref="E879:F879" si="350">E880</f>
        <v>4756</v>
      </c>
      <c r="F879" s="85">
        <f t="shared" si="350"/>
        <v>4044</v>
      </c>
    </row>
    <row r="880" spans="1:7" ht="31.5" customHeight="1" x14ac:dyDescent="0.25">
      <c r="A880" s="16" t="s">
        <v>1402</v>
      </c>
      <c r="B880" s="20" t="s">
        <v>693</v>
      </c>
      <c r="C880" s="55">
        <v>300</v>
      </c>
      <c r="D880" s="85">
        <f>D881</f>
        <v>8887</v>
      </c>
      <c r="E880" s="85">
        <f t="shared" ref="E880:F880" si="351">E881</f>
        <v>4756</v>
      </c>
      <c r="F880" s="85">
        <f t="shared" si="351"/>
        <v>4044</v>
      </c>
      <c r="G880">
        <v>1228</v>
      </c>
    </row>
    <row r="881" spans="1:8" ht="31.5" customHeight="1" x14ac:dyDescent="0.25">
      <c r="A881" s="16" t="s">
        <v>1403</v>
      </c>
      <c r="B881" s="20" t="s">
        <v>693</v>
      </c>
      <c r="C881" s="55">
        <v>320</v>
      </c>
      <c r="D881" s="100">
        <v>8887</v>
      </c>
      <c r="E881" s="100">
        <v>4756</v>
      </c>
      <c r="F881" s="85">
        <v>4044</v>
      </c>
      <c r="G881" s="105">
        <v>4245</v>
      </c>
      <c r="H881">
        <v>1111</v>
      </c>
    </row>
    <row r="882" spans="1:8" ht="44.25" hidden="1" customHeight="1" x14ac:dyDescent="0.25">
      <c r="A882" s="19" t="s">
        <v>694</v>
      </c>
      <c r="B882" s="20" t="s">
        <v>695</v>
      </c>
      <c r="C882" s="55"/>
      <c r="D882" s="85">
        <f>D883</f>
        <v>0</v>
      </c>
      <c r="E882" s="85">
        <f t="shared" ref="E882:F882" si="352">E883</f>
        <v>0</v>
      </c>
      <c r="F882" s="85">
        <f t="shared" si="352"/>
        <v>0</v>
      </c>
    </row>
    <row r="883" spans="1:8" ht="44.25" hidden="1" customHeight="1" x14ac:dyDescent="0.25">
      <c r="A883" s="16" t="s">
        <v>1418</v>
      </c>
      <c r="B883" s="20" t="s">
        <v>695</v>
      </c>
      <c r="C883" s="55">
        <v>300</v>
      </c>
      <c r="D883" s="85">
        <f>D884</f>
        <v>0</v>
      </c>
      <c r="E883" s="85">
        <f t="shared" ref="E883:F883" si="353">E884</f>
        <v>0</v>
      </c>
      <c r="F883" s="85">
        <f t="shared" si="353"/>
        <v>0</v>
      </c>
    </row>
    <row r="884" spans="1:8" ht="44.25" hidden="1" customHeight="1" x14ac:dyDescent="0.25">
      <c r="A884" s="16" t="s">
        <v>1419</v>
      </c>
      <c r="B884" s="20" t="s">
        <v>695</v>
      </c>
      <c r="C884" s="55">
        <v>320</v>
      </c>
      <c r="D884" s="85">
        <v>0</v>
      </c>
      <c r="E884" s="85">
        <v>0</v>
      </c>
      <c r="F884" s="85">
        <v>0</v>
      </c>
    </row>
    <row r="885" spans="1:8" ht="47.25" x14ac:dyDescent="0.25">
      <c r="A885" s="13" t="s">
        <v>696</v>
      </c>
      <c r="B885" s="3" t="s">
        <v>697</v>
      </c>
      <c r="C885" s="55"/>
      <c r="D885" s="85">
        <f>D886</f>
        <v>12850</v>
      </c>
      <c r="E885" s="85">
        <f t="shared" ref="E885:F885" si="354">E886</f>
        <v>6425</v>
      </c>
      <c r="F885" s="85">
        <f t="shared" si="354"/>
        <v>1607</v>
      </c>
    </row>
    <row r="886" spans="1:8" ht="63" x14ac:dyDescent="0.25">
      <c r="A886" s="7" t="s">
        <v>698</v>
      </c>
      <c r="B886" s="1" t="s">
        <v>699</v>
      </c>
      <c r="C886" s="55"/>
      <c r="D886" s="85">
        <f>D887+D890+D893</f>
        <v>12850</v>
      </c>
      <c r="E886" s="85">
        <f t="shared" ref="E886:F886" si="355">E887+E890+E893</f>
        <v>6425</v>
      </c>
      <c r="F886" s="85">
        <f t="shared" si="355"/>
        <v>1607</v>
      </c>
    </row>
    <row r="887" spans="1:8" ht="63" x14ac:dyDescent="0.25">
      <c r="A887" s="19" t="s">
        <v>700</v>
      </c>
      <c r="B887" s="20" t="s">
        <v>701</v>
      </c>
      <c r="C887" s="55"/>
      <c r="D887" s="85">
        <f>D888</f>
        <v>12850</v>
      </c>
      <c r="E887" s="85">
        <f t="shared" ref="E887:F888" si="356">E888</f>
        <v>6425</v>
      </c>
      <c r="F887" s="85">
        <f t="shared" si="356"/>
        <v>1607</v>
      </c>
    </row>
    <row r="888" spans="1:8" ht="35.25" customHeight="1" x14ac:dyDescent="0.25">
      <c r="A888" s="60" t="s">
        <v>1424</v>
      </c>
      <c r="B888" s="20" t="s">
        <v>701</v>
      </c>
      <c r="C888" s="55">
        <v>400</v>
      </c>
      <c r="D888" s="85">
        <f>D889</f>
        <v>12850</v>
      </c>
      <c r="E888" s="85">
        <f t="shared" si="356"/>
        <v>6425</v>
      </c>
      <c r="F888" s="85">
        <f t="shared" si="356"/>
        <v>1607</v>
      </c>
    </row>
    <row r="889" spans="1:8" ht="36" customHeight="1" x14ac:dyDescent="0.25">
      <c r="A889" s="60" t="s">
        <v>1425</v>
      </c>
      <c r="B889" s="20" t="s">
        <v>701</v>
      </c>
      <c r="C889" s="55">
        <v>410</v>
      </c>
      <c r="D889" s="85">
        <v>12850</v>
      </c>
      <c r="E889" s="85">
        <v>6425</v>
      </c>
      <c r="F889" s="85">
        <v>1607</v>
      </c>
    </row>
    <row r="890" spans="1:8" ht="63" hidden="1" x14ac:dyDescent="0.25">
      <c r="A890" s="19" t="s">
        <v>700</v>
      </c>
      <c r="B890" s="20" t="s">
        <v>702</v>
      </c>
      <c r="C890" s="55"/>
      <c r="D890" s="85">
        <f>D891</f>
        <v>0</v>
      </c>
      <c r="E890" s="85">
        <f t="shared" ref="E890:F891" si="357">E891</f>
        <v>0</v>
      </c>
      <c r="F890" s="85">
        <f t="shared" si="357"/>
        <v>0</v>
      </c>
    </row>
    <row r="891" spans="1:8" ht="33.75" hidden="1" customHeight="1" x14ac:dyDescent="0.25">
      <c r="A891" s="59" t="s">
        <v>1424</v>
      </c>
      <c r="B891" s="20" t="s">
        <v>702</v>
      </c>
      <c r="C891" s="55">
        <v>400</v>
      </c>
      <c r="D891" s="85">
        <f>D892</f>
        <v>0</v>
      </c>
      <c r="E891" s="85">
        <f t="shared" si="357"/>
        <v>0</v>
      </c>
      <c r="F891" s="85">
        <f t="shared" si="357"/>
        <v>0</v>
      </c>
    </row>
    <row r="892" spans="1:8" ht="29.25" hidden="1" customHeight="1" x14ac:dyDescent="0.25">
      <c r="A892" s="59" t="s">
        <v>1425</v>
      </c>
      <c r="B892" s="20" t="s">
        <v>702</v>
      </c>
      <c r="C892" s="55">
        <v>410</v>
      </c>
      <c r="D892" s="85">
        <v>0</v>
      </c>
      <c r="E892" s="85">
        <v>0</v>
      </c>
      <c r="F892" s="85">
        <v>0</v>
      </c>
    </row>
    <row r="893" spans="1:8" ht="63" hidden="1" x14ac:dyDescent="0.25">
      <c r="A893" s="19" t="s">
        <v>703</v>
      </c>
      <c r="B893" s="20" t="s">
        <v>704</v>
      </c>
      <c r="C893" s="55"/>
      <c r="D893" s="85">
        <f>D894</f>
        <v>0</v>
      </c>
      <c r="E893" s="85">
        <f t="shared" ref="E893:F894" si="358">E894</f>
        <v>0</v>
      </c>
      <c r="F893" s="85">
        <f t="shared" si="358"/>
        <v>0</v>
      </c>
    </row>
    <row r="894" spans="1:8" ht="36" hidden="1" customHeight="1" x14ac:dyDescent="0.25">
      <c r="A894" s="59" t="s">
        <v>1424</v>
      </c>
      <c r="B894" s="20" t="s">
        <v>704</v>
      </c>
      <c r="C894" s="55">
        <v>400</v>
      </c>
      <c r="D894" s="85">
        <f>D895</f>
        <v>0</v>
      </c>
      <c r="E894" s="85">
        <f t="shared" si="358"/>
        <v>0</v>
      </c>
      <c r="F894" s="85">
        <f t="shared" si="358"/>
        <v>0</v>
      </c>
    </row>
    <row r="895" spans="1:8" ht="29.25" hidden="1" customHeight="1" x14ac:dyDescent="0.25">
      <c r="A895" s="59" t="s">
        <v>1425</v>
      </c>
      <c r="B895" s="20" t="s">
        <v>704</v>
      </c>
      <c r="C895" s="55">
        <v>410</v>
      </c>
      <c r="D895" s="85">
        <v>0</v>
      </c>
      <c r="E895" s="85">
        <v>0</v>
      </c>
      <c r="F895" s="85">
        <v>0</v>
      </c>
    </row>
    <row r="896" spans="1:8" ht="46.5" hidden="1" customHeight="1" x14ac:dyDescent="0.25">
      <c r="A896" s="13" t="s">
        <v>705</v>
      </c>
      <c r="B896" s="3" t="s">
        <v>706</v>
      </c>
      <c r="C896" s="55"/>
      <c r="D896" s="85">
        <f>D897</f>
        <v>0</v>
      </c>
      <c r="E896" s="85">
        <f t="shared" ref="E896:F899" si="359">E897</f>
        <v>0</v>
      </c>
      <c r="F896" s="85">
        <f t="shared" si="359"/>
        <v>0</v>
      </c>
    </row>
    <row r="897" spans="1:6" ht="31.5" hidden="1" x14ac:dyDescent="0.25">
      <c r="A897" s="7" t="s">
        <v>707</v>
      </c>
      <c r="B897" s="1" t="s">
        <v>708</v>
      </c>
      <c r="C897" s="55"/>
      <c r="D897" s="85">
        <f>D898</f>
        <v>0</v>
      </c>
      <c r="E897" s="85">
        <f t="shared" si="359"/>
        <v>0</v>
      </c>
      <c r="F897" s="85">
        <f t="shared" si="359"/>
        <v>0</v>
      </c>
    </row>
    <row r="898" spans="1:6" ht="39.75" hidden="1" customHeight="1" x14ac:dyDescent="0.25">
      <c r="A898" s="15" t="s">
        <v>709</v>
      </c>
      <c r="B898" s="2" t="s">
        <v>710</v>
      </c>
      <c r="C898" s="55"/>
      <c r="D898" s="85">
        <f>D899</f>
        <v>0</v>
      </c>
      <c r="E898" s="85">
        <f t="shared" si="359"/>
        <v>0</v>
      </c>
      <c r="F898" s="85">
        <f t="shared" si="359"/>
        <v>0</v>
      </c>
    </row>
    <row r="899" spans="1:6" ht="39.75" hidden="1" customHeight="1" x14ac:dyDescent="0.25">
      <c r="A899" s="16" t="s">
        <v>1418</v>
      </c>
      <c r="B899" s="2" t="s">
        <v>710</v>
      </c>
      <c r="C899" s="55">
        <v>300</v>
      </c>
      <c r="D899" s="85">
        <f>D900</f>
        <v>0</v>
      </c>
      <c r="E899" s="85">
        <f t="shared" si="359"/>
        <v>0</v>
      </c>
      <c r="F899" s="85">
        <f t="shared" si="359"/>
        <v>0</v>
      </c>
    </row>
    <row r="900" spans="1:6" ht="39.75" hidden="1" customHeight="1" x14ac:dyDescent="0.25">
      <c r="A900" s="16" t="s">
        <v>1419</v>
      </c>
      <c r="B900" s="2" t="s">
        <v>710</v>
      </c>
      <c r="C900" s="55">
        <v>320</v>
      </c>
      <c r="D900" s="85">
        <v>0</v>
      </c>
      <c r="E900" s="85">
        <v>0</v>
      </c>
      <c r="F900" s="85">
        <v>0</v>
      </c>
    </row>
    <row r="901" spans="1:6" ht="39.75" hidden="1" customHeight="1" x14ac:dyDescent="0.25">
      <c r="A901" s="13" t="s">
        <v>128</v>
      </c>
      <c r="B901" s="3" t="s">
        <v>711</v>
      </c>
      <c r="C901" s="55"/>
      <c r="D901" s="85">
        <f>D902</f>
        <v>0</v>
      </c>
      <c r="E901" s="85">
        <f t="shared" ref="E901:F901" si="360">E902</f>
        <v>0</v>
      </c>
      <c r="F901" s="85">
        <f t="shared" si="360"/>
        <v>0</v>
      </c>
    </row>
    <row r="902" spans="1:6" ht="39.75" hidden="1" customHeight="1" x14ac:dyDescent="0.25">
      <c r="A902" s="7" t="s">
        <v>712</v>
      </c>
      <c r="B902" s="1" t="s">
        <v>713</v>
      </c>
      <c r="C902" s="55"/>
      <c r="D902" s="85">
        <f>D903+D906</f>
        <v>0</v>
      </c>
      <c r="E902" s="85">
        <f t="shared" ref="E902:F902" si="361">E903+E906</f>
        <v>0</v>
      </c>
      <c r="F902" s="85">
        <f t="shared" si="361"/>
        <v>0</v>
      </c>
    </row>
    <row r="903" spans="1:6" ht="39.75" hidden="1" customHeight="1" x14ac:dyDescent="0.25">
      <c r="A903" s="21" t="s">
        <v>714</v>
      </c>
      <c r="B903" s="20" t="s">
        <v>715</v>
      </c>
      <c r="C903" s="55"/>
      <c r="D903" s="85">
        <f>D904</f>
        <v>0</v>
      </c>
      <c r="E903" s="85">
        <f t="shared" ref="E903:F904" si="362">E904</f>
        <v>0</v>
      </c>
      <c r="F903" s="85">
        <f t="shared" si="362"/>
        <v>0</v>
      </c>
    </row>
    <row r="904" spans="1:6" ht="39.75" hidden="1" customHeight="1" x14ac:dyDescent="0.25">
      <c r="A904" s="60" t="s">
        <v>1411</v>
      </c>
      <c r="B904" s="20" t="s">
        <v>715</v>
      </c>
      <c r="C904" s="55">
        <v>200</v>
      </c>
      <c r="D904" s="85">
        <f>D905</f>
        <v>0</v>
      </c>
      <c r="E904" s="85">
        <f t="shared" si="362"/>
        <v>0</v>
      </c>
      <c r="F904" s="85">
        <f t="shared" si="362"/>
        <v>0</v>
      </c>
    </row>
    <row r="905" spans="1:6" ht="39.75" hidden="1" customHeight="1" x14ac:dyDescent="0.25">
      <c r="A905" s="60" t="s">
        <v>1412</v>
      </c>
      <c r="B905" s="20" t="s">
        <v>715</v>
      </c>
      <c r="C905" s="55">
        <v>240</v>
      </c>
      <c r="D905" s="85">
        <v>0</v>
      </c>
      <c r="E905" s="85">
        <v>0</v>
      </c>
      <c r="F905" s="85">
        <v>0</v>
      </c>
    </row>
    <row r="906" spans="1:6" ht="39.75" hidden="1" customHeight="1" x14ac:dyDescent="0.25">
      <c r="A906" s="21" t="s">
        <v>716</v>
      </c>
      <c r="B906" s="20" t="s">
        <v>717</v>
      </c>
      <c r="C906" s="55"/>
      <c r="D906" s="85">
        <f>D907</f>
        <v>0</v>
      </c>
      <c r="E906" s="85">
        <f t="shared" ref="E906:F906" si="363">E907</f>
        <v>0</v>
      </c>
      <c r="F906" s="85">
        <f t="shared" si="363"/>
        <v>0</v>
      </c>
    </row>
    <row r="907" spans="1:6" ht="39.75" hidden="1" customHeight="1" x14ac:dyDescent="0.25">
      <c r="A907" s="60" t="s">
        <v>1411</v>
      </c>
      <c r="B907" s="20" t="s">
        <v>717</v>
      </c>
      <c r="C907" s="55">
        <v>200</v>
      </c>
      <c r="D907" s="85">
        <f>D908</f>
        <v>0</v>
      </c>
      <c r="E907" s="85">
        <f>E908</f>
        <v>0</v>
      </c>
      <c r="F907" s="85">
        <f>F908</f>
        <v>0</v>
      </c>
    </row>
    <row r="908" spans="1:6" ht="39.75" hidden="1" customHeight="1" x14ac:dyDescent="0.25">
      <c r="A908" s="60" t="s">
        <v>1412</v>
      </c>
      <c r="B908" s="20" t="s">
        <v>717</v>
      </c>
      <c r="C908" s="55">
        <v>240</v>
      </c>
      <c r="D908" s="85">
        <v>0</v>
      </c>
      <c r="E908" s="85">
        <v>0</v>
      </c>
      <c r="F908" s="85">
        <v>0</v>
      </c>
    </row>
    <row r="909" spans="1:6" ht="39.75" hidden="1" customHeight="1" x14ac:dyDescent="0.25">
      <c r="A909" s="13" t="s">
        <v>1508</v>
      </c>
      <c r="B909" s="3" t="s">
        <v>718</v>
      </c>
      <c r="C909" s="55"/>
      <c r="D909" s="85">
        <f>D910</f>
        <v>0</v>
      </c>
      <c r="E909" s="85">
        <f t="shared" ref="E909:F909" si="364">E910</f>
        <v>0</v>
      </c>
      <c r="F909" s="85">
        <f t="shared" si="364"/>
        <v>0</v>
      </c>
    </row>
    <row r="910" spans="1:6" ht="54.75" hidden="1" customHeight="1" x14ac:dyDescent="0.25">
      <c r="A910" s="7" t="s">
        <v>1509</v>
      </c>
      <c r="B910" s="1" t="s">
        <v>719</v>
      </c>
      <c r="C910" s="55"/>
      <c r="D910" s="85">
        <f>D911+D914</f>
        <v>0</v>
      </c>
      <c r="E910" s="85">
        <f t="shared" ref="E910:F910" si="365">E911+E914</f>
        <v>0</v>
      </c>
      <c r="F910" s="85">
        <f t="shared" si="365"/>
        <v>0</v>
      </c>
    </row>
    <row r="911" spans="1:6" ht="42.75" hidden="1" customHeight="1" x14ac:dyDescent="0.25">
      <c r="A911" s="70" t="s">
        <v>1513</v>
      </c>
      <c r="B911" s="69" t="s">
        <v>720</v>
      </c>
      <c r="C911" s="55"/>
      <c r="D911" s="85">
        <f>D912</f>
        <v>0</v>
      </c>
      <c r="E911" s="85">
        <f t="shared" ref="E911:F911" si="366">E912</f>
        <v>0</v>
      </c>
      <c r="F911" s="85">
        <f t="shared" si="366"/>
        <v>0</v>
      </c>
    </row>
    <row r="912" spans="1:6" ht="33" hidden="1" customHeight="1" x14ac:dyDescent="0.25">
      <c r="A912" s="16" t="s">
        <v>1418</v>
      </c>
      <c r="B912" s="69" t="s">
        <v>720</v>
      </c>
      <c r="C912" s="55">
        <v>300</v>
      </c>
      <c r="D912" s="85">
        <f>D913</f>
        <v>0</v>
      </c>
      <c r="E912" s="85">
        <f t="shared" ref="E912:F912" si="367">E913</f>
        <v>0</v>
      </c>
      <c r="F912" s="85">
        <f t="shared" si="367"/>
        <v>0</v>
      </c>
    </row>
    <row r="913" spans="1:6" ht="33" hidden="1" customHeight="1" x14ac:dyDescent="0.25">
      <c r="A913" s="16" t="s">
        <v>1419</v>
      </c>
      <c r="B913" s="69" t="s">
        <v>720</v>
      </c>
      <c r="C913" s="55">
        <v>320</v>
      </c>
      <c r="D913" s="85"/>
      <c r="E913" s="85"/>
      <c r="F913" s="85"/>
    </row>
    <row r="914" spans="1:6" ht="39.75" hidden="1" customHeight="1" x14ac:dyDescent="0.25">
      <c r="A914" s="70" t="s">
        <v>1514</v>
      </c>
      <c r="B914" s="69" t="s">
        <v>721</v>
      </c>
      <c r="C914" s="55"/>
      <c r="D914" s="85">
        <f>D915</f>
        <v>0</v>
      </c>
      <c r="E914" s="85">
        <f t="shared" ref="E914:F914" si="368">E915</f>
        <v>0</v>
      </c>
      <c r="F914" s="85">
        <f t="shared" si="368"/>
        <v>0</v>
      </c>
    </row>
    <row r="915" spans="1:6" ht="20.25" hidden="1" customHeight="1" x14ac:dyDescent="0.25">
      <c r="A915" s="16" t="s">
        <v>1418</v>
      </c>
      <c r="B915" s="69" t="s">
        <v>721</v>
      </c>
      <c r="C915" s="55">
        <v>300</v>
      </c>
      <c r="D915" s="85">
        <f>D916</f>
        <v>0</v>
      </c>
      <c r="E915" s="85">
        <f t="shared" ref="E915:F915" si="369">E916</f>
        <v>0</v>
      </c>
      <c r="F915" s="85">
        <f t="shared" si="369"/>
        <v>0</v>
      </c>
    </row>
    <row r="916" spans="1:6" ht="34.5" hidden="1" customHeight="1" x14ac:dyDescent="0.25">
      <c r="A916" s="16" t="s">
        <v>1419</v>
      </c>
      <c r="B916" s="69" t="s">
        <v>721</v>
      </c>
      <c r="C916" s="55">
        <v>320</v>
      </c>
      <c r="D916" s="85">
        <v>0</v>
      </c>
      <c r="E916" s="85">
        <v>0</v>
      </c>
      <c r="F916" s="85">
        <v>0</v>
      </c>
    </row>
    <row r="917" spans="1:6" ht="39" customHeight="1" x14ac:dyDescent="0.25">
      <c r="A917" s="13" t="s">
        <v>722</v>
      </c>
      <c r="B917" s="3" t="s">
        <v>723</v>
      </c>
      <c r="C917" s="55"/>
      <c r="D917" s="85">
        <f>D918+D925</f>
        <v>0</v>
      </c>
      <c r="E917" s="85">
        <f t="shared" ref="E917:F917" si="370">E918+E925</f>
        <v>1196</v>
      </c>
      <c r="F917" s="85">
        <f t="shared" si="370"/>
        <v>1249</v>
      </c>
    </row>
    <row r="918" spans="1:6" ht="78.75" x14ac:dyDescent="0.25">
      <c r="A918" s="36" t="s">
        <v>1644</v>
      </c>
      <c r="B918" s="1" t="s">
        <v>727</v>
      </c>
      <c r="C918" s="55"/>
      <c r="D918" s="85">
        <f>D919+D922</f>
        <v>0</v>
      </c>
      <c r="E918" s="85">
        <f t="shared" ref="E918:F918" si="371">E919+E922</f>
        <v>1196</v>
      </c>
      <c r="F918" s="85">
        <f t="shared" si="371"/>
        <v>1249</v>
      </c>
    </row>
    <row r="919" spans="1:6" ht="47.25" x14ac:dyDescent="0.25">
      <c r="A919" s="159" t="s">
        <v>728</v>
      </c>
      <c r="B919" s="157" t="s">
        <v>729</v>
      </c>
      <c r="C919" s="55"/>
      <c r="D919" s="85">
        <f>D920</f>
        <v>0</v>
      </c>
      <c r="E919" s="85">
        <f t="shared" ref="E919:F920" si="372">E920</f>
        <v>1196</v>
      </c>
      <c r="F919" s="85">
        <f t="shared" si="372"/>
        <v>1249</v>
      </c>
    </row>
    <row r="920" spans="1:6" ht="26.25" customHeight="1" x14ac:dyDescent="0.25">
      <c r="A920" s="16" t="s">
        <v>1418</v>
      </c>
      <c r="B920" s="69" t="s">
        <v>729</v>
      </c>
      <c r="C920" s="55">
        <v>300</v>
      </c>
      <c r="D920" s="85">
        <f>D921</f>
        <v>0</v>
      </c>
      <c r="E920" s="85">
        <f t="shared" si="372"/>
        <v>1196</v>
      </c>
      <c r="F920" s="85">
        <f t="shared" si="372"/>
        <v>1249</v>
      </c>
    </row>
    <row r="921" spans="1:6" ht="39" customHeight="1" x14ac:dyDescent="0.25">
      <c r="A921" s="16" t="s">
        <v>1419</v>
      </c>
      <c r="B921" s="69" t="s">
        <v>729</v>
      </c>
      <c r="C921" s="55">
        <v>320</v>
      </c>
      <c r="D921" s="85">
        <v>0</v>
      </c>
      <c r="E921" s="100">
        <v>1196</v>
      </c>
      <c r="F921" s="100">
        <v>1249</v>
      </c>
    </row>
    <row r="922" spans="1:6" ht="94.5" hidden="1" x14ac:dyDescent="0.25">
      <c r="A922" s="71" t="s">
        <v>724</v>
      </c>
      <c r="B922" s="69" t="s">
        <v>725</v>
      </c>
      <c r="C922" s="55"/>
      <c r="D922" s="85">
        <f>D923</f>
        <v>0</v>
      </c>
      <c r="E922" s="85">
        <f t="shared" ref="E922:F923" si="373">E923</f>
        <v>0</v>
      </c>
      <c r="F922" s="85">
        <f t="shared" si="373"/>
        <v>0</v>
      </c>
    </row>
    <row r="923" spans="1:6" ht="24" hidden="1" customHeight="1" x14ac:dyDescent="0.25">
      <c r="A923" s="16" t="s">
        <v>1418</v>
      </c>
      <c r="B923" s="69" t="s">
        <v>725</v>
      </c>
      <c r="C923" s="55">
        <v>300</v>
      </c>
      <c r="D923" s="85">
        <f>D924</f>
        <v>0</v>
      </c>
      <c r="E923" s="85">
        <f t="shared" si="373"/>
        <v>0</v>
      </c>
      <c r="F923" s="85">
        <f t="shared" si="373"/>
        <v>0</v>
      </c>
    </row>
    <row r="924" spans="1:6" ht="23.25" hidden="1" customHeight="1" x14ac:dyDescent="0.25">
      <c r="A924" s="16" t="s">
        <v>1419</v>
      </c>
      <c r="B924" s="69" t="s">
        <v>725</v>
      </c>
      <c r="C924" s="55">
        <v>320</v>
      </c>
      <c r="D924" s="85">
        <v>0</v>
      </c>
      <c r="E924" s="85">
        <v>0</v>
      </c>
      <c r="F924" s="85">
        <v>0</v>
      </c>
    </row>
    <row r="925" spans="1:6" ht="78.75" hidden="1" x14ac:dyDescent="0.25">
      <c r="A925" s="17" t="s">
        <v>726</v>
      </c>
      <c r="B925" s="1" t="s">
        <v>727</v>
      </c>
      <c r="C925" s="55"/>
      <c r="D925" s="85">
        <f>D926+D929+D932</f>
        <v>0</v>
      </c>
      <c r="E925" s="85">
        <f t="shared" ref="E925:F925" si="374">E926+E929+E932</f>
        <v>0</v>
      </c>
      <c r="F925" s="85">
        <f t="shared" si="374"/>
        <v>0</v>
      </c>
    </row>
    <row r="926" spans="1:6" ht="47.25" hidden="1" x14ac:dyDescent="0.25">
      <c r="A926" s="15" t="s">
        <v>728</v>
      </c>
      <c r="B926" s="2" t="s">
        <v>729</v>
      </c>
      <c r="C926" s="55"/>
      <c r="D926" s="85">
        <f>D927</f>
        <v>0</v>
      </c>
      <c r="E926" s="85">
        <f t="shared" ref="E926:F927" si="375">E927</f>
        <v>0</v>
      </c>
      <c r="F926" s="85">
        <f t="shared" si="375"/>
        <v>0</v>
      </c>
    </row>
    <row r="927" spans="1:6" ht="33" hidden="1" customHeight="1" x14ac:dyDescent="0.25">
      <c r="A927" s="16" t="s">
        <v>1418</v>
      </c>
      <c r="B927" s="69" t="s">
        <v>729</v>
      </c>
      <c r="C927" s="55">
        <v>300</v>
      </c>
      <c r="D927" s="85">
        <f>D928</f>
        <v>0</v>
      </c>
      <c r="E927" s="85">
        <f t="shared" si="375"/>
        <v>0</v>
      </c>
      <c r="F927" s="85">
        <f t="shared" si="375"/>
        <v>0</v>
      </c>
    </row>
    <row r="928" spans="1:6" ht="36.75" hidden="1" customHeight="1" x14ac:dyDescent="0.25">
      <c r="A928" s="16" t="s">
        <v>1419</v>
      </c>
      <c r="B928" s="69" t="s">
        <v>729</v>
      </c>
      <c r="C928" s="55">
        <v>320</v>
      </c>
      <c r="D928" s="85">
        <v>0</v>
      </c>
      <c r="E928" s="85">
        <v>0</v>
      </c>
      <c r="F928" s="85">
        <v>0</v>
      </c>
    </row>
    <row r="929" spans="1:8" ht="15.75" hidden="1" customHeight="1" x14ac:dyDescent="0.25">
      <c r="A929" s="70" t="s">
        <v>730</v>
      </c>
      <c r="B929" s="69" t="s">
        <v>731</v>
      </c>
      <c r="C929" s="55"/>
      <c r="D929" s="85">
        <f>D930</f>
        <v>0</v>
      </c>
      <c r="E929" s="85">
        <f t="shared" ref="E929:F930" si="376">E930</f>
        <v>0</v>
      </c>
      <c r="F929" s="85">
        <f>F930</f>
        <v>0</v>
      </c>
    </row>
    <row r="930" spans="1:8" ht="15.75" hidden="1" customHeight="1" x14ac:dyDescent="0.25">
      <c r="A930" s="16" t="s">
        <v>1418</v>
      </c>
      <c r="B930" s="69" t="s">
        <v>731</v>
      </c>
      <c r="C930" s="55">
        <v>300</v>
      </c>
      <c r="D930" s="85">
        <f>D931</f>
        <v>0</v>
      </c>
      <c r="E930" s="85">
        <f t="shared" si="376"/>
        <v>0</v>
      </c>
      <c r="F930" s="85">
        <f t="shared" si="376"/>
        <v>0</v>
      </c>
    </row>
    <row r="931" spans="1:8" ht="15.75" hidden="1" customHeight="1" x14ac:dyDescent="0.25">
      <c r="A931" s="16" t="s">
        <v>1419</v>
      </c>
      <c r="B931" s="69" t="s">
        <v>731</v>
      </c>
      <c r="C931" s="55">
        <v>320</v>
      </c>
      <c r="D931" s="85">
        <v>0</v>
      </c>
      <c r="E931" s="85">
        <v>0</v>
      </c>
      <c r="F931" s="85">
        <v>0</v>
      </c>
    </row>
    <row r="932" spans="1:8" ht="15.75" hidden="1" customHeight="1" x14ac:dyDescent="0.25">
      <c r="A932" s="70" t="s">
        <v>732</v>
      </c>
      <c r="B932" s="69" t="s">
        <v>733</v>
      </c>
      <c r="C932" s="55"/>
      <c r="D932" s="85">
        <f>D933</f>
        <v>0</v>
      </c>
      <c r="E932" s="85">
        <f t="shared" ref="E932:F933" si="377">E933</f>
        <v>0</v>
      </c>
      <c r="F932" s="85">
        <f t="shared" si="377"/>
        <v>0</v>
      </c>
    </row>
    <row r="933" spans="1:8" ht="15.75" hidden="1" customHeight="1" x14ac:dyDescent="0.25">
      <c r="A933" s="16" t="s">
        <v>1418</v>
      </c>
      <c r="B933" s="69" t="s">
        <v>733</v>
      </c>
      <c r="C933" s="55">
        <v>300</v>
      </c>
      <c r="D933" s="85">
        <f>D934</f>
        <v>0</v>
      </c>
      <c r="E933" s="85">
        <f t="shared" si="377"/>
        <v>0</v>
      </c>
      <c r="F933" s="85">
        <f t="shared" si="377"/>
        <v>0</v>
      </c>
    </row>
    <row r="934" spans="1:8" ht="15.75" hidden="1" customHeight="1" x14ac:dyDescent="0.25">
      <c r="A934" s="16" t="s">
        <v>1419</v>
      </c>
      <c r="B934" s="69" t="s">
        <v>733</v>
      </c>
      <c r="C934" s="55">
        <v>320</v>
      </c>
      <c r="D934" s="85">
        <v>0</v>
      </c>
      <c r="E934" s="85">
        <v>0</v>
      </c>
      <c r="F934" s="85">
        <v>0</v>
      </c>
    </row>
    <row r="935" spans="1:8" ht="37.5" customHeight="1" x14ac:dyDescent="0.25">
      <c r="A935" s="12" t="s">
        <v>734</v>
      </c>
      <c r="B935" s="10" t="s">
        <v>735</v>
      </c>
      <c r="C935" s="55"/>
      <c r="D935" s="143" t="s">
        <v>1627</v>
      </c>
      <c r="E935" s="143">
        <f t="shared" ref="E935:F935" si="378">E950+E991+E1021+E1032</f>
        <v>590</v>
      </c>
      <c r="F935" s="143">
        <f t="shared" si="378"/>
        <v>590</v>
      </c>
      <c r="H935" t="s">
        <v>1600</v>
      </c>
    </row>
    <row r="936" spans="1:8" ht="48" customHeight="1" x14ac:dyDescent="0.25">
      <c r="A936" s="13" t="s">
        <v>736</v>
      </c>
      <c r="B936" s="3" t="s">
        <v>737</v>
      </c>
      <c r="C936" s="55"/>
      <c r="D936" s="85">
        <f>D937+D941</f>
        <v>6098</v>
      </c>
      <c r="E936" s="85">
        <f t="shared" ref="E936:F936" si="379">E937+E941</f>
        <v>0</v>
      </c>
      <c r="F936" s="85">
        <f t="shared" si="379"/>
        <v>0</v>
      </c>
    </row>
    <row r="937" spans="1:8" ht="47.25" customHeight="1" x14ac:dyDescent="0.25">
      <c r="A937" s="17" t="s">
        <v>1597</v>
      </c>
      <c r="B937" s="1" t="s">
        <v>1598</v>
      </c>
      <c r="C937" s="55"/>
      <c r="D937" s="85">
        <f>D938</f>
        <v>6098</v>
      </c>
      <c r="E937" s="85">
        <f t="shared" ref="E937:F939" si="380">E938</f>
        <v>0</v>
      </c>
      <c r="F937" s="85">
        <f t="shared" si="380"/>
        <v>0</v>
      </c>
    </row>
    <row r="938" spans="1:8" ht="54.75" customHeight="1" x14ac:dyDescent="0.25">
      <c r="A938" s="16" t="s">
        <v>745</v>
      </c>
      <c r="B938" s="2" t="s">
        <v>1599</v>
      </c>
      <c r="C938" s="55"/>
      <c r="D938" s="85">
        <f>D939</f>
        <v>6098</v>
      </c>
      <c r="E938" s="85">
        <f t="shared" si="380"/>
        <v>0</v>
      </c>
      <c r="F938" s="85">
        <f t="shared" si="380"/>
        <v>0</v>
      </c>
    </row>
    <row r="939" spans="1:8" ht="29.25" customHeight="1" x14ac:dyDescent="0.25">
      <c r="A939" s="60" t="s">
        <v>1411</v>
      </c>
      <c r="B939" s="2" t="s">
        <v>1599</v>
      </c>
      <c r="C939" s="55">
        <v>200</v>
      </c>
      <c r="D939" s="85">
        <f>D940</f>
        <v>6098</v>
      </c>
      <c r="E939" s="85">
        <f t="shared" si="380"/>
        <v>0</v>
      </c>
      <c r="F939" s="85">
        <f t="shared" si="380"/>
        <v>0</v>
      </c>
    </row>
    <row r="940" spans="1:8" ht="36" customHeight="1" x14ac:dyDescent="0.25">
      <c r="A940" s="97" t="s">
        <v>1412</v>
      </c>
      <c r="B940" s="2" t="s">
        <v>1599</v>
      </c>
      <c r="C940" s="55">
        <v>240</v>
      </c>
      <c r="D940" s="85">
        <v>6098</v>
      </c>
      <c r="E940" s="85"/>
      <c r="F940" s="85"/>
    </row>
    <row r="941" spans="1:8" ht="35.25" hidden="1" customHeight="1" x14ac:dyDescent="0.25">
      <c r="A941" s="17" t="s">
        <v>739</v>
      </c>
      <c r="B941" s="1" t="s">
        <v>740</v>
      </c>
      <c r="C941" s="55"/>
      <c r="D941" s="85">
        <f>D942+D943+D944+D945+D946+D947</f>
        <v>0</v>
      </c>
      <c r="E941" s="85">
        <f t="shared" ref="E941:F941" si="381">E942+E943+E944+E945+E946+E947</f>
        <v>0</v>
      </c>
      <c r="F941" s="85">
        <f t="shared" si="381"/>
        <v>0</v>
      </c>
    </row>
    <row r="942" spans="1:8" ht="49.5" hidden="1" customHeight="1" x14ac:dyDescent="0.25">
      <c r="A942" s="11" t="s">
        <v>741</v>
      </c>
      <c r="B942" s="5" t="s">
        <v>742</v>
      </c>
      <c r="C942" s="55"/>
      <c r="D942" s="85"/>
      <c r="E942" s="85"/>
      <c r="F942" s="85"/>
    </row>
    <row r="943" spans="1:8" ht="45" hidden="1" customHeight="1" x14ac:dyDescent="0.25">
      <c r="A943" s="11" t="s">
        <v>743</v>
      </c>
      <c r="B943" s="5" t="s">
        <v>744</v>
      </c>
      <c r="C943" s="55"/>
      <c r="D943" s="85"/>
      <c r="E943" s="85"/>
      <c r="F943" s="85"/>
    </row>
    <row r="944" spans="1:8" ht="36" hidden="1" customHeight="1" x14ac:dyDescent="0.25">
      <c r="A944" s="16" t="s">
        <v>745</v>
      </c>
      <c r="B944" s="2" t="s">
        <v>746</v>
      </c>
      <c r="C944" s="55"/>
      <c r="D944" s="85"/>
      <c r="E944" s="85"/>
      <c r="F944" s="85"/>
    </row>
    <row r="945" spans="1:6" ht="48.75" hidden="1" customHeight="1" x14ac:dyDescent="0.25">
      <c r="A945" s="16" t="s">
        <v>747</v>
      </c>
      <c r="B945" s="2" t="s">
        <v>748</v>
      </c>
      <c r="C945" s="55"/>
      <c r="D945" s="85"/>
      <c r="E945" s="85"/>
      <c r="F945" s="85"/>
    </row>
    <row r="946" spans="1:6" ht="33" hidden="1" customHeight="1" x14ac:dyDescent="0.25">
      <c r="A946" s="16" t="s">
        <v>749</v>
      </c>
      <c r="B946" s="2" t="s">
        <v>750</v>
      </c>
      <c r="C946" s="55"/>
      <c r="D946" s="85"/>
      <c r="E946" s="85"/>
      <c r="F946" s="85"/>
    </row>
    <row r="947" spans="1:6" ht="44.25" hidden="1" customHeight="1" x14ac:dyDescent="0.25">
      <c r="A947" s="16" t="s">
        <v>751</v>
      </c>
      <c r="B947" s="2" t="s">
        <v>752</v>
      </c>
      <c r="C947" s="55"/>
      <c r="D947" s="85">
        <f>D948</f>
        <v>0</v>
      </c>
      <c r="E947" s="85">
        <f t="shared" ref="E947:F948" si="382">E948</f>
        <v>0</v>
      </c>
      <c r="F947" s="85">
        <f t="shared" si="382"/>
        <v>0</v>
      </c>
    </row>
    <row r="948" spans="1:6" ht="44.25" hidden="1" customHeight="1" x14ac:dyDescent="0.25">
      <c r="A948" s="60" t="s">
        <v>1411</v>
      </c>
      <c r="B948" s="2" t="s">
        <v>752</v>
      </c>
      <c r="C948" s="55">
        <v>200</v>
      </c>
      <c r="D948" s="85">
        <f>D949</f>
        <v>0</v>
      </c>
      <c r="E948" s="85">
        <f t="shared" si="382"/>
        <v>0</v>
      </c>
      <c r="F948" s="85">
        <f t="shared" si="382"/>
        <v>0</v>
      </c>
    </row>
    <row r="949" spans="1:6" ht="44.25" hidden="1" customHeight="1" x14ac:dyDescent="0.25">
      <c r="A949" s="60" t="s">
        <v>1412</v>
      </c>
      <c r="B949" s="2" t="s">
        <v>752</v>
      </c>
      <c r="C949" s="55">
        <v>240</v>
      </c>
      <c r="D949" s="85"/>
      <c r="E949" s="85"/>
      <c r="F949" s="85"/>
    </row>
    <row r="950" spans="1:6" ht="36" hidden="1" customHeight="1" x14ac:dyDescent="0.25">
      <c r="A950" s="13" t="s">
        <v>753</v>
      </c>
      <c r="B950" s="3" t="s">
        <v>754</v>
      </c>
      <c r="C950" s="55"/>
      <c r="D950" s="85">
        <f>D951+D969</f>
        <v>0</v>
      </c>
      <c r="E950" s="85">
        <f t="shared" ref="E950:F950" si="383">E951+E969</f>
        <v>0</v>
      </c>
      <c r="F950" s="85">
        <f t="shared" si="383"/>
        <v>0</v>
      </c>
    </row>
    <row r="951" spans="1:6" ht="63" hidden="1" x14ac:dyDescent="0.25">
      <c r="A951" s="17" t="s">
        <v>1570</v>
      </c>
      <c r="B951" s="1" t="s">
        <v>755</v>
      </c>
      <c r="C951" s="55"/>
      <c r="D951" s="85">
        <f>D952+D957+D960+D963+D966</f>
        <v>0</v>
      </c>
      <c r="E951" s="85">
        <f t="shared" ref="E951:F951" si="384">E952+E957+E960+E963+E966</f>
        <v>0</v>
      </c>
      <c r="F951" s="85">
        <f t="shared" si="384"/>
        <v>0</v>
      </c>
    </row>
    <row r="952" spans="1:6" ht="33.75" hidden="1" customHeight="1" x14ac:dyDescent="0.25">
      <c r="A952" s="22" t="s">
        <v>1571</v>
      </c>
      <c r="B952" s="20" t="s">
        <v>1569</v>
      </c>
      <c r="C952" s="55"/>
      <c r="D952" s="85">
        <f>D953+D955</f>
        <v>0</v>
      </c>
      <c r="E952" s="85">
        <f t="shared" ref="E952:F952" si="385">E953+E955</f>
        <v>0</v>
      </c>
      <c r="F952" s="85">
        <f t="shared" si="385"/>
        <v>0</v>
      </c>
    </row>
    <row r="953" spans="1:6" ht="33.75" hidden="1" customHeight="1" x14ac:dyDescent="0.25">
      <c r="A953" s="60" t="s">
        <v>1424</v>
      </c>
      <c r="B953" s="20" t="s">
        <v>1569</v>
      </c>
      <c r="C953" s="55">
        <v>400</v>
      </c>
      <c r="D953" s="85">
        <f>D954</f>
        <v>0</v>
      </c>
      <c r="E953" s="85">
        <f t="shared" ref="E953:F953" si="386">E954</f>
        <v>0</v>
      </c>
      <c r="F953" s="85">
        <f t="shared" si="386"/>
        <v>0</v>
      </c>
    </row>
    <row r="954" spans="1:6" ht="33.75" hidden="1" customHeight="1" x14ac:dyDescent="0.25">
      <c r="A954" s="97" t="s">
        <v>1425</v>
      </c>
      <c r="B954" s="20" t="s">
        <v>1569</v>
      </c>
      <c r="C954" s="55">
        <v>410</v>
      </c>
      <c r="D954" s="85">
        <v>0</v>
      </c>
      <c r="E954" s="85"/>
      <c r="F954" s="85"/>
    </row>
    <row r="955" spans="1:6" ht="33.75" hidden="1" customHeight="1" x14ac:dyDescent="0.25">
      <c r="A955" s="98" t="s">
        <v>1460</v>
      </c>
      <c r="B955" s="20" t="s">
        <v>1569</v>
      </c>
      <c r="C955" s="55">
        <v>800</v>
      </c>
      <c r="D955" s="85">
        <f>D956</f>
        <v>0</v>
      </c>
      <c r="E955" s="85"/>
      <c r="F955" s="85"/>
    </row>
    <row r="956" spans="1:6" ht="33.75" hidden="1" customHeight="1" x14ac:dyDescent="0.25">
      <c r="A956" s="98" t="s">
        <v>1461</v>
      </c>
      <c r="B956" s="20" t="s">
        <v>1569</v>
      </c>
      <c r="C956" s="55">
        <v>810</v>
      </c>
      <c r="D956" s="85"/>
      <c r="E956" s="85"/>
      <c r="F956" s="85"/>
    </row>
    <row r="957" spans="1:6" ht="31.5" hidden="1" x14ac:dyDescent="0.25">
      <c r="A957" s="22" t="s">
        <v>756</v>
      </c>
      <c r="B957" s="20" t="s">
        <v>757</v>
      </c>
      <c r="C957" s="55"/>
      <c r="D957" s="85">
        <f>D958</f>
        <v>0</v>
      </c>
      <c r="E957" s="85">
        <f t="shared" ref="E957:F958" si="387">E958</f>
        <v>0</v>
      </c>
      <c r="F957" s="85">
        <f t="shared" si="387"/>
        <v>0</v>
      </c>
    </row>
    <row r="958" spans="1:6" ht="36" hidden="1" customHeight="1" x14ac:dyDescent="0.25">
      <c r="A958" s="60" t="s">
        <v>1411</v>
      </c>
      <c r="B958" s="20" t="s">
        <v>757</v>
      </c>
      <c r="C958" s="55">
        <v>200</v>
      </c>
      <c r="D958" s="85">
        <f>D959</f>
        <v>0</v>
      </c>
      <c r="E958" s="85">
        <f t="shared" si="387"/>
        <v>0</v>
      </c>
      <c r="F958" s="85">
        <f t="shared" si="387"/>
        <v>0</v>
      </c>
    </row>
    <row r="959" spans="1:6" ht="33" hidden="1" customHeight="1" x14ac:dyDescent="0.25">
      <c r="A959" s="60" t="s">
        <v>1412</v>
      </c>
      <c r="B959" s="20" t="s">
        <v>757</v>
      </c>
      <c r="C959" s="55">
        <v>240</v>
      </c>
      <c r="D959" s="85"/>
      <c r="E959" s="85"/>
      <c r="F959" s="85"/>
    </row>
    <row r="960" spans="1:6" ht="33" hidden="1" customHeight="1" x14ac:dyDescent="0.25">
      <c r="A960" s="22" t="s">
        <v>758</v>
      </c>
      <c r="B960" s="20" t="s">
        <v>759</v>
      </c>
      <c r="C960" s="55"/>
      <c r="D960" s="85">
        <f>D961</f>
        <v>0</v>
      </c>
      <c r="E960" s="85">
        <f t="shared" ref="E960:F961" si="388">E961</f>
        <v>0</v>
      </c>
      <c r="F960" s="85">
        <f t="shared" si="388"/>
        <v>0</v>
      </c>
    </row>
    <row r="961" spans="1:6" ht="33" hidden="1" customHeight="1" x14ac:dyDescent="0.25">
      <c r="A961" s="59" t="s">
        <v>1424</v>
      </c>
      <c r="B961" s="20" t="s">
        <v>759</v>
      </c>
      <c r="C961" s="55">
        <v>400</v>
      </c>
      <c r="D961" s="85">
        <f>D962</f>
        <v>0</v>
      </c>
      <c r="E961" s="85">
        <f t="shared" si="388"/>
        <v>0</v>
      </c>
      <c r="F961" s="85">
        <f t="shared" si="388"/>
        <v>0</v>
      </c>
    </row>
    <row r="962" spans="1:6" ht="33" hidden="1" customHeight="1" x14ac:dyDescent="0.25">
      <c r="A962" s="59" t="s">
        <v>1425</v>
      </c>
      <c r="B962" s="20" t="s">
        <v>759</v>
      </c>
      <c r="C962" s="55">
        <v>410</v>
      </c>
      <c r="D962" s="85"/>
      <c r="E962" s="85"/>
      <c r="F962" s="85"/>
    </row>
    <row r="963" spans="1:6" ht="38.25" hidden="1" customHeight="1" x14ac:dyDescent="0.25">
      <c r="A963" s="16" t="s">
        <v>760</v>
      </c>
      <c r="B963" s="20" t="s">
        <v>761</v>
      </c>
      <c r="C963" s="55"/>
      <c r="D963" s="85">
        <f>D964</f>
        <v>0</v>
      </c>
      <c r="E963" s="85">
        <f t="shared" ref="E963:F964" si="389">E964</f>
        <v>0</v>
      </c>
      <c r="F963" s="85">
        <f t="shared" si="389"/>
        <v>0</v>
      </c>
    </row>
    <row r="964" spans="1:6" ht="38.25" hidden="1" customHeight="1" x14ac:dyDescent="0.25">
      <c r="A964" s="59" t="s">
        <v>1424</v>
      </c>
      <c r="B964" s="20" t="s">
        <v>761</v>
      </c>
      <c r="C964" s="55">
        <v>400</v>
      </c>
      <c r="D964" s="85">
        <f>D965</f>
        <v>0</v>
      </c>
      <c r="E964" s="85">
        <f t="shared" si="389"/>
        <v>0</v>
      </c>
      <c r="F964" s="85">
        <f t="shared" si="389"/>
        <v>0</v>
      </c>
    </row>
    <row r="965" spans="1:6" ht="38.25" hidden="1" customHeight="1" x14ac:dyDescent="0.25">
      <c r="A965" s="59" t="s">
        <v>1425</v>
      </c>
      <c r="B965" s="20" t="s">
        <v>761</v>
      </c>
      <c r="C965" s="55">
        <v>410</v>
      </c>
      <c r="D965" s="85"/>
      <c r="E965" s="85"/>
      <c r="F965" s="85"/>
    </row>
    <row r="966" spans="1:6" ht="31.5" hidden="1" x14ac:dyDescent="0.25">
      <c r="A966" s="21" t="s">
        <v>738</v>
      </c>
      <c r="B966" s="23" t="s">
        <v>762</v>
      </c>
      <c r="C966" s="55"/>
      <c r="D966" s="85">
        <f>D967</f>
        <v>0</v>
      </c>
      <c r="E966" s="85">
        <f t="shared" ref="E966:F967" si="390">E967</f>
        <v>0</v>
      </c>
      <c r="F966" s="85">
        <f t="shared" si="390"/>
        <v>0</v>
      </c>
    </row>
    <row r="967" spans="1:6" ht="30" hidden="1" customHeight="1" x14ac:dyDescent="0.25">
      <c r="A967" s="60" t="s">
        <v>1411</v>
      </c>
      <c r="B967" s="23" t="s">
        <v>762</v>
      </c>
      <c r="C967" s="55">
        <v>200</v>
      </c>
      <c r="D967" s="85">
        <f>D968</f>
        <v>0</v>
      </c>
      <c r="E967" s="85">
        <f t="shared" si="390"/>
        <v>0</v>
      </c>
      <c r="F967" s="85">
        <f t="shared" si="390"/>
        <v>0</v>
      </c>
    </row>
    <row r="968" spans="1:6" ht="33" hidden="1" customHeight="1" x14ac:dyDescent="0.25">
      <c r="A968" s="60" t="s">
        <v>1412</v>
      </c>
      <c r="B968" s="23" t="s">
        <v>762</v>
      </c>
      <c r="C968" s="55">
        <v>240</v>
      </c>
      <c r="D968" s="85"/>
      <c r="E968" s="85"/>
      <c r="F968" s="85"/>
    </row>
    <row r="969" spans="1:6" ht="47.25" hidden="1" x14ac:dyDescent="0.25">
      <c r="A969" s="17" t="s">
        <v>763</v>
      </c>
      <c r="B969" s="1" t="s">
        <v>764</v>
      </c>
      <c r="C969" s="55"/>
      <c r="D969" s="85">
        <f>D970+D973+D976+D979+D982</f>
        <v>0</v>
      </c>
      <c r="E969" s="85">
        <f t="shared" ref="E969:F969" si="391">E970+E973+E976+E979+E982</f>
        <v>0</v>
      </c>
      <c r="F969" s="85">
        <f t="shared" si="391"/>
        <v>0</v>
      </c>
    </row>
    <row r="970" spans="1:6" ht="48" hidden="1" customHeight="1" x14ac:dyDescent="0.25">
      <c r="A970" s="22" t="s">
        <v>765</v>
      </c>
      <c r="B970" s="20" t="s">
        <v>766</v>
      </c>
      <c r="C970" s="55"/>
      <c r="D970" s="85">
        <f>D971</f>
        <v>0</v>
      </c>
      <c r="E970" s="85">
        <f t="shared" ref="E970:F970" si="392">E971</f>
        <v>0</v>
      </c>
      <c r="F970" s="85">
        <f t="shared" si="392"/>
        <v>0</v>
      </c>
    </row>
    <row r="971" spans="1:6" ht="48" hidden="1" customHeight="1" x14ac:dyDescent="0.25">
      <c r="A971" s="60" t="s">
        <v>1411</v>
      </c>
      <c r="B971" s="20" t="s">
        <v>766</v>
      </c>
      <c r="C971" s="55">
        <v>200</v>
      </c>
      <c r="D971" s="85">
        <f>D972</f>
        <v>0</v>
      </c>
      <c r="E971" s="85">
        <f t="shared" ref="E971:F971" si="393">E972</f>
        <v>0</v>
      </c>
      <c r="F971" s="85">
        <f t="shared" si="393"/>
        <v>0</v>
      </c>
    </row>
    <row r="972" spans="1:6" ht="48" hidden="1" customHeight="1" x14ac:dyDescent="0.25">
      <c r="A972" s="60" t="s">
        <v>1412</v>
      </c>
      <c r="B972" s="20" t="s">
        <v>766</v>
      </c>
      <c r="C972" s="55">
        <v>240</v>
      </c>
      <c r="D972" s="85"/>
      <c r="E972" s="85"/>
      <c r="F972" s="85"/>
    </row>
    <row r="973" spans="1:6" ht="31.5" hidden="1" x14ac:dyDescent="0.25">
      <c r="A973" s="22" t="s">
        <v>767</v>
      </c>
      <c r="B973" s="20" t="s">
        <v>768</v>
      </c>
      <c r="C973" s="55"/>
      <c r="D973" s="85">
        <f>D974</f>
        <v>0</v>
      </c>
      <c r="E973" s="85">
        <f t="shared" ref="E973:F973" si="394">E974</f>
        <v>0</v>
      </c>
      <c r="F973" s="85">
        <f t="shared" si="394"/>
        <v>0</v>
      </c>
    </row>
    <row r="974" spans="1:6" ht="46.5" hidden="1" customHeight="1" x14ac:dyDescent="0.25">
      <c r="A974" s="60" t="s">
        <v>1411</v>
      </c>
      <c r="B974" s="20" t="s">
        <v>768</v>
      </c>
      <c r="C974" s="55">
        <v>200</v>
      </c>
      <c r="D974" s="85">
        <f>D975</f>
        <v>0</v>
      </c>
      <c r="E974" s="85">
        <f t="shared" ref="E974:F974" si="395">E975</f>
        <v>0</v>
      </c>
      <c r="F974" s="85">
        <f t="shared" si="395"/>
        <v>0</v>
      </c>
    </row>
    <row r="975" spans="1:6" ht="34.5" hidden="1" customHeight="1" x14ac:dyDescent="0.25">
      <c r="A975" s="60" t="s">
        <v>1412</v>
      </c>
      <c r="B975" s="20" t="s">
        <v>768</v>
      </c>
      <c r="C975" s="55">
        <v>240</v>
      </c>
      <c r="D975" s="85"/>
      <c r="E975" s="85"/>
      <c r="F975" s="85"/>
    </row>
    <row r="976" spans="1:6" ht="30" hidden="1" customHeight="1" x14ac:dyDescent="0.25">
      <c r="A976" s="22" t="s">
        <v>769</v>
      </c>
      <c r="B976" s="20" t="s">
        <v>770</v>
      </c>
      <c r="C976" s="55"/>
      <c r="D976" s="85">
        <f>D977</f>
        <v>0</v>
      </c>
      <c r="E976" s="85">
        <f t="shared" ref="E976:F976" si="396">E977</f>
        <v>0</v>
      </c>
      <c r="F976" s="85">
        <f t="shared" si="396"/>
        <v>0</v>
      </c>
    </row>
    <row r="977" spans="1:7" ht="30" hidden="1" customHeight="1" x14ac:dyDescent="0.25">
      <c r="A977" s="60" t="s">
        <v>1411</v>
      </c>
      <c r="B977" s="20" t="s">
        <v>770</v>
      </c>
      <c r="C977" s="55">
        <v>200</v>
      </c>
      <c r="D977" s="85">
        <f>D978</f>
        <v>0</v>
      </c>
      <c r="E977" s="85">
        <f t="shared" ref="E977:F977" si="397">E978</f>
        <v>0</v>
      </c>
      <c r="F977" s="85">
        <f t="shared" si="397"/>
        <v>0</v>
      </c>
    </row>
    <row r="978" spans="1:7" ht="30" hidden="1" customHeight="1" x14ac:dyDescent="0.25">
      <c r="A978" s="60" t="s">
        <v>1412</v>
      </c>
      <c r="B978" s="20" t="s">
        <v>770</v>
      </c>
      <c r="C978" s="55">
        <v>240</v>
      </c>
      <c r="D978" s="85"/>
      <c r="E978" s="85"/>
      <c r="F978" s="85"/>
    </row>
    <row r="979" spans="1:7" ht="31.5" hidden="1" x14ac:dyDescent="0.25">
      <c r="A979" s="22" t="s">
        <v>771</v>
      </c>
      <c r="B979" s="20" t="s">
        <v>772</v>
      </c>
      <c r="C979" s="55"/>
      <c r="D979" s="85">
        <f>D980</f>
        <v>0</v>
      </c>
      <c r="E979" s="85">
        <f t="shared" ref="E979:F979" si="398">E980</f>
        <v>0</v>
      </c>
      <c r="F979" s="85">
        <f t="shared" si="398"/>
        <v>0</v>
      </c>
    </row>
    <row r="980" spans="1:7" ht="35.25" hidden="1" customHeight="1" x14ac:dyDescent="0.25">
      <c r="A980" s="60" t="s">
        <v>1411</v>
      </c>
      <c r="B980" s="20" t="s">
        <v>772</v>
      </c>
      <c r="C980" s="55">
        <v>200</v>
      </c>
      <c r="D980" s="85">
        <f>D981</f>
        <v>0</v>
      </c>
      <c r="E980" s="85">
        <f t="shared" ref="E980:F980" si="399">E981</f>
        <v>0</v>
      </c>
      <c r="F980" s="85">
        <f t="shared" si="399"/>
        <v>0</v>
      </c>
    </row>
    <row r="981" spans="1:7" ht="32.25" hidden="1" customHeight="1" x14ac:dyDescent="0.25">
      <c r="A981" s="60" t="s">
        <v>1412</v>
      </c>
      <c r="B981" s="20" t="s">
        <v>772</v>
      </c>
      <c r="C981" s="55">
        <v>240</v>
      </c>
      <c r="D981" s="85"/>
      <c r="E981" s="85"/>
      <c r="F981" s="85"/>
    </row>
    <row r="982" spans="1:7" ht="31.5" hidden="1" x14ac:dyDescent="0.25">
      <c r="A982" s="21" t="s">
        <v>738</v>
      </c>
      <c r="B982" s="23" t="s">
        <v>773</v>
      </c>
      <c r="C982" s="55"/>
      <c r="D982" s="85">
        <f>D983</f>
        <v>0</v>
      </c>
      <c r="E982" s="85">
        <f t="shared" ref="E982:F982" si="400">E983</f>
        <v>0</v>
      </c>
      <c r="F982" s="85">
        <f t="shared" si="400"/>
        <v>0</v>
      </c>
    </row>
    <row r="983" spans="1:7" ht="32.25" hidden="1" customHeight="1" x14ac:dyDescent="0.25">
      <c r="A983" s="60" t="s">
        <v>1411</v>
      </c>
      <c r="B983" s="23" t="s">
        <v>773</v>
      </c>
      <c r="C983" s="55">
        <v>200</v>
      </c>
      <c r="D983" s="85">
        <f>D984</f>
        <v>0</v>
      </c>
      <c r="E983" s="85">
        <f t="shared" ref="E983:F983" si="401">E984</f>
        <v>0</v>
      </c>
      <c r="F983" s="85">
        <f t="shared" si="401"/>
        <v>0</v>
      </c>
    </row>
    <row r="984" spans="1:7" ht="47.25" hidden="1" customHeight="1" x14ac:dyDescent="0.25">
      <c r="A984" s="60" t="s">
        <v>1412</v>
      </c>
      <c r="B984" s="23" t="s">
        <v>773</v>
      </c>
      <c r="C984" s="55">
        <v>240</v>
      </c>
      <c r="D984" s="85"/>
      <c r="E984" s="85"/>
      <c r="F984" s="85"/>
    </row>
    <row r="985" spans="1:7" ht="33" hidden="1" customHeight="1" x14ac:dyDescent="0.25">
      <c r="A985" s="17" t="s">
        <v>774</v>
      </c>
      <c r="B985" s="1" t="s">
        <v>775</v>
      </c>
      <c r="C985" s="55"/>
      <c r="D985" s="85"/>
      <c r="E985" s="85"/>
      <c r="F985" s="85"/>
    </row>
    <row r="986" spans="1:7" ht="41.25" hidden="1" customHeight="1" x14ac:dyDescent="0.25">
      <c r="A986" s="11" t="s">
        <v>776</v>
      </c>
      <c r="B986" s="5" t="s">
        <v>777</v>
      </c>
      <c r="C986" s="55"/>
      <c r="D986" s="85"/>
      <c r="E986" s="85"/>
      <c r="F986" s="85"/>
    </row>
    <row r="987" spans="1:7" ht="41.25" hidden="1" customHeight="1" x14ac:dyDescent="0.25">
      <c r="A987" s="11"/>
      <c r="B987" s="5" t="s">
        <v>777</v>
      </c>
      <c r="C987" s="55">
        <v>200</v>
      </c>
      <c r="D987" s="85"/>
      <c r="E987" s="85"/>
      <c r="F987" s="85"/>
    </row>
    <row r="988" spans="1:7" ht="41.25" hidden="1" customHeight="1" x14ac:dyDescent="0.25">
      <c r="A988" s="11"/>
      <c r="B988" s="5" t="s">
        <v>777</v>
      </c>
      <c r="C988" s="55"/>
      <c r="D988" s="85"/>
      <c r="E988" s="85"/>
      <c r="F988" s="85"/>
    </row>
    <row r="989" spans="1:7" ht="31.5" hidden="1" x14ac:dyDescent="0.25">
      <c r="A989" s="16" t="s">
        <v>778</v>
      </c>
      <c r="B989" s="2" t="s">
        <v>779</v>
      </c>
      <c r="C989" s="55"/>
      <c r="D989" s="85"/>
      <c r="E989" s="85"/>
      <c r="F989" s="85"/>
    </row>
    <row r="990" spans="1:7" ht="47.25" hidden="1" x14ac:dyDescent="0.25">
      <c r="A990" s="16" t="s">
        <v>780</v>
      </c>
      <c r="B990" s="2" t="s">
        <v>781</v>
      </c>
      <c r="C990" s="55"/>
      <c r="D990" s="85"/>
      <c r="E990" s="85"/>
      <c r="F990" s="85"/>
    </row>
    <row r="991" spans="1:7" ht="37.5" customHeight="1" x14ac:dyDescent="0.25">
      <c r="A991" s="13" t="s">
        <v>1526</v>
      </c>
      <c r="B991" s="3" t="s">
        <v>782</v>
      </c>
      <c r="C991" s="55"/>
      <c r="D991" s="143">
        <f t="shared" ref="D991:F991" si="402">D992+D1017</f>
        <v>118483</v>
      </c>
      <c r="E991" s="143">
        <f t="shared" si="402"/>
        <v>0</v>
      </c>
      <c r="F991" s="143">
        <f t="shared" si="402"/>
        <v>0</v>
      </c>
    </row>
    <row r="992" spans="1:7" ht="57" customHeight="1" x14ac:dyDescent="0.25">
      <c r="A992" s="17" t="s">
        <v>783</v>
      </c>
      <c r="B992" s="1" t="s">
        <v>784</v>
      </c>
      <c r="C992" s="55"/>
      <c r="D992" s="143" t="s">
        <v>1626</v>
      </c>
      <c r="E992" s="143"/>
      <c r="F992" s="143"/>
      <c r="G992" t="s">
        <v>1600</v>
      </c>
    </row>
    <row r="993" spans="1:6" ht="46.5" customHeight="1" x14ac:dyDescent="0.25">
      <c r="A993" s="36" t="s">
        <v>787</v>
      </c>
      <c r="B993" s="1" t="s">
        <v>788</v>
      </c>
      <c r="C993" s="55"/>
      <c r="D993" s="85">
        <f>D994</f>
        <v>5280</v>
      </c>
      <c r="E993" s="85">
        <f>E994</f>
        <v>0</v>
      </c>
      <c r="F993" s="85"/>
    </row>
    <row r="994" spans="1:6" ht="40.5" customHeight="1" x14ac:dyDescent="0.25">
      <c r="A994" s="60" t="s">
        <v>1411</v>
      </c>
      <c r="B994" s="1" t="s">
        <v>788</v>
      </c>
      <c r="C994" s="55">
        <v>200</v>
      </c>
      <c r="D994" s="85">
        <f>D995</f>
        <v>5280</v>
      </c>
      <c r="E994" s="85">
        <f>E995</f>
        <v>0</v>
      </c>
      <c r="F994" s="85"/>
    </row>
    <row r="995" spans="1:6" ht="39" customHeight="1" x14ac:dyDescent="0.25">
      <c r="A995" s="97" t="s">
        <v>1412</v>
      </c>
      <c r="B995" s="1" t="s">
        <v>788</v>
      </c>
      <c r="C995" s="55">
        <v>240</v>
      </c>
      <c r="D995" s="85">
        <v>5280</v>
      </c>
      <c r="E995" s="85"/>
      <c r="F995" s="85"/>
    </row>
    <row r="996" spans="1:6" ht="72" hidden="1" customHeight="1" x14ac:dyDescent="0.25">
      <c r="A996" s="132" t="s">
        <v>1579</v>
      </c>
      <c r="B996" s="1" t="s">
        <v>797</v>
      </c>
      <c r="C996" s="55"/>
      <c r="D996" s="85">
        <f>D997</f>
        <v>0</v>
      </c>
      <c r="E996" s="85">
        <f t="shared" ref="E996:F997" si="403">E997</f>
        <v>0</v>
      </c>
      <c r="F996" s="85">
        <f t="shared" si="403"/>
        <v>0</v>
      </c>
    </row>
    <row r="997" spans="1:6" ht="30.75" hidden="1" customHeight="1" x14ac:dyDescent="0.25">
      <c r="A997" s="60" t="s">
        <v>1411</v>
      </c>
      <c r="B997" s="1" t="s">
        <v>797</v>
      </c>
      <c r="C997" s="55">
        <v>200</v>
      </c>
      <c r="D997" s="85">
        <f>D998</f>
        <v>0</v>
      </c>
      <c r="E997" s="85">
        <f t="shared" si="403"/>
        <v>0</v>
      </c>
      <c r="F997" s="85">
        <f t="shared" si="403"/>
        <v>0</v>
      </c>
    </row>
    <row r="998" spans="1:6" ht="30.75" hidden="1" customHeight="1" x14ac:dyDescent="0.25">
      <c r="A998" s="97" t="s">
        <v>1412</v>
      </c>
      <c r="B998" s="1" t="s">
        <v>797</v>
      </c>
      <c r="C998" s="55">
        <v>240</v>
      </c>
      <c r="D998" s="85"/>
      <c r="E998" s="85"/>
      <c r="F998" s="85"/>
    </row>
    <row r="999" spans="1:6" ht="37.5" hidden="1" customHeight="1" x14ac:dyDescent="0.25">
      <c r="A999" s="22" t="s">
        <v>785</v>
      </c>
      <c r="B999" s="20" t="s">
        <v>786</v>
      </c>
      <c r="C999" s="55"/>
      <c r="D999" s="85">
        <f>D1000</f>
        <v>0</v>
      </c>
      <c r="E999" s="85">
        <f t="shared" ref="E999:F1000" si="404">E1000</f>
        <v>0</v>
      </c>
      <c r="F999" s="85">
        <f t="shared" si="404"/>
        <v>0</v>
      </c>
    </row>
    <row r="1000" spans="1:6" ht="37.5" hidden="1" customHeight="1" x14ac:dyDescent="0.25">
      <c r="A1000" s="60" t="s">
        <v>1411</v>
      </c>
      <c r="B1000" s="20" t="s">
        <v>786</v>
      </c>
      <c r="C1000" s="55">
        <v>200</v>
      </c>
      <c r="D1000" s="85">
        <f>D1001</f>
        <v>0</v>
      </c>
      <c r="E1000" s="85">
        <f t="shared" si="404"/>
        <v>0</v>
      </c>
      <c r="F1000" s="85">
        <f t="shared" si="404"/>
        <v>0</v>
      </c>
    </row>
    <row r="1001" spans="1:6" ht="37.5" hidden="1" customHeight="1" x14ac:dyDescent="0.25">
      <c r="A1001" s="60" t="s">
        <v>1412</v>
      </c>
      <c r="B1001" s="20" t="s">
        <v>786</v>
      </c>
      <c r="C1001" s="55">
        <v>240</v>
      </c>
      <c r="D1001" s="85"/>
      <c r="E1001" s="85"/>
      <c r="F1001" s="85"/>
    </row>
    <row r="1002" spans="1:6" ht="31.5" hidden="1" x14ac:dyDescent="0.25">
      <c r="A1002" s="22" t="s">
        <v>787</v>
      </c>
      <c r="B1002" s="20" t="s">
        <v>788</v>
      </c>
      <c r="C1002" s="55"/>
      <c r="D1002" s="85">
        <f>D1003</f>
        <v>0</v>
      </c>
      <c r="E1002" s="85">
        <f t="shared" ref="E1002:F1003" si="405">E1003</f>
        <v>0</v>
      </c>
      <c r="F1002" s="85">
        <f t="shared" si="405"/>
        <v>0</v>
      </c>
    </row>
    <row r="1003" spans="1:6" ht="39" hidden="1" customHeight="1" x14ac:dyDescent="0.25">
      <c r="A1003" s="60" t="s">
        <v>1411</v>
      </c>
      <c r="B1003" s="20" t="s">
        <v>788</v>
      </c>
      <c r="C1003" s="55">
        <v>200</v>
      </c>
      <c r="D1003" s="85">
        <f>D1004</f>
        <v>0</v>
      </c>
      <c r="E1003" s="85">
        <f t="shared" si="405"/>
        <v>0</v>
      </c>
      <c r="F1003" s="85">
        <f t="shared" si="405"/>
        <v>0</v>
      </c>
    </row>
    <row r="1004" spans="1:6" ht="33.75" hidden="1" customHeight="1" x14ac:dyDescent="0.25">
      <c r="A1004" s="60" t="s">
        <v>1412</v>
      </c>
      <c r="B1004" s="20" t="s">
        <v>788</v>
      </c>
      <c r="C1004" s="55">
        <v>240</v>
      </c>
      <c r="D1004" s="85"/>
      <c r="E1004" s="85"/>
      <c r="F1004" s="85"/>
    </row>
    <row r="1005" spans="1:6" ht="31.5" hidden="1" x14ac:dyDescent="0.25">
      <c r="A1005" s="22" t="s">
        <v>789</v>
      </c>
      <c r="B1005" s="20" t="s">
        <v>790</v>
      </c>
      <c r="C1005" s="55"/>
      <c r="D1005" s="85">
        <f>D1006</f>
        <v>0</v>
      </c>
      <c r="E1005" s="85">
        <f t="shared" ref="E1005:F1006" si="406">E1006</f>
        <v>0</v>
      </c>
      <c r="F1005" s="85">
        <f t="shared" si="406"/>
        <v>0</v>
      </c>
    </row>
    <row r="1006" spans="1:6" ht="35.25" hidden="1" customHeight="1" x14ac:dyDescent="0.25">
      <c r="A1006" s="60" t="s">
        <v>1411</v>
      </c>
      <c r="B1006" s="20" t="s">
        <v>790</v>
      </c>
      <c r="C1006" s="55">
        <v>200</v>
      </c>
      <c r="D1006" s="85">
        <f>D1007</f>
        <v>0</v>
      </c>
      <c r="E1006" s="85">
        <f t="shared" si="406"/>
        <v>0</v>
      </c>
      <c r="F1006" s="85">
        <f t="shared" si="406"/>
        <v>0</v>
      </c>
    </row>
    <row r="1007" spans="1:6" ht="34.5" hidden="1" customHeight="1" x14ac:dyDescent="0.25">
      <c r="A1007" s="60" t="s">
        <v>1412</v>
      </c>
      <c r="B1007" s="20" t="s">
        <v>790</v>
      </c>
      <c r="C1007" s="55">
        <v>240</v>
      </c>
      <c r="D1007" s="85"/>
      <c r="E1007" s="85"/>
      <c r="F1007" s="85"/>
    </row>
    <row r="1008" spans="1:6" ht="42" hidden="1" customHeight="1" x14ac:dyDescent="0.25">
      <c r="A1008" s="22" t="s">
        <v>791</v>
      </c>
      <c r="B1008" s="20" t="s">
        <v>792</v>
      </c>
      <c r="C1008" s="55"/>
      <c r="D1008" s="85">
        <f>D1009</f>
        <v>0</v>
      </c>
      <c r="E1008" s="85">
        <f t="shared" ref="E1008:F1009" si="407">E1009</f>
        <v>0</v>
      </c>
      <c r="F1008" s="85">
        <f t="shared" si="407"/>
        <v>0</v>
      </c>
    </row>
    <row r="1009" spans="1:6" ht="42" hidden="1" customHeight="1" x14ac:dyDescent="0.25">
      <c r="A1009" s="59" t="s">
        <v>1424</v>
      </c>
      <c r="B1009" s="20" t="s">
        <v>792</v>
      </c>
      <c r="C1009" s="55">
        <v>400</v>
      </c>
      <c r="D1009" s="85">
        <f>D1010</f>
        <v>0</v>
      </c>
      <c r="E1009" s="85">
        <f t="shared" si="407"/>
        <v>0</v>
      </c>
      <c r="F1009" s="85">
        <f t="shared" si="407"/>
        <v>0</v>
      </c>
    </row>
    <row r="1010" spans="1:6" ht="42" hidden="1" customHeight="1" x14ac:dyDescent="0.25">
      <c r="A1010" s="59" t="s">
        <v>1425</v>
      </c>
      <c r="B1010" s="20" t="s">
        <v>792</v>
      </c>
      <c r="C1010" s="55">
        <v>410</v>
      </c>
      <c r="D1010" s="85"/>
      <c r="E1010" s="85"/>
      <c r="F1010" s="85"/>
    </row>
    <row r="1011" spans="1:6" ht="33" hidden="1" customHeight="1" x14ac:dyDescent="0.25">
      <c r="A1011" s="22" t="s">
        <v>793</v>
      </c>
      <c r="B1011" s="20" t="s">
        <v>794</v>
      </c>
      <c r="C1011" s="55"/>
      <c r="D1011" s="85">
        <f>D1012</f>
        <v>0</v>
      </c>
      <c r="E1011" s="85">
        <f t="shared" ref="E1011:F1012" si="408">E1012</f>
        <v>0</v>
      </c>
      <c r="F1011" s="85">
        <f t="shared" si="408"/>
        <v>0</v>
      </c>
    </row>
    <row r="1012" spans="1:6" ht="33" hidden="1" customHeight="1" x14ac:dyDescent="0.25">
      <c r="A1012" s="59" t="s">
        <v>1424</v>
      </c>
      <c r="B1012" s="20" t="s">
        <v>794</v>
      </c>
      <c r="C1012" s="55">
        <v>400</v>
      </c>
      <c r="D1012" s="85">
        <f>D1013</f>
        <v>0</v>
      </c>
      <c r="E1012" s="85">
        <f t="shared" si="408"/>
        <v>0</v>
      </c>
      <c r="F1012" s="85">
        <f t="shared" si="408"/>
        <v>0</v>
      </c>
    </row>
    <row r="1013" spans="1:6" ht="33" hidden="1" customHeight="1" x14ac:dyDescent="0.25">
      <c r="A1013" s="59" t="s">
        <v>1425</v>
      </c>
      <c r="B1013" s="20" t="s">
        <v>794</v>
      </c>
      <c r="C1013" s="55">
        <v>410</v>
      </c>
      <c r="D1013" s="85"/>
      <c r="E1013" s="85"/>
      <c r="F1013" s="85"/>
    </row>
    <row r="1014" spans="1:6" ht="31.5" customHeight="1" x14ac:dyDescent="0.25">
      <c r="A1014" s="22" t="s">
        <v>795</v>
      </c>
      <c r="B1014" s="20" t="s">
        <v>796</v>
      </c>
      <c r="C1014" s="55"/>
      <c r="D1014" s="85">
        <f>D1015</f>
        <v>113203</v>
      </c>
      <c r="E1014" s="85">
        <f t="shared" ref="E1014:F1014" si="409">E1015</f>
        <v>0</v>
      </c>
      <c r="F1014" s="85">
        <f t="shared" si="409"/>
        <v>0</v>
      </c>
    </row>
    <row r="1015" spans="1:6" ht="31.5" customHeight="1" x14ac:dyDescent="0.25">
      <c r="A1015" s="60" t="s">
        <v>1424</v>
      </c>
      <c r="B1015" s="20" t="s">
        <v>796</v>
      </c>
      <c r="C1015" s="55">
        <v>400</v>
      </c>
      <c r="D1015" s="85">
        <f>D1016</f>
        <v>113203</v>
      </c>
      <c r="E1015" s="85">
        <f>E1016</f>
        <v>0</v>
      </c>
      <c r="F1015" s="85">
        <f>F1016</f>
        <v>0</v>
      </c>
    </row>
    <row r="1016" spans="1:6" ht="31.5" customHeight="1" x14ac:dyDescent="0.25">
      <c r="A1016" s="60" t="s">
        <v>1425</v>
      </c>
      <c r="B1016" s="20" t="s">
        <v>796</v>
      </c>
      <c r="C1016" s="55">
        <v>410</v>
      </c>
      <c r="D1016" s="85">
        <v>113203</v>
      </c>
      <c r="E1016" s="85"/>
      <c r="F1016" s="85"/>
    </row>
    <row r="1017" spans="1:6" ht="72.75" hidden="1" customHeight="1" x14ac:dyDescent="0.25">
      <c r="A1017" s="124" t="s">
        <v>1580</v>
      </c>
      <c r="B1017" s="23" t="s">
        <v>1572</v>
      </c>
      <c r="C1017" s="55"/>
      <c r="D1017" s="85">
        <f>D1018</f>
        <v>0</v>
      </c>
      <c r="E1017" s="85"/>
      <c r="F1017" s="85"/>
    </row>
    <row r="1018" spans="1:6" ht="66" hidden="1" customHeight="1" x14ac:dyDescent="0.25">
      <c r="A1018" s="124" t="s">
        <v>1581</v>
      </c>
      <c r="B1018" s="23" t="s">
        <v>1573</v>
      </c>
      <c r="C1018" s="55"/>
      <c r="D1018" s="85">
        <f>D1019</f>
        <v>0</v>
      </c>
      <c r="E1018" s="85"/>
      <c r="F1018" s="85"/>
    </row>
    <row r="1019" spans="1:6" ht="48.75" hidden="1" customHeight="1" x14ac:dyDescent="0.25">
      <c r="A1019" s="60" t="s">
        <v>1411</v>
      </c>
      <c r="B1019" s="23" t="s">
        <v>1573</v>
      </c>
      <c r="C1019" s="55">
        <v>200</v>
      </c>
      <c r="D1019" s="85">
        <f>D1020</f>
        <v>0</v>
      </c>
      <c r="E1019" s="85"/>
      <c r="F1019" s="85"/>
    </row>
    <row r="1020" spans="1:6" ht="48.75" hidden="1" customHeight="1" x14ac:dyDescent="0.25">
      <c r="A1020" s="60" t="s">
        <v>1412</v>
      </c>
      <c r="B1020" s="23" t="s">
        <v>1573</v>
      </c>
      <c r="C1020" s="55">
        <v>240</v>
      </c>
      <c r="D1020" s="85"/>
      <c r="E1020" s="85"/>
      <c r="F1020" s="85"/>
    </row>
    <row r="1021" spans="1:6" ht="33.75" hidden="1" customHeight="1" x14ac:dyDescent="0.25">
      <c r="A1021" s="13" t="s">
        <v>798</v>
      </c>
      <c r="B1021" s="3" t="s">
        <v>799</v>
      </c>
      <c r="C1021" s="55"/>
      <c r="D1021" s="85">
        <f>D1022</f>
        <v>0</v>
      </c>
      <c r="E1021" s="85">
        <f t="shared" ref="E1021:F1021" si="410">E1022</f>
        <v>0</v>
      </c>
      <c r="F1021" s="85">
        <f t="shared" si="410"/>
        <v>0</v>
      </c>
    </row>
    <row r="1022" spans="1:6" ht="30.75" hidden="1" customHeight="1" x14ac:dyDescent="0.25">
      <c r="A1022" s="17" t="s">
        <v>800</v>
      </c>
      <c r="B1022" s="1" t="s">
        <v>801</v>
      </c>
      <c r="C1022" s="55"/>
      <c r="D1022" s="85">
        <f>D1023+D1026+D1029</f>
        <v>0</v>
      </c>
      <c r="E1022" s="85">
        <f t="shared" ref="E1022:F1022" si="411">E1023+E1026+E1029</f>
        <v>0</v>
      </c>
      <c r="F1022" s="85">
        <f t="shared" si="411"/>
        <v>0</v>
      </c>
    </row>
    <row r="1023" spans="1:6" ht="42" hidden="1" customHeight="1" x14ac:dyDescent="0.25">
      <c r="A1023" s="22" t="s">
        <v>802</v>
      </c>
      <c r="B1023" s="20" t="s">
        <v>803</v>
      </c>
      <c r="C1023" s="55"/>
      <c r="D1023" s="85">
        <f>D1024</f>
        <v>0</v>
      </c>
      <c r="E1023" s="85">
        <f t="shared" ref="E1023:F1024" si="412">E1024</f>
        <v>0</v>
      </c>
      <c r="F1023" s="85">
        <f t="shared" si="412"/>
        <v>0</v>
      </c>
    </row>
    <row r="1024" spans="1:6" ht="42" hidden="1" customHeight="1" x14ac:dyDescent="0.25">
      <c r="A1024" s="59" t="s">
        <v>1424</v>
      </c>
      <c r="B1024" s="20" t="s">
        <v>803</v>
      </c>
      <c r="C1024" s="55">
        <v>400</v>
      </c>
      <c r="D1024" s="85">
        <f>D1025</f>
        <v>0</v>
      </c>
      <c r="E1024" s="85">
        <f t="shared" si="412"/>
        <v>0</v>
      </c>
      <c r="F1024" s="85">
        <f t="shared" si="412"/>
        <v>0</v>
      </c>
    </row>
    <row r="1025" spans="1:6" ht="42" hidden="1" customHeight="1" x14ac:dyDescent="0.25">
      <c r="A1025" s="59" t="s">
        <v>1425</v>
      </c>
      <c r="B1025" s="20" t="s">
        <v>803</v>
      </c>
      <c r="C1025" s="55">
        <v>410</v>
      </c>
      <c r="D1025" s="85"/>
      <c r="E1025" s="85"/>
      <c r="F1025" s="85"/>
    </row>
    <row r="1026" spans="1:6" ht="31.5" hidden="1" x14ac:dyDescent="0.25">
      <c r="A1026" s="22" t="s">
        <v>804</v>
      </c>
      <c r="B1026" s="20" t="s">
        <v>805</v>
      </c>
      <c r="C1026" s="55"/>
      <c r="D1026" s="85">
        <f>D1027</f>
        <v>0</v>
      </c>
      <c r="E1026" s="85">
        <f t="shared" ref="E1026:F1027" si="413">E1027</f>
        <v>0</v>
      </c>
      <c r="F1026" s="85">
        <f t="shared" si="413"/>
        <v>0</v>
      </c>
    </row>
    <row r="1027" spans="1:6" ht="36.75" hidden="1" customHeight="1" x14ac:dyDescent="0.25">
      <c r="A1027" s="59" t="s">
        <v>1424</v>
      </c>
      <c r="B1027" s="20" t="s">
        <v>805</v>
      </c>
      <c r="C1027" s="55">
        <v>400</v>
      </c>
      <c r="D1027" s="85">
        <f>D1028</f>
        <v>0</v>
      </c>
      <c r="E1027" s="85">
        <f t="shared" si="413"/>
        <v>0</v>
      </c>
      <c r="F1027" s="85">
        <f t="shared" si="413"/>
        <v>0</v>
      </c>
    </row>
    <row r="1028" spans="1:6" ht="37.5" hidden="1" customHeight="1" x14ac:dyDescent="0.25">
      <c r="A1028" s="59" t="s">
        <v>1425</v>
      </c>
      <c r="B1028" s="20" t="s">
        <v>805</v>
      </c>
      <c r="C1028" s="55">
        <v>410</v>
      </c>
      <c r="D1028" s="85"/>
      <c r="E1028" s="85"/>
      <c r="F1028" s="85"/>
    </row>
    <row r="1029" spans="1:6" ht="47.25" hidden="1" customHeight="1" x14ac:dyDescent="0.25">
      <c r="A1029" s="21" t="s">
        <v>738</v>
      </c>
      <c r="B1029" s="23" t="s">
        <v>806</v>
      </c>
      <c r="C1029" s="55"/>
      <c r="D1029" s="85">
        <f>D1030</f>
        <v>0</v>
      </c>
      <c r="E1029" s="85">
        <f t="shared" ref="E1029:F1030" si="414">E1030</f>
        <v>0</v>
      </c>
      <c r="F1029" s="85">
        <f t="shared" si="414"/>
        <v>0</v>
      </c>
    </row>
    <row r="1030" spans="1:6" ht="47.25" hidden="1" customHeight="1" x14ac:dyDescent="0.25">
      <c r="A1030" s="60" t="s">
        <v>1411</v>
      </c>
      <c r="B1030" s="23" t="s">
        <v>806</v>
      </c>
      <c r="C1030" s="55">
        <v>200</v>
      </c>
      <c r="D1030" s="85">
        <f>D1031</f>
        <v>0</v>
      </c>
      <c r="E1030" s="85">
        <f t="shared" si="414"/>
        <v>0</v>
      </c>
      <c r="F1030" s="85">
        <f t="shared" si="414"/>
        <v>0</v>
      </c>
    </row>
    <row r="1031" spans="1:6" ht="47.25" hidden="1" customHeight="1" x14ac:dyDescent="0.25">
      <c r="A1031" s="60" t="s">
        <v>1412</v>
      </c>
      <c r="B1031" s="23" t="s">
        <v>806</v>
      </c>
      <c r="C1031" s="55">
        <v>240</v>
      </c>
      <c r="D1031" s="85"/>
      <c r="E1031" s="85"/>
      <c r="F1031" s="85"/>
    </row>
    <row r="1032" spans="1:6" ht="36.75" customHeight="1" x14ac:dyDescent="0.25">
      <c r="A1032" s="13" t="s">
        <v>128</v>
      </c>
      <c r="B1032" s="3" t="s">
        <v>807</v>
      </c>
      <c r="C1032" s="55"/>
      <c r="D1032" s="85">
        <f>D1033</f>
        <v>590</v>
      </c>
      <c r="E1032" s="85">
        <f t="shared" ref="E1032:F1032" si="415">E1033</f>
        <v>590</v>
      </c>
      <c r="F1032" s="85">
        <f t="shared" si="415"/>
        <v>590</v>
      </c>
    </row>
    <row r="1033" spans="1:6" ht="32.25" customHeight="1" x14ac:dyDescent="0.25">
      <c r="A1033" s="17" t="s">
        <v>712</v>
      </c>
      <c r="B1033" s="1" t="s">
        <v>808</v>
      </c>
      <c r="C1033" s="55"/>
      <c r="D1033" s="85">
        <f>D1034+D1039+D1042+D1045+D1048</f>
        <v>590</v>
      </c>
      <c r="E1033" s="85">
        <f t="shared" ref="E1033:F1033" si="416">E1034+E1039+E1042+E1045+E1048</f>
        <v>590</v>
      </c>
      <c r="F1033" s="85">
        <f t="shared" si="416"/>
        <v>590</v>
      </c>
    </row>
    <row r="1034" spans="1:6" ht="44.25" customHeight="1" x14ac:dyDescent="0.25">
      <c r="A1034" s="22" t="s">
        <v>809</v>
      </c>
      <c r="B1034" s="20" t="s">
        <v>810</v>
      </c>
      <c r="C1034" s="55"/>
      <c r="D1034" s="85">
        <f>D1035+D1037</f>
        <v>590</v>
      </c>
      <c r="E1034" s="85">
        <f t="shared" ref="E1034:F1034" si="417">E1035+E1037</f>
        <v>590</v>
      </c>
      <c r="F1034" s="85">
        <f t="shared" si="417"/>
        <v>590</v>
      </c>
    </row>
    <row r="1035" spans="1:6" ht="36.75" customHeight="1" x14ac:dyDescent="0.25">
      <c r="A1035" s="60" t="s">
        <v>1409</v>
      </c>
      <c r="B1035" s="20" t="s">
        <v>810</v>
      </c>
      <c r="C1035" s="55">
        <v>100</v>
      </c>
      <c r="D1035" s="85">
        <f>D1036</f>
        <v>504</v>
      </c>
      <c r="E1035" s="85">
        <f t="shared" ref="E1035:F1035" si="418">E1036</f>
        <v>504</v>
      </c>
      <c r="F1035" s="85">
        <f t="shared" si="418"/>
        <v>504</v>
      </c>
    </row>
    <row r="1036" spans="1:6" ht="40.5" customHeight="1" x14ac:dyDescent="0.25">
      <c r="A1036" s="97" t="s">
        <v>1410</v>
      </c>
      <c r="B1036" s="20" t="s">
        <v>810</v>
      </c>
      <c r="C1036" s="55">
        <v>120</v>
      </c>
      <c r="D1036" s="85">
        <v>504</v>
      </c>
      <c r="E1036" s="85">
        <v>504</v>
      </c>
      <c r="F1036" s="85">
        <v>504</v>
      </c>
    </row>
    <row r="1037" spans="1:6" ht="40.5" customHeight="1" x14ac:dyDescent="0.25">
      <c r="A1037" s="60" t="s">
        <v>1411</v>
      </c>
      <c r="B1037" s="20" t="s">
        <v>810</v>
      </c>
      <c r="C1037" s="55">
        <v>200</v>
      </c>
      <c r="D1037" s="85">
        <f>D1038</f>
        <v>86</v>
      </c>
      <c r="E1037" s="85">
        <f>E1038</f>
        <v>86</v>
      </c>
      <c r="F1037" s="85">
        <f>F1038</f>
        <v>86</v>
      </c>
    </row>
    <row r="1038" spans="1:6" ht="40.5" customHeight="1" x14ac:dyDescent="0.25">
      <c r="A1038" s="60" t="s">
        <v>1412</v>
      </c>
      <c r="B1038" s="20" t="s">
        <v>810</v>
      </c>
      <c r="C1038" s="55">
        <v>240</v>
      </c>
      <c r="D1038" s="85">
        <v>86</v>
      </c>
      <c r="E1038" s="85">
        <v>86</v>
      </c>
      <c r="F1038" s="85">
        <v>86</v>
      </c>
    </row>
    <row r="1039" spans="1:6" ht="41.25" hidden="1" customHeight="1" x14ac:dyDescent="0.25">
      <c r="A1039" s="22" t="s">
        <v>811</v>
      </c>
      <c r="B1039" s="20" t="s">
        <v>812</v>
      </c>
      <c r="C1039" s="55"/>
      <c r="D1039" s="85">
        <f>D1040</f>
        <v>0</v>
      </c>
      <c r="E1039" s="85">
        <f t="shared" ref="E1039:F1040" si="419">E1040</f>
        <v>0</v>
      </c>
      <c r="F1039" s="85">
        <f t="shared" si="419"/>
        <v>0</v>
      </c>
    </row>
    <row r="1040" spans="1:6" ht="41.25" hidden="1" customHeight="1" x14ac:dyDescent="0.25">
      <c r="A1040" s="60" t="s">
        <v>1409</v>
      </c>
      <c r="B1040" s="20" t="s">
        <v>812</v>
      </c>
      <c r="C1040" s="55">
        <v>100</v>
      </c>
      <c r="D1040" s="85">
        <f>D1041</f>
        <v>0</v>
      </c>
      <c r="E1040" s="85">
        <f t="shared" si="419"/>
        <v>0</v>
      </c>
      <c r="F1040" s="85">
        <f t="shared" si="419"/>
        <v>0</v>
      </c>
    </row>
    <row r="1041" spans="1:6" ht="41.25" hidden="1" customHeight="1" x14ac:dyDescent="0.25">
      <c r="A1041" s="60" t="s">
        <v>1410</v>
      </c>
      <c r="B1041" s="20" t="s">
        <v>812</v>
      </c>
      <c r="C1041" s="55">
        <v>120</v>
      </c>
      <c r="D1041" s="85"/>
      <c r="E1041" s="85"/>
      <c r="F1041" s="85"/>
    </row>
    <row r="1042" spans="1:6" ht="31.5" hidden="1" x14ac:dyDescent="0.25">
      <c r="A1042" s="21" t="s">
        <v>813</v>
      </c>
      <c r="B1042" s="23" t="s">
        <v>814</v>
      </c>
      <c r="C1042" s="55"/>
      <c r="D1042" s="85">
        <f>D1043</f>
        <v>0</v>
      </c>
      <c r="E1042" s="85">
        <f t="shared" ref="E1042:F1043" si="420">E1043</f>
        <v>0</v>
      </c>
      <c r="F1042" s="85">
        <f t="shared" si="420"/>
        <v>0</v>
      </c>
    </row>
    <row r="1043" spans="1:6" ht="47.25" hidden="1" customHeight="1" x14ac:dyDescent="0.25">
      <c r="A1043" s="60" t="s">
        <v>1411</v>
      </c>
      <c r="B1043" s="23" t="s">
        <v>814</v>
      </c>
      <c r="C1043" s="55">
        <v>600</v>
      </c>
      <c r="D1043" s="85">
        <f>D1044</f>
        <v>0</v>
      </c>
      <c r="E1043" s="85">
        <f t="shared" si="420"/>
        <v>0</v>
      </c>
      <c r="F1043" s="85">
        <f t="shared" si="420"/>
        <v>0</v>
      </c>
    </row>
    <row r="1044" spans="1:6" ht="40.5" hidden="1" customHeight="1" x14ac:dyDescent="0.25">
      <c r="A1044" s="60" t="s">
        <v>1412</v>
      </c>
      <c r="B1044" s="23" t="s">
        <v>814</v>
      </c>
      <c r="C1044" s="55">
        <v>610</v>
      </c>
      <c r="D1044" s="85"/>
      <c r="E1044" s="85"/>
      <c r="F1044" s="85"/>
    </row>
    <row r="1045" spans="1:6" ht="36.75" hidden="1" customHeight="1" x14ac:dyDescent="0.25">
      <c r="A1045" s="22" t="s">
        <v>132</v>
      </c>
      <c r="B1045" s="20" t="s">
        <v>815</v>
      </c>
      <c r="C1045" s="55"/>
      <c r="D1045" s="85">
        <f>D1046</f>
        <v>0</v>
      </c>
      <c r="E1045" s="85">
        <f t="shared" ref="E1045:F1046" si="421">E1046</f>
        <v>0</v>
      </c>
      <c r="F1045" s="85">
        <f t="shared" si="421"/>
        <v>0</v>
      </c>
    </row>
    <row r="1046" spans="1:6" ht="36.75" hidden="1" customHeight="1" x14ac:dyDescent="0.25">
      <c r="A1046" s="60" t="s">
        <v>1411</v>
      </c>
      <c r="B1046" s="20" t="s">
        <v>815</v>
      </c>
      <c r="C1046" s="55">
        <v>200</v>
      </c>
      <c r="D1046" s="85">
        <f>D1047</f>
        <v>0</v>
      </c>
      <c r="E1046" s="85">
        <f t="shared" si="421"/>
        <v>0</v>
      </c>
      <c r="F1046" s="85">
        <f t="shared" si="421"/>
        <v>0</v>
      </c>
    </row>
    <row r="1047" spans="1:6" ht="36.75" hidden="1" customHeight="1" x14ac:dyDescent="0.25">
      <c r="A1047" s="60" t="s">
        <v>1412</v>
      </c>
      <c r="B1047" s="20" t="s">
        <v>815</v>
      </c>
      <c r="C1047" s="55">
        <v>240</v>
      </c>
      <c r="D1047" s="85"/>
      <c r="E1047" s="85"/>
      <c r="F1047" s="85"/>
    </row>
    <row r="1048" spans="1:6" ht="39.75" hidden="1" customHeight="1" x14ac:dyDescent="0.25">
      <c r="A1048" s="21" t="s">
        <v>738</v>
      </c>
      <c r="B1048" s="20" t="s">
        <v>816</v>
      </c>
      <c r="C1048" s="55"/>
      <c r="D1048" s="85">
        <f>D1049</f>
        <v>0</v>
      </c>
      <c r="E1048" s="85">
        <f t="shared" ref="E1048:F1049" si="422">E1049</f>
        <v>0</v>
      </c>
      <c r="F1048" s="85">
        <f t="shared" si="422"/>
        <v>0</v>
      </c>
    </row>
    <row r="1049" spans="1:6" ht="31.5" hidden="1" customHeight="1" x14ac:dyDescent="0.25">
      <c r="A1049" s="60" t="s">
        <v>1411</v>
      </c>
      <c r="B1049" s="20" t="s">
        <v>816</v>
      </c>
      <c r="C1049" s="55">
        <v>200</v>
      </c>
      <c r="D1049" s="85">
        <f>D1050</f>
        <v>0</v>
      </c>
      <c r="E1049" s="85">
        <f t="shared" si="422"/>
        <v>0</v>
      </c>
      <c r="F1049" s="85">
        <f t="shared" si="422"/>
        <v>0</v>
      </c>
    </row>
    <row r="1050" spans="1:6" ht="31.5" hidden="1" customHeight="1" x14ac:dyDescent="0.25">
      <c r="A1050" s="60" t="s">
        <v>1412</v>
      </c>
      <c r="B1050" s="20" t="s">
        <v>816</v>
      </c>
      <c r="C1050" s="55">
        <v>240</v>
      </c>
      <c r="D1050" s="85"/>
      <c r="E1050" s="85"/>
      <c r="F1050" s="85"/>
    </row>
    <row r="1051" spans="1:6" ht="35.25" customHeight="1" x14ac:dyDescent="0.25">
      <c r="A1051" s="12" t="s">
        <v>817</v>
      </c>
      <c r="B1051" s="10" t="s">
        <v>818</v>
      </c>
      <c r="C1051" s="55"/>
      <c r="D1051" s="85">
        <f>D1052+D1070+D1075+D1089</f>
        <v>8737</v>
      </c>
      <c r="E1051" s="85">
        <f t="shared" ref="E1051:F1051" si="423">E1052+E1070+E1075+E1089</f>
        <v>9037</v>
      </c>
      <c r="F1051" s="85">
        <f t="shared" si="423"/>
        <v>9137</v>
      </c>
    </row>
    <row r="1052" spans="1:6" ht="35.25" customHeight="1" x14ac:dyDescent="0.25">
      <c r="A1052" s="13" t="s">
        <v>819</v>
      </c>
      <c r="B1052" s="3" t="s">
        <v>820</v>
      </c>
      <c r="C1052" s="55"/>
      <c r="D1052" s="85">
        <f>D1053+D1066</f>
        <v>7637</v>
      </c>
      <c r="E1052" s="85">
        <f t="shared" ref="E1052:F1052" si="424">E1053+E1066</f>
        <v>7637</v>
      </c>
      <c r="F1052" s="85">
        <f t="shared" si="424"/>
        <v>7637</v>
      </c>
    </row>
    <row r="1053" spans="1:6" ht="52.5" customHeight="1" x14ac:dyDescent="0.25">
      <c r="A1053" s="16" t="s">
        <v>1574</v>
      </c>
      <c r="B1053" s="1" t="s">
        <v>821</v>
      </c>
      <c r="C1053" s="55"/>
      <c r="D1053" s="85">
        <f>D1055+D1054</f>
        <v>7637</v>
      </c>
      <c r="E1053" s="85">
        <f t="shared" ref="E1053:F1053" si="425">E1055+E1054</f>
        <v>7637</v>
      </c>
      <c r="F1053" s="85">
        <f t="shared" si="425"/>
        <v>7637</v>
      </c>
    </row>
    <row r="1054" spans="1:6" ht="21.75" hidden="1" customHeight="1" x14ac:dyDescent="0.25">
      <c r="A1054" s="16" t="s">
        <v>822</v>
      </c>
      <c r="B1054" s="2" t="s">
        <v>823</v>
      </c>
      <c r="C1054" s="55"/>
      <c r="D1054" s="85"/>
      <c r="E1054" s="85"/>
      <c r="F1054" s="85"/>
    </row>
    <row r="1055" spans="1:6" ht="48" customHeight="1" x14ac:dyDescent="0.25">
      <c r="A1055" s="68" t="s">
        <v>824</v>
      </c>
      <c r="B1055" s="69" t="s">
        <v>825</v>
      </c>
      <c r="C1055" s="55"/>
      <c r="D1055" s="85">
        <f>D1056+D1058</f>
        <v>7637</v>
      </c>
      <c r="E1055" s="85">
        <f t="shared" ref="E1055:F1055" si="426">E1056+E1058</f>
        <v>7637</v>
      </c>
      <c r="F1055" s="85">
        <f t="shared" si="426"/>
        <v>7637</v>
      </c>
    </row>
    <row r="1056" spans="1:6" ht="48" customHeight="1" x14ac:dyDescent="0.25">
      <c r="A1056" s="60" t="s">
        <v>1411</v>
      </c>
      <c r="B1056" s="69" t="s">
        <v>825</v>
      </c>
      <c r="C1056" s="55">
        <v>200</v>
      </c>
      <c r="D1056" s="85">
        <f>D1057</f>
        <v>100</v>
      </c>
      <c r="E1056" s="85">
        <f t="shared" ref="E1056:F1056" si="427">E1057</f>
        <v>100</v>
      </c>
      <c r="F1056" s="85">
        <f t="shared" si="427"/>
        <v>100</v>
      </c>
    </row>
    <row r="1057" spans="1:6" ht="48" customHeight="1" x14ac:dyDescent="0.25">
      <c r="A1057" s="60" t="s">
        <v>1412</v>
      </c>
      <c r="B1057" s="69" t="s">
        <v>825</v>
      </c>
      <c r="C1057" s="55">
        <v>240</v>
      </c>
      <c r="D1057" s="85">
        <v>100</v>
      </c>
      <c r="E1057" s="85">
        <v>100</v>
      </c>
      <c r="F1057" s="85">
        <v>100</v>
      </c>
    </row>
    <row r="1058" spans="1:6" ht="48" customHeight="1" x14ac:dyDescent="0.25">
      <c r="A1058" s="16" t="s">
        <v>1414</v>
      </c>
      <c r="B1058" s="69" t="s">
        <v>825</v>
      </c>
      <c r="C1058" s="55">
        <v>600</v>
      </c>
      <c r="D1058" s="85">
        <f>D1059</f>
        <v>7537</v>
      </c>
      <c r="E1058" s="85">
        <f t="shared" ref="E1058:F1058" si="428">E1059</f>
        <v>7537</v>
      </c>
      <c r="F1058" s="85">
        <f t="shared" si="428"/>
        <v>7537</v>
      </c>
    </row>
    <row r="1059" spans="1:6" ht="48" customHeight="1" x14ac:dyDescent="0.25">
      <c r="A1059" s="16" t="s">
        <v>1413</v>
      </c>
      <c r="B1059" s="69" t="s">
        <v>825</v>
      </c>
      <c r="C1059" s="55">
        <v>610</v>
      </c>
      <c r="D1059" s="85">
        <v>7537</v>
      </c>
      <c r="E1059" s="85">
        <v>7537</v>
      </c>
      <c r="F1059" s="85">
        <v>7537</v>
      </c>
    </row>
    <row r="1060" spans="1:6" ht="47.25" hidden="1" x14ac:dyDescent="0.25">
      <c r="A1060" s="17" t="s">
        <v>826</v>
      </c>
      <c r="B1060" s="69" t="s">
        <v>827</v>
      </c>
      <c r="C1060" s="55"/>
      <c r="D1060" s="85"/>
      <c r="E1060" s="85"/>
      <c r="F1060" s="85"/>
    </row>
    <row r="1061" spans="1:6" ht="78.75" hidden="1" x14ac:dyDescent="0.25">
      <c r="A1061" s="16" t="s">
        <v>828</v>
      </c>
      <c r="B1061" s="69" t="s">
        <v>829</v>
      </c>
      <c r="C1061" s="55"/>
      <c r="D1061" s="85"/>
      <c r="E1061" s="85"/>
      <c r="F1061" s="85"/>
    </row>
    <row r="1062" spans="1:6" ht="94.5" hidden="1" x14ac:dyDescent="0.25">
      <c r="A1062" s="16" t="s">
        <v>830</v>
      </c>
      <c r="B1062" s="69" t="s">
        <v>831</v>
      </c>
      <c r="C1062" s="55"/>
      <c r="D1062" s="85"/>
      <c r="E1062" s="85"/>
      <c r="F1062" s="85"/>
    </row>
    <row r="1063" spans="1:6" ht="31.5" hidden="1" x14ac:dyDescent="0.25">
      <c r="A1063" s="17" t="s">
        <v>832</v>
      </c>
      <c r="B1063" s="69" t="s">
        <v>833</v>
      </c>
      <c r="C1063" s="55"/>
      <c r="D1063" s="85"/>
      <c r="E1063" s="85"/>
      <c r="F1063" s="85"/>
    </row>
    <row r="1064" spans="1:6" ht="31.5" hidden="1" x14ac:dyDescent="0.25">
      <c r="A1064" s="16" t="s">
        <v>834</v>
      </c>
      <c r="B1064" s="69" t="s">
        <v>835</v>
      </c>
      <c r="C1064" s="55"/>
      <c r="D1064" s="85"/>
      <c r="E1064" s="85"/>
      <c r="F1064" s="85"/>
    </row>
    <row r="1065" spans="1:6" ht="69.75" hidden="1" customHeight="1" x14ac:dyDescent="0.25">
      <c r="A1065" s="16" t="s">
        <v>836</v>
      </c>
      <c r="B1065" s="69" t="s">
        <v>837</v>
      </c>
      <c r="C1065" s="55"/>
      <c r="D1065" s="85"/>
      <c r="E1065" s="85"/>
      <c r="F1065" s="85"/>
    </row>
    <row r="1066" spans="1:6" ht="47.25" hidden="1" x14ac:dyDescent="0.25">
      <c r="A1066" s="17" t="s">
        <v>838</v>
      </c>
      <c r="B1066" s="1" t="s">
        <v>839</v>
      </c>
      <c r="C1066" s="55"/>
      <c r="D1066" s="85">
        <f>D1067</f>
        <v>0</v>
      </c>
      <c r="E1066" s="85">
        <f t="shared" ref="E1066:F1068" si="429">E1067</f>
        <v>0</v>
      </c>
      <c r="F1066" s="85">
        <f t="shared" si="429"/>
        <v>0</v>
      </c>
    </row>
    <row r="1067" spans="1:6" ht="51" hidden="1" customHeight="1" x14ac:dyDescent="0.25">
      <c r="A1067" s="16" t="s">
        <v>840</v>
      </c>
      <c r="B1067" s="69" t="s">
        <v>841</v>
      </c>
      <c r="C1067" s="55"/>
      <c r="D1067" s="85">
        <f>D1068</f>
        <v>0</v>
      </c>
      <c r="E1067" s="85">
        <f t="shared" si="429"/>
        <v>0</v>
      </c>
      <c r="F1067" s="85">
        <f t="shared" si="429"/>
        <v>0</v>
      </c>
    </row>
    <row r="1068" spans="1:6" ht="51" hidden="1" customHeight="1" x14ac:dyDescent="0.25">
      <c r="A1068" s="60" t="s">
        <v>1411</v>
      </c>
      <c r="B1068" s="69" t="s">
        <v>841</v>
      </c>
      <c r="C1068" s="55">
        <v>200</v>
      </c>
      <c r="D1068" s="85">
        <f>D1069</f>
        <v>0</v>
      </c>
      <c r="E1068" s="85">
        <f t="shared" si="429"/>
        <v>0</v>
      </c>
      <c r="F1068" s="85">
        <f t="shared" si="429"/>
        <v>0</v>
      </c>
    </row>
    <row r="1069" spans="1:6" ht="51" hidden="1" customHeight="1" x14ac:dyDescent="0.25">
      <c r="A1069" s="60" t="s">
        <v>1412</v>
      </c>
      <c r="B1069" s="69" t="s">
        <v>841</v>
      </c>
      <c r="C1069" s="55">
        <v>240</v>
      </c>
      <c r="D1069" s="85">
        <v>0</v>
      </c>
      <c r="E1069" s="85">
        <v>0</v>
      </c>
      <c r="F1069" s="85">
        <v>0</v>
      </c>
    </row>
    <row r="1070" spans="1:6" ht="36" hidden="1" customHeight="1" x14ac:dyDescent="0.25">
      <c r="A1070" s="6" t="s">
        <v>842</v>
      </c>
      <c r="B1070" s="32" t="s">
        <v>843</v>
      </c>
      <c r="C1070" s="55"/>
      <c r="D1070" s="85">
        <f>D1071</f>
        <v>0</v>
      </c>
      <c r="E1070" s="85">
        <f t="shared" ref="E1070:F1073" si="430">E1071</f>
        <v>0</v>
      </c>
      <c r="F1070" s="85">
        <f t="shared" si="430"/>
        <v>0</v>
      </c>
    </row>
    <row r="1071" spans="1:6" ht="31.5" hidden="1" x14ac:dyDescent="0.25">
      <c r="A1071" s="33" t="s">
        <v>844</v>
      </c>
      <c r="B1071" s="34" t="s">
        <v>845</v>
      </c>
      <c r="C1071" s="55"/>
      <c r="D1071" s="85">
        <f>D1072</f>
        <v>0</v>
      </c>
      <c r="E1071" s="85">
        <f t="shared" si="430"/>
        <v>0</v>
      </c>
      <c r="F1071" s="85">
        <f t="shared" si="430"/>
        <v>0</v>
      </c>
    </row>
    <row r="1072" spans="1:6" ht="40.5" hidden="1" customHeight="1" x14ac:dyDescent="0.25">
      <c r="A1072" s="21" t="s">
        <v>846</v>
      </c>
      <c r="B1072" s="20" t="s">
        <v>847</v>
      </c>
      <c r="C1072" s="55"/>
      <c r="D1072" s="85">
        <f>D1073</f>
        <v>0</v>
      </c>
      <c r="E1072" s="85">
        <f t="shared" si="430"/>
        <v>0</v>
      </c>
      <c r="F1072" s="85">
        <f t="shared" si="430"/>
        <v>0</v>
      </c>
    </row>
    <row r="1073" spans="1:6" ht="40.5" hidden="1" customHeight="1" x14ac:dyDescent="0.25">
      <c r="A1073" s="60" t="s">
        <v>1411</v>
      </c>
      <c r="B1073" s="20" t="s">
        <v>847</v>
      </c>
      <c r="C1073" s="55">
        <v>200</v>
      </c>
      <c r="D1073" s="85">
        <f>D1074</f>
        <v>0</v>
      </c>
      <c r="E1073" s="85">
        <f t="shared" si="430"/>
        <v>0</v>
      </c>
      <c r="F1073" s="85">
        <f t="shared" si="430"/>
        <v>0</v>
      </c>
    </row>
    <row r="1074" spans="1:6" ht="40.5" hidden="1" customHeight="1" x14ac:dyDescent="0.25">
      <c r="A1074" s="60" t="s">
        <v>1412</v>
      </c>
      <c r="B1074" s="20" t="s">
        <v>847</v>
      </c>
      <c r="C1074" s="55">
        <v>240</v>
      </c>
      <c r="D1074" s="85">
        <v>0</v>
      </c>
      <c r="E1074" s="85">
        <v>0</v>
      </c>
      <c r="F1074" s="85">
        <v>0</v>
      </c>
    </row>
    <row r="1075" spans="1:6" ht="45.75" customHeight="1" x14ac:dyDescent="0.25">
      <c r="A1075" s="13" t="s">
        <v>848</v>
      </c>
      <c r="B1075" s="3" t="s">
        <v>849</v>
      </c>
      <c r="C1075" s="55"/>
      <c r="D1075" s="85">
        <f>D1076+D1085</f>
        <v>1000</v>
      </c>
      <c r="E1075" s="85">
        <f t="shared" ref="E1075:F1075" si="431">E1076+E1085</f>
        <v>1300</v>
      </c>
      <c r="F1075" s="85">
        <f t="shared" si="431"/>
        <v>1400</v>
      </c>
    </row>
    <row r="1076" spans="1:6" ht="48" customHeight="1" x14ac:dyDescent="0.25">
      <c r="A1076" s="17" t="s">
        <v>850</v>
      </c>
      <c r="B1076" s="1" t="s">
        <v>851</v>
      </c>
      <c r="C1076" s="55"/>
      <c r="D1076" s="85">
        <f>D1077+D1082</f>
        <v>1000</v>
      </c>
      <c r="E1076" s="85">
        <f t="shared" ref="E1076:F1076" si="432">E1077+E1082</f>
        <v>1300</v>
      </c>
      <c r="F1076" s="85">
        <f t="shared" si="432"/>
        <v>1400</v>
      </c>
    </row>
    <row r="1077" spans="1:6" ht="47.25" customHeight="1" x14ac:dyDescent="0.25">
      <c r="A1077" s="21" t="s">
        <v>852</v>
      </c>
      <c r="B1077" s="20" t="s">
        <v>853</v>
      </c>
      <c r="C1077" s="55"/>
      <c r="D1077" s="85">
        <f>D1078+D1080</f>
        <v>1000</v>
      </c>
      <c r="E1077" s="85">
        <f t="shared" ref="E1077:F1077" si="433">E1078+E1080</f>
        <v>1300</v>
      </c>
      <c r="F1077" s="85">
        <f t="shared" si="433"/>
        <v>1400</v>
      </c>
    </row>
    <row r="1078" spans="1:6" ht="47.25" hidden="1" customHeight="1" x14ac:dyDescent="0.25">
      <c r="A1078" s="60" t="s">
        <v>1411</v>
      </c>
      <c r="B1078" s="20" t="s">
        <v>853</v>
      </c>
      <c r="C1078" s="55">
        <v>200</v>
      </c>
      <c r="D1078" s="85">
        <f>D1079</f>
        <v>0</v>
      </c>
      <c r="E1078" s="85">
        <f t="shared" ref="E1078:F1078" si="434">E1079</f>
        <v>0</v>
      </c>
      <c r="F1078" s="85">
        <f t="shared" si="434"/>
        <v>0</v>
      </c>
    </row>
    <row r="1079" spans="1:6" ht="47.25" hidden="1" customHeight="1" x14ac:dyDescent="0.25">
      <c r="A1079" s="97" t="s">
        <v>1412</v>
      </c>
      <c r="B1079" s="20" t="s">
        <v>853</v>
      </c>
      <c r="C1079" s="55">
        <v>240</v>
      </c>
      <c r="D1079" s="85">
        <v>0</v>
      </c>
      <c r="E1079" s="85">
        <v>0</v>
      </c>
      <c r="F1079" s="85">
        <v>0</v>
      </c>
    </row>
    <row r="1080" spans="1:6" ht="32.25" customHeight="1" x14ac:dyDescent="0.25">
      <c r="A1080" s="98" t="s">
        <v>1460</v>
      </c>
      <c r="B1080" s="20" t="s">
        <v>853</v>
      </c>
      <c r="C1080" s="55">
        <v>800</v>
      </c>
      <c r="D1080" s="85">
        <f>D1081</f>
        <v>1000</v>
      </c>
      <c r="E1080" s="85">
        <f>E1081</f>
        <v>1300</v>
      </c>
      <c r="F1080" s="85">
        <f>F1081</f>
        <v>1400</v>
      </c>
    </row>
    <row r="1081" spans="1:6" ht="47.25" customHeight="1" x14ac:dyDescent="0.25">
      <c r="A1081" s="98" t="s">
        <v>1461</v>
      </c>
      <c r="B1081" s="20" t="s">
        <v>853</v>
      </c>
      <c r="C1081" s="55">
        <v>810</v>
      </c>
      <c r="D1081" s="85">
        <v>1000</v>
      </c>
      <c r="E1081" s="85">
        <v>1300</v>
      </c>
      <c r="F1081" s="85">
        <v>1400</v>
      </c>
    </row>
    <row r="1082" spans="1:6" ht="59.25" hidden="1" customHeight="1" x14ac:dyDescent="0.25">
      <c r="A1082" s="21" t="s">
        <v>854</v>
      </c>
      <c r="B1082" s="20" t="s">
        <v>855</v>
      </c>
      <c r="C1082" s="55"/>
      <c r="D1082" s="85">
        <f>D1083</f>
        <v>0</v>
      </c>
      <c r="E1082" s="85">
        <f t="shared" ref="E1082:F1083" si="435">E1083</f>
        <v>0</v>
      </c>
      <c r="F1082" s="85">
        <f t="shared" si="435"/>
        <v>0</v>
      </c>
    </row>
    <row r="1083" spans="1:6" ht="47.25" hidden="1" customHeight="1" x14ac:dyDescent="0.25">
      <c r="A1083" s="16" t="s">
        <v>1414</v>
      </c>
      <c r="B1083" s="20" t="s">
        <v>855</v>
      </c>
      <c r="C1083" s="55">
        <v>600</v>
      </c>
      <c r="D1083" s="85">
        <f>D1084</f>
        <v>0</v>
      </c>
      <c r="E1083" s="85">
        <f t="shared" si="435"/>
        <v>0</v>
      </c>
      <c r="F1083" s="85">
        <f t="shared" si="435"/>
        <v>0</v>
      </c>
    </row>
    <row r="1084" spans="1:6" ht="47.25" hidden="1" customHeight="1" x14ac:dyDescent="0.25">
      <c r="A1084" s="16" t="s">
        <v>1413</v>
      </c>
      <c r="B1084" s="20" t="s">
        <v>855</v>
      </c>
      <c r="C1084" s="55">
        <v>610</v>
      </c>
      <c r="D1084" s="85"/>
      <c r="E1084" s="85"/>
      <c r="F1084" s="85"/>
    </row>
    <row r="1085" spans="1:6" ht="47.25" hidden="1" customHeight="1" x14ac:dyDescent="0.25">
      <c r="A1085" s="16" t="s">
        <v>1465</v>
      </c>
      <c r="B1085" s="20" t="s">
        <v>1464</v>
      </c>
      <c r="C1085" s="55"/>
      <c r="D1085" s="85">
        <f t="shared" ref="D1085:F1086" si="436">D1086</f>
        <v>0</v>
      </c>
      <c r="E1085" s="85">
        <f t="shared" si="436"/>
        <v>0</v>
      </c>
      <c r="F1085" s="85">
        <f t="shared" si="436"/>
        <v>0</v>
      </c>
    </row>
    <row r="1086" spans="1:6" ht="47.25" hidden="1" customHeight="1" x14ac:dyDescent="0.25">
      <c r="A1086" s="16" t="s">
        <v>852</v>
      </c>
      <c r="B1086" s="20" t="s">
        <v>1466</v>
      </c>
      <c r="C1086" s="55"/>
      <c r="D1086" s="85">
        <f t="shared" si="436"/>
        <v>0</v>
      </c>
      <c r="E1086" s="85">
        <f t="shared" si="436"/>
        <v>0</v>
      </c>
      <c r="F1086" s="85">
        <f t="shared" si="436"/>
        <v>0</v>
      </c>
    </row>
    <row r="1087" spans="1:6" ht="47.25" hidden="1" customHeight="1" x14ac:dyDescent="0.25">
      <c r="A1087" s="60" t="s">
        <v>1411</v>
      </c>
      <c r="B1087" s="20" t="s">
        <v>1466</v>
      </c>
      <c r="C1087" s="55">
        <v>200</v>
      </c>
      <c r="D1087" s="85">
        <f>D1088</f>
        <v>0</v>
      </c>
      <c r="E1087" s="85">
        <f>D1088:E1088</f>
        <v>0</v>
      </c>
      <c r="F1087" s="85">
        <f>F1088</f>
        <v>0</v>
      </c>
    </row>
    <row r="1088" spans="1:6" ht="47.25" hidden="1" customHeight="1" x14ac:dyDescent="0.25">
      <c r="A1088" s="60" t="s">
        <v>1412</v>
      </c>
      <c r="B1088" s="20" t="s">
        <v>1466</v>
      </c>
      <c r="C1088" s="55">
        <v>240</v>
      </c>
      <c r="D1088" s="85">
        <v>0</v>
      </c>
      <c r="E1088" s="85">
        <v>0</v>
      </c>
      <c r="F1088" s="85">
        <v>0</v>
      </c>
    </row>
    <row r="1089" spans="1:6" ht="30" customHeight="1" x14ac:dyDescent="0.25">
      <c r="A1089" s="13" t="s">
        <v>856</v>
      </c>
      <c r="B1089" s="3" t="s">
        <v>857</v>
      </c>
      <c r="C1089" s="55"/>
      <c r="D1089" s="85">
        <f>D1090+D1100</f>
        <v>100</v>
      </c>
      <c r="E1089" s="85">
        <f t="shared" ref="E1089:F1089" si="437">E1090+E1100</f>
        <v>100</v>
      </c>
      <c r="F1089" s="85">
        <f t="shared" si="437"/>
        <v>100</v>
      </c>
    </row>
    <row r="1090" spans="1:6" ht="33.75" customHeight="1" x14ac:dyDescent="0.25">
      <c r="A1090" s="17" t="s">
        <v>858</v>
      </c>
      <c r="B1090" s="1" t="s">
        <v>859</v>
      </c>
      <c r="C1090" s="55"/>
      <c r="D1090" s="85">
        <f>D1094+D1097+D1091</f>
        <v>100</v>
      </c>
      <c r="E1090" s="85">
        <f>E1094+E1097+E1091</f>
        <v>100</v>
      </c>
      <c r="F1090" s="85">
        <f>F1094+F1097+F1091</f>
        <v>100</v>
      </c>
    </row>
    <row r="1091" spans="1:6" ht="33.75" customHeight="1" x14ac:dyDescent="0.25">
      <c r="A1091" s="22" t="s">
        <v>1463</v>
      </c>
      <c r="B1091" s="20" t="s">
        <v>1462</v>
      </c>
      <c r="C1091" s="55"/>
      <c r="D1091" s="85">
        <f t="shared" ref="D1091:F1091" si="438">D1092</f>
        <v>100</v>
      </c>
      <c r="E1091" s="85">
        <f t="shared" si="438"/>
        <v>100</v>
      </c>
      <c r="F1091" s="85">
        <f t="shared" si="438"/>
        <v>100</v>
      </c>
    </row>
    <row r="1092" spans="1:6" ht="41.25" customHeight="1" x14ac:dyDescent="0.25">
      <c r="A1092" s="60" t="s">
        <v>1411</v>
      </c>
      <c r="B1092" s="20" t="s">
        <v>1462</v>
      </c>
      <c r="C1092" s="55">
        <v>200</v>
      </c>
      <c r="D1092" s="85">
        <f>D1128</f>
        <v>100</v>
      </c>
      <c r="E1092" s="85">
        <f t="shared" ref="E1092:F1092" si="439">E1128</f>
        <v>100</v>
      </c>
      <c r="F1092" s="85">
        <f t="shared" si="439"/>
        <v>100</v>
      </c>
    </row>
    <row r="1093" spans="1:6" ht="33.75" hidden="1" customHeight="1" x14ac:dyDescent="0.25">
      <c r="A1093" s="60" t="s">
        <v>1412</v>
      </c>
      <c r="B1093" s="20" t="s">
        <v>1462</v>
      </c>
      <c r="C1093" s="55">
        <v>240</v>
      </c>
      <c r="D1093" s="85"/>
      <c r="E1093" s="85"/>
      <c r="F1093" s="85"/>
    </row>
    <row r="1094" spans="1:6" ht="45.75" hidden="1" customHeight="1" x14ac:dyDescent="0.25">
      <c r="A1094" s="22" t="s">
        <v>860</v>
      </c>
      <c r="B1094" s="20" t="s">
        <v>861</v>
      </c>
      <c r="C1094" s="55"/>
      <c r="D1094" s="85">
        <f>D1095</f>
        <v>0</v>
      </c>
      <c r="E1094" s="85">
        <f t="shared" ref="E1094:F1095" si="440">E1095</f>
        <v>0</v>
      </c>
      <c r="F1094" s="85">
        <f t="shared" si="440"/>
        <v>0</v>
      </c>
    </row>
    <row r="1095" spans="1:6" ht="45.75" hidden="1" customHeight="1" x14ac:dyDescent="0.25">
      <c r="A1095" s="60" t="s">
        <v>1411</v>
      </c>
      <c r="B1095" s="20" t="s">
        <v>861</v>
      </c>
      <c r="C1095" s="55">
        <v>200</v>
      </c>
      <c r="D1095" s="85">
        <f>D1096</f>
        <v>0</v>
      </c>
      <c r="E1095" s="85">
        <f t="shared" si="440"/>
        <v>0</v>
      </c>
      <c r="F1095" s="85">
        <f t="shared" si="440"/>
        <v>0</v>
      </c>
    </row>
    <row r="1096" spans="1:6" ht="39" hidden="1" customHeight="1" x14ac:dyDescent="0.25">
      <c r="A1096" s="60" t="s">
        <v>1412</v>
      </c>
      <c r="B1096" s="20" t="s">
        <v>861</v>
      </c>
      <c r="C1096" s="55">
        <v>240</v>
      </c>
      <c r="D1096" s="85"/>
      <c r="E1096" s="85"/>
      <c r="F1096" s="85"/>
    </row>
    <row r="1097" spans="1:6" ht="54" hidden="1" customHeight="1" x14ac:dyDescent="0.25">
      <c r="A1097" s="22" t="s">
        <v>862</v>
      </c>
      <c r="B1097" s="20" t="s">
        <v>863</v>
      </c>
      <c r="C1097" s="55"/>
      <c r="D1097" s="85">
        <f>D1098</f>
        <v>0</v>
      </c>
      <c r="E1097" s="85">
        <f t="shared" ref="E1097:F1098" si="441">E1098</f>
        <v>0</v>
      </c>
      <c r="F1097" s="85">
        <f t="shared" si="441"/>
        <v>0</v>
      </c>
    </row>
    <row r="1098" spans="1:6" ht="42" hidden="1" customHeight="1" x14ac:dyDescent="0.25">
      <c r="A1098" s="60" t="s">
        <v>1411</v>
      </c>
      <c r="B1098" s="20" t="s">
        <v>863</v>
      </c>
      <c r="C1098" s="55">
        <v>200</v>
      </c>
      <c r="D1098" s="85">
        <f>D1099</f>
        <v>0</v>
      </c>
      <c r="E1098" s="85">
        <f t="shared" si="441"/>
        <v>0</v>
      </c>
      <c r="F1098" s="85">
        <f t="shared" si="441"/>
        <v>0</v>
      </c>
    </row>
    <row r="1099" spans="1:6" ht="42" hidden="1" customHeight="1" x14ac:dyDescent="0.25">
      <c r="A1099" s="60" t="s">
        <v>1412</v>
      </c>
      <c r="B1099" s="20" t="s">
        <v>863</v>
      </c>
      <c r="C1099" s="55">
        <v>240</v>
      </c>
      <c r="D1099" s="85"/>
      <c r="E1099" s="85"/>
      <c r="F1099" s="85"/>
    </row>
    <row r="1100" spans="1:6" ht="32.25" hidden="1" customHeight="1" x14ac:dyDescent="0.25">
      <c r="A1100" s="17" t="s">
        <v>864</v>
      </c>
      <c r="B1100" s="1" t="s">
        <v>865</v>
      </c>
      <c r="C1100" s="55"/>
      <c r="D1100" s="85">
        <f>D1101+D1104+D1111+D1114+D1119</f>
        <v>0</v>
      </c>
      <c r="E1100" s="85">
        <f t="shared" ref="E1100:F1100" si="442">E1101+E1104+E1111+E1114+E1119</f>
        <v>0</v>
      </c>
      <c r="F1100" s="85">
        <f t="shared" si="442"/>
        <v>0</v>
      </c>
    </row>
    <row r="1101" spans="1:6" ht="33.75" hidden="1" customHeight="1" x14ac:dyDescent="0.25">
      <c r="A1101" s="22" t="s">
        <v>866</v>
      </c>
      <c r="B1101" s="49" t="s">
        <v>1467</v>
      </c>
      <c r="C1101" s="55"/>
      <c r="D1101" s="85">
        <f>D1102</f>
        <v>0</v>
      </c>
      <c r="E1101" s="85">
        <f t="shared" ref="E1101:F1101" si="443">E1102</f>
        <v>0</v>
      </c>
      <c r="F1101" s="85">
        <f t="shared" si="443"/>
        <v>0</v>
      </c>
    </row>
    <row r="1102" spans="1:6" ht="33.75" hidden="1" customHeight="1" x14ac:dyDescent="0.25">
      <c r="A1102" s="60" t="s">
        <v>1411</v>
      </c>
      <c r="B1102" s="49" t="s">
        <v>1467</v>
      </c>
      <c r="C1102" s="55">
        <v>200</v>
      </c>
      <c r="D1102" s="85">
        <f>D1103</f>
        <v>0</v>
      </c>
      <c r="E1102" s="85">
        <f t="shared" ref="E1102:F1102" si="444">E1103</f>
        <v>0</v>
      </c>
      <c r="F1102" s="85">
        <f t="shared" si="444"/>
        <v>0</v>
      </c>
    </row>
    <row r="1103" spans="1:6" ht="33.75" hidden="1" customHeight="1" x14ac:dyDescent="0.25">
      <c r="A1103" s="60" t="s">
        <v>1412</v>
      </c>
      <c r="B1103" s="49" t="s">
        <v>1467</v>
      </c>
      <c r="C1103" s="55">
        <v>240</v>
      </c>
      <c r="D1103" s="85"/>
      <c r="E1103" s="85"/>
      <c r="F1103" s="85"/>
    </row>
    <row r="1104" spans="1:6" ht="46.5" hidden="1" customHeight="1" x14ac:dyDescent="0.25">
      <c r="A1104" s="22" t="s">
        <v>867</v>
      </c>
      <c r="B1104" s="49" t="s">
        <v>868</v>
      </c>
      <c r="C1104" s="55"/>
      <c r="D1104" s="85">
        <f>D1105+D1107+D1109</f>
        <v>0</v>
      </c>
      <c r="E1104" s="85">
        <f>E1105+E1107+E1109</f>
        <v>0</v>
      </c>
      <c r="F1104" s="85">
        <f>F1105+F1107+F1109</f>
        <v>0</v>
      </c>
    </row>
    <row r="1105" spans="1:6" ht="46.5" hidden="1" customHeight="1" x14ac:dyDescent="0.25">
      <c r="A1105" s="60" t="s">
        <v>1409</v>
      </c>
      <c r="B1105" s="49" t="s">
        <v>868</v>
      </c>
      <c r="C1105" s="55">
        <v>100</v>
      </c>
      <c r="D1105" s="85">
        <f>D1106</f>
        <v>0</v>
      </c>
      <c r="E1105" s="85">
        <f t="shared" ref="E1105:F1105" si="445">E1106</f>
        <v>0</v>
      </c>
      <c r="F1105" s="85">
        <f t="shared" si="445"/>
        <v>0</v>
      </c>
    </row>
    <row r="1106" spans="1:6" ht="46.5" hidden="1" customHeight="1" x14ac:dyDescent="0.25">
      <c r="A1106" s="97" t="s">
        <v>1420</v>
      </c>
      <c r="B1106" s="49" t="s">
        <v>868</v>
      </c>
      <c r="C1106" s="55">
        <v>120</v>
      </c>
      <c r="D1106" s="85"/>
      <c r="E1106" s="85"/>
      <c r="F1106" s="85"/>
    </row>
    <row r="1107" spans="1:6" ht="46.5" hidden="1" customHeight="1" x14ac:dyDescent="0.25">
      <c r="A1107" s="60" t="s">
        <v>1411</v>
      </c>
      <c r="B1107" s="49" t="s">
        <v>868</v>
      </c>
      <c r="C1107" s="55">
        <v>200</v>
      </c>
      <c r="D1107" s="85">
        <f>D1108</f>
        <v>0</v>
      </c>
      <c r="E1107" s="85">
        <f>E1108</f>
        <v>0</v>
      </c>
      <c r="F1107" s="85">
        <f>F1108</f>
        <v>0</v>
      </c>
    </row>
    <row r="1108" spans="1:6" ht="46.5" hidden="1" customHeight="1" x14ac:dyDescent="0.25">
      <c r="A1108" s="60" t="s">
        <v>1412</v>
      </c>
      <c r="B1108" s="49" t="s">
        <v>868</v>
      </c>
      <c r="C1108" s="55">
        <v>240</v>
      </c>
      <c r="D1108" s="85"/>
      <c r="E1108" s="85"/>
      <c r="F1108" s="85"/>
    </row>
    <row r="1109" spans="1:6" ht="46.5" hidden="1" customHeight="1" x14ac:dyDescent="0.25">
      <c r="A1109" s="60" t="s">
        <v>1415</v>
      </c>
      <c r="B1109" s="49" t="s">
        <v>868</v>
      </c>
      <c r="C1109" s="55">
        <v>800</v>
      </c>
      <c r="D1109" s="85">
        <f>D1110</f>
        <v>0</v>
      </c>
      <c r="E1109" s="85">
        <f>E1110</f>
        <v>0</v>
      </c>
      <c r="F1109" s="85">
        <f>F1110</f>
        <v>0</v>
      </c>
    </row>
    <row r="1110" spans="1:6" ht="46.5" hidden="1" customHeight="1" x14ac:dyDescent="0.25">
      <c r="A1110" s="16" t="s">
        <v>1416</v>
      </c>
      <c r="B1110" s="49" t="s">
        <v>868</v>
      </c>
      <c r="C1110" s="55">
        <v>850</v>
      </c>
      <c r="D1110" s="85"/>
      <c r="E1110" s="85"/>
      <c r="F1110" s="85"/>
    </row>
    <row r="1111" spans="1:6" ht="31.5" hidden="1" x14ac:dyDescent="0.25">
      <c r="A1111" s="50" t="s">
        <v>869</v>
      </c>
      <c r="B1111" s="49" t="s">
        <v>870</v>
      </c>
      <c r="C1111" s="55"/>
      <c r="D1111" s="85">
        <f>D1112</f>
        <v>0</v>
      </c>
      <c r="E1111" s="85">
        <f t="shared" ref="E1111:F1111" si="446">E1112</f>
        <v>0</v>
      </c>
      <c r="F1111" s="85">
        <f t="shared" si="446"/>
        <v>0</v>
      </c>
    </row>
    <row r="1112" spans="1:6" ht="39" hidden="1" customHeight="1" x14ac:dyDescent="0.25">
      <c r="A1112" s="60" t="s">
        <v>1411</v>
      </c>
      <c r="B1112" s="49" t="s">
        <v>870</v>
      </c>
      <c r="C1112" s="55">
        <v>200</v>
      </c>
      <c r="D1112" s="85">
        <f>D1113</f>
        <v>0</v>
      </c>
      <c r="E1112" s="85">
        <f t="shared" ref="E1112:F1112" si="447">E1113</f>
        <v>0</v>
      </c>
      <c r="F1112" s="85">
        <f t="shared" si="447"/>
        <v>0</v>
      </c>
    </row>
    <row r="1113" spans="1:6" ht="39.75" hidden="1" customHeight="1" x14ac:dyDescent="0.25">
      <c r="A1113" s="60" t="s">
        <v>1412</v>
      </c>
      <c r="B1113" s="49" t="s">
        <v>870</v>
      </c>
      <c r="C1113" s="55">
        <v>240</v>
      </c>
      <c r="D1113" s="85"/>
      <c r="E1113" s="85"/>
      <c r="F1113" s="85"/>
    </row>
    <row r="1114" spans="1:6" ht="35.25" hidden="1" customHeight="1" x14ac:dyDescent="0.25">
      <c r="A1114" s="51" t="s">
        <v>871</v>
      </c>
      <c r="B1114" s="20" t="s">
        <v>872</v>
      </c>
      <c r="C1114" s="55"/>
      <c r="D1114" s="85">
        <f>D1115+D1117</f>
        <v>0</v>
      </c>
      <c r="E1114" s="85">
        <f t="shared" ref="E1114:F1114" si="448">E1115+E1117</f>
        <v>0</v>
      </c>
      <c r="F1114" s="85">
        <f t="shared" si="448"/>
        <v>0</v>
      </c>
    </row>
    <row r="1115" spans="1:6" ht="35.25" hidden="1" customHeight="1" x14ac:dyDescent="0.25">
      <c r="A1115" s="60" t="s">
        <v>1409</v>
      </c>
      <c r="B1115" s="20" t="s">
        <v>872</v>
      </c>
      <c r="C1115" s="55">
        <v>100</v>
      </c>
      <c r="D1115" s="85">
        <f>D1116</f>
        <v>0</v>
      </c>
      <c r="E1115" s="85">
        <f t="shared" ref="E1115:F1115" si="449">E1116</f>
        <v>0</v>
      </c>
      <c r="F1115" s="85">
        <f t="shared" si="449"/>
        <v>0</v>
      </c>
    </row>
    <row r="1116" spans="1:6" ht="35.25" hidden="1" customHeight="1" x14ac:dyDescent="0.25">
      <c r="A1116" s="60" t="s">
        <v>1420</v>
      </c>
      <c r="B1116" s="20" t="s">
        <v>872</v>
      </c>
      <c r="C1116" s="55">
        <v>110</v>
      </c>
      <c r="D1116" s="85"/>
      <c r="E1116" s="85"/>
      <c r="F1116" s="85"/>
    </row>
    <row r="1117" spans="1:6" ht="35.25" hidden="1" customHeight="1" x14ac:dyDescent="0.25">
      <c r="A1117" s="60" t="s">
        <v>1411</v>
      </c>
      <c r="B1117" s="20" t="s">
        <v>872</v>
      </c>
      <c r="C1117" s="55">
        <v>200</v>
      </c>
      <c r="D1117" s="85">
        <f>D1118</f>
        <v>0</v>
      </c>
      <c r="E1117" s="85">
        <f t="shared" ref="E1117:F1117" si="450">E1118</f>
        <v>0</v>
      </c>
      <c r="F1117" s="85">
        <f t="shared" si="450"/>
        <v>0</v>
      </c>
    </row>
    <row r="1118" spans="1:6" ht="35.25" hidden="1" customHeight="1" x14ac:dyDescent="0.25">
      <c r="A1118" s="60" t="s">
        <v>1412</v>
      </c>
      <c r="B1118" s="20" t="s">
        <v>872</v>
      </c>
      <c r="C1118" s="55">
        <v>240</v>
      </c>
      <c r="D1118" s="85"/>
      <c r="E1118" s="85"/>
      <c r="F1118" s="85"/>
    </row>
    <row r="1119" spans="1:6" ht="39.75" hidden="1" customHeight="1" x14ac:dyDescent="0.25">
      <c r="A1119" s="22" t="s">
        <v>873</v>
      </c>
      <c r="B1119" s="20" t="s">
        <v>874</v>
      </c>
      <c r="C1119" s="55"/>
      <c r="D1119" s="85">
        <f>D1120</f>
        <v>0</v>
      </c>
      <c r="E1119" s="85">
        <f t="shared" ref="E1119:F1119" si="451">E1120</f>
        <v>0</v>
      </c>
      <c r="F1119" s="85">
        <f t="shared" si="451"/>
        <v>0</v>
      </c>
    </row>
    <row r="1120" spans="1:6" ht="39.75" hidden="1" customHeight="1" x14ac:dyDescent="0.25">
      <c r="A1120" s="60" t="s">
        <v>1411</v>
      </c>
      <c r="B1120" s="20" t="s">
        <v>874</v>
      </c>
      <c r="C1120" s="55">
        <v>200</v>
      </c>
      <c r="D1120" s="85">
        <f>D1121</f>
        <v>0</v>
      </c>
      <c r="E1120" s="85">
        <f t="shared" ref="E1120:F1120" si="452">E1121</f>
        <v>0</v>
      </c>
      <c r="F1120" s="85">
        <f t="shared" si="452"/>
        <v>0</v>
      </c>
    </row>
    <row r="1121" spans="1:9" ht="39.75" hidden="1" customHeight="1" x14ac:dyDescent="0.25">
      <c r="A1121" s="60" t="s">
        <v>1412</v>
      </c>
      <c r="B1121" s="20" t="s">
        <v>874</v>
      </c>
      <c r="C1121" s="55">
        <v>240</v>
      </c>
      <c r="D1121" s="85">
        <v>0</v>
      </c>
      <c r="E1121" s="85">
        <v>0</v>
      </c>
      <c r="F1121" s="85">
        <v>0</v>
      </c>
    </row>
    <row r="1122" spans="1:9" ht="39.75" hidden="1" customHeight="1" x14ac:dyDescent="0.25">
      <c r="A1122" s="13" t="s">
        <v>128</v>
      </c>
      <c r="B1122" s="3" t="s">
        <v>875</v>
      </c>
      <c r="C1122" s="55"/>
      <c r="D1122" s="85">
        <f>D1123</f>
        <v>100</v>
      </c>
      <c r="E1122" s="85">
        <f t="shared" ref="E1122:F1123" si="453">E1123</f>
        <v>100</v>
      </c>
      <c r="F1122" s="85">
        <f t="shared" si="453"/>
        <v>100</v>
      </c>
    </row>
    <row r="1123" spans="1:9" ht="39.75" hidden="1" customHeight="1" x14ac:dyDescent="0.25">
      <c r="A1123" s="7" t="s">
        <v>712</v>
      </c>
      <c r="B1123" s="1" t="s">
        <v>876</v>
      </c>
      <c r="C1123" s="55"/>
      <c r="D1123" s="85">
        <f>D1124</f>
        <v>100</v>
      </c>
      <c r="E1123" s="85">
        <f t="shared" si="453"/>
        <v>100</v>
      </c>
      <c r="F1123" s="85">
        <f t="shared" si="453"/>
        <v>100</v>
      </c>
    </row>
    <row r="1124" spans="1:9" ht="39.75" hidden="1" customHeight="1" x14ac:dyDescent="0.25">
      <c r="A1124" s="25" t="s">
        <v>132</v>
      </c>
      <c r="B1124" s="20" t="s">
        <v>877</v>
      </c>
      <c r="C1124" s="55"/>
      <c r="D1124" s="85">
        <f>D1125+D1127</f>
        <v>100</v>
      </c>
      <c r="E1124" s="85">
        <f t="shared" ref="E1124:F1124" si="454">E1125+E1127</f>
        <v>100</v>
      </c>
      <c r="F1124" s="85">
        <f t="shared" si="454"/>
        <v>100</v>
      </c>
    </row>
    <row r="1125" spans="1:9" ht="39.75" hidden="1" customHeight="1" x14ac:dyDescent="0.25">
      <c r="A1125" s="60" t="s">
        <v>1409</v>
      </c>
      <c r="B1125" s="20" t="s">
        <v>877</v>
      </c>
      <c r="C1125" s="55">
        <v>100</v>
      </c>
      <c r="D1125" s="85">
        <f>D1126</f>
        <v>0</v>
      </c>
      <c r="E1125" s="85">
        <f t="shared" ref="E1125:F1125" si="455">E1126</f>
        <v>0</v>
      </c>
      <c r="F1125" s="85">
        <f t="shared" si="455"/>
        <v>0</v>
      </c>
    </row>
    <row r="1126" spans="1:9" ht="39.75" hidden="1" customHeight="1" x14ac:dyDescent="0.25">
      <c r="A1126" s="60" t="s">
        <v>1410</v>
      </c>
      <c r="B1126" s="20" t="s">
        <v>877</v>
      </c>
      <c r="C1126" s="55">
        <v>120</v>
      </c>
      <c r="D1126" s="85"/>
      <c r="E1126" s="85"/>
      <c r="F1126" s="85"/>
    </row>
    <row r="1127" spans="1:9" ht="39.75" hidden="1" customHeight="1" x14ac:dyDescent="0.25">
      <c r="A1127" s="60" t="s">
        <v>1411</v>
      </c>
      <c r="B1127" s="20" t="s">
        <v>877</v>
      </c>
      <c r="C1127" s="55">
        <v>200</v>
      </c>
      <c r="D1127" s="85">
        <f>D1128</f>
        <v>100</v>
      </c>
      <c r="E1127" s="85">
        <f t="shared" ref="E1127:F1127" si="456">E1128</f>
        <v>100</v>
      </c>
      <c r="F1127" s="85">
        <f t="shared" si="456"/>
        <v>100</v>
      </c>
    </row>
    <row r="1128" spans="1:9" ht="45.75" customHeight="1" x14ac:dyDescent="0.25">
      <c r="A1128" s="60" t="s">
        <v>1412</v>
      </c>
      <c r="B1128" s="20" t="s">
        <v>877</v>
      </c>
      <c r="C1128" s="55">
        <v>240</v>
      </c>
      <c r="D1128" s="85">
        <v>100</v>
      </c>
      <c r="E1128" s="85">
        <v>100</v>
      </c>
      <c r="F1128" s="85">
        <v>100</v>
      </c>
    </row>
    <row r="1129" spans="1:9" ht="47.25" customHeight="1" x14ac:dyDescent="0.25">
      <c r="A1129" s="12" t="s">
        <v>878</v>
      </c>
      <c r="B1129" s="10" t="s">
        <v>879</v>
      </c>
      <c r="C1129" s="55"/>
      <c r="D1129" s="85">
        <f>D1130+D1152+D1157+D1166</f>
        <v>241496</v>
      </c>
      <c r="E1129" s="85">
        <f t="shared" ref="E1129:F1129" si="457">E1130+E1152+E1157+E1166</f>
        <v>240010</v>
      </c>
      <c r="F1129" s="85">
        <f t="shared" si="457"/>
        <v>221481</v>
      </c>
    </row>
    <row r="1130" spans="1:9" ht="39.75" customHeight="1" x14ac:dyDescent="0.25">
      <c r="A1130" s="13" t="s">
        <v>880</v>
      </c>
      <c r="B1130" s="3" t="s">
        <v>881</v>
      </c>
      <c r="C1130" s="55"/>
      <c r="D1130" s="85">
        <f>D1131+D1141</f>
        <v>17756</v>
      </c>
      <c r="E1130" s="85">
        <f t="shared" ref="E1130:F1130" si="458">E1131+E1141</f>
        <v>17356</v>
      </c>
      <c r="F1130" s="85">
        <f t="shared" si="458"/>
        <v>8456</v>
      </c>
    </row>
    <row r="1131" spans="1:9" ht="31.5" x14ac:dyDescent="0.25">
      <c r="A1131" s="17" t="s">
        <v>882</v>
      </c>
      <c r="B1131" s="1" t="s">
        <v>883</v>
      </c>
      <c r="C1131" s="55"/>
      <c r="D1131" s="85">
        <f>D1132+D1135+D1138</f>
        <v>13820</v>
      </c>
      <c r="E1131" s="85">
        <f t="shared" ref="E1131:F1131" si="459">E1132+E1135+E1138</f>
        <v>13420</v>
      </c>
      <c r="F1131" s="85">
        <f t="shared" si="459"/>
        <v>4520</v>
      </c>
    </row>
    <row r="1132" spans="1:9" ht="41.25" customHeight="1" x14ac:dyDescent="0.25">
      <c r="A1132" s="21" t="s">
        <v>884</v>
      </c>
      <c r="B1132" s="20" t="s">
        <v>885</v>
      </c>
      <c r="C1132" s="55"/>
      <c r="D1132" s="85">
        <f>D1133</f>
        <v>4050</v>
      </c>
      <c r="E1132" s="85">
        <f t="shared" ref="E1132:F1133" si="460">E1133</f>
        <v>3700</v>
      </c>
      <c r="F1132" s="85">
        <f t="shared" si="460"/>
        <v>3800</v>
      </c>
    </row>
    <row r="1133" spans="1:9" ht="40.5" customHeight="1" x14ac:dyDescent="0.25">
      <c r="A1133" s="60" t="s">
        <v>1411</v>
      </c>
      <c r="B1133" s="20" t="s">
        <v>885</v>
      </c>
      <c r="C1133" s="55">
        <v>200</v>
      </c>
      <c r="D1133" s="85">
        <f>D1134</f>
        <v>4050</v>
      </c>
      <c r="E1133" s="85">
        <f t="shared" si="460"/>
        <v>3700</v>
      </c>
      <c r="F1133" s="85">
        <f t="shared" si="460"/>
        <v>3800</v>
      </c>
    </row>
    <row r="1134" spans="1:9" ht="33.75" customHeight="1" x14ac:dyDescent="0.25">
      <c r="A1134" s="60" t="s">
        <v>1412</v>
      </c>
      <c r="B1134" s="20" t="s">
        <v>885</v>
      </c>
      <c r="C1134" s="55">
        <v>240</v>
      </c>
      <c r="D1134" s="85">
        <v>4050</v>
      </c>
      <c r="E1134" s="85">
        <v>3700</v>
      </c>
      <c r="F1134" s="85">
        <v>3800</v>
      </c>
      <c r="G1134" s="150">
        <v>100</v>
      </c>
      <c r="H1134" s="150">
        <v>100</v>
      </c>
      <c r="I1134" s="150">
        <v>100</v>
      </c>
    </row>
    <row r="1135" spans="1:9" ht="36.75" customHeight="1" x14ac:dyDescent="0.25">
      <c r="A1135" s="19" t="s">
        <v>886</v>
      </c>
      <c r="B1135" s="20" t="s">
        <v>887</v>
      </c>
      <c r="C1135" s="55"/>
      <c r="D1135" s="85">
        <f>D1136</f>
        <v>9000</v>
      </c>
      <c r="E1135" s="85">
        <f t="shared" ref="E1135:F1136" si="461">E1136</f>
        <v>9000</v>
      </c>
      <c r="F1135" s="85">
        <f t="shared" si="461"/>
        <v>0</v>
      </c>
    </row>
    <row r="1136" spans="1:9" ht="36.75" customHeight="1" x14ac:dyDescent="0.25">
      <c r="A1136" s="60" t="s">
        <v>1411</v>
      </c>
      <c r="B1136" s="20" t="s">
        <v>887</v>
      </c>
      <c r="C1136" s="55">
        <v>200</v>
      </c>
      <c r="D1136" s="85">
        <f>D1137</f>
        <v>9000</v>
      </c>
      <c r="E1136" s="85">
        <f t="shared" si="461"/>
        <v>9000</v>
      </c>
      <c r="F1136" s="85">
        <f t="shared" si="461"/>
        <v>0</v>
      </c>
    </row>
    <row r="1137" spans="1:6" ht="36.75" customHeight="1" x14ac:dyDescent="0.25">
      <c r="A1137" s="60" t="s">
        <v>1412</v>
      </c>
      <c r="B1137" s="20" t="s">
        <v>887</v>
      </c>
      <c r="C1137" s="55">
        <v>240</v>
      </c>
      <c r="D1137" s="85">
        <v>9000</v>
      </c>
      <c r="E1137" s="85">
        <v>9000</v>
      </c>
      <c r="F1137" s="85">
        <v>0</v>
      </c>
    </row>
    <row r="1138" spans="1:6" ht="36.75" customHeight="1" x14ac:dyDescent="0.25">
      <c r="A1138" s="19" t="s">
        <v>888</v>
      </c>
      <c r="B1138" s="20" t="s">
        <v>889</v>
      </c>
      <c r="C1138" s="55"/>
      <c r="D1138" s="85">
        <f>D1139</f>
        <v>770</v>
      </c>
      <c r="E1138" s="85">
        <f t="shared" ref="D1138:F1139" si="462">E1139</f>
        <v>720</v>
      </c>
      <c r="F1138" s="85">
        <f t="shared" si="462"/>
        <v>720</v>
      </c>
    </row>
    <row r="1139" spans="1:6" ht="36.75" customHeight="1" x14ac:dyDescent="0.25">
      <c r="A1139" s="60" t="s">
        <v>1411</v>
      </c>
      <c r="B1139" s="20" t="s">
        <v>889</v>
      </c>
      <c r="C1139" s="55">
        <v>200</v>
      </c>
      <c r="D1139" s="85">
        <f t="shared" si="462"/>
        <v>770</v>
      </c>
      <c r="E1139" s="85">
        <f t="shared" si="462"/>
        <v>720</v>
      </c>
      <c r="F1139" s="85">
        <f t="shared" si="462"/>
        <v>720</v>
      </c>
    </row>
    <row r="1140" spans="1:6" ht="36.75" customHeight="1" x14ac:dyDescent="0.25">
      <c r="A1140" s="60" t="s">
        <v>1412</v>
      </c>
      <c r="B1140" s="20" t="s">
        <v>889</v>
      </c>
      <c r="C1140" s="55">
        <v>240</v>
      </c>
      <c r="D1140" s="101">
        <v>770</v>
      </c>
      <c r="E1140" s="101">
        <v>720</v>
      </c>
      <c r="F1140" s="101">
        <v>720</v>
      </c>
    </row>
    <row r="1141" spans="1:6" ht="38.25" customHeight="1" x14ac:dyDescent="0.25">
      <c r="A1141" s="17" t="s">
        <v>890</v>
      </c>
      <c r="B1141" s="1" t="s">
        <v>891</v>
      </c>
      <c r="C1141" s="55"/>
      <c r="D1141" s="101">
        <f>D1142+D1147</f>
        <v>3936</v>
      </c>
      <c r="E1141" s="101">
        <f t="shared" ref="E1141:F1141" si="463">E1142+E1147</f>
        <v>3936</v>
      </c>
      <c r="F1141" s="101">
        <f t="shared" si="463"/>
        <v>3936</v>
      </c>
    </row>
    <row r="1142" spans="1:6" ht="42.75" customHeight="1" x14ac:dyDescent="0.25">
      <c r="A1142" s="22" t="s">
        <v>892</v>
      </c>
      <c r="B1142" s="20" t="s">
        <v>893</v>
      </c>
      <c r="C1142" s="55"/>
      <c r="D1142" s="101">
        <f>D1143+D1145</f>
        <v>3936</v>
      </c>
      <c r="E1142" s="101">
        <f t="shared" ref="E1142:F1142" si="464">E1143+E1145</f>
        <v>3936</v>
      </c>
      <c r="F1142" s="101">
        <f t="shared" si="464"/>
        <v>3936</v>
      </c>
    </row>
    <row r="1143" spans="1:6" ht="62.25" customHeight="1" x14ac:dyDescent="0.25">
      <c r="A1143" s="60" t="s">
        <v>1409</v>
      </c>
      <c r="B1143" s="20" t="s">
        <v>893</v>
      </c>
      <c r="C1143" s="55">
        <v>100</v>
      </c>
      <c r="D1143" s="101">
        <f>D1144</f>
        <v>3646</v>
      </c>
      <c r="E1143" s="101">
        <f t="shared" ref="E1143:F1143" si="465">E1144</f>
        <v>3646</v>
      </c>
      <c r="F1143" s="101">
        <f t="shared" si="465"/>
        <v>3646</v>
      </c>
    </row>
    <row r="1144" spans="1:6" ht="42.75" customHeight="1" x14ac:dyDescent="0.25">
      <c r="A1144" s="60" t="s">
        <v>1410</v>
      </c>
      <c r="B1144" s="20" t="s">
        <v>893</v>
      </c>
      <c r="C1144" s="55">
        <v>120</v>
      </c>
      <c r="D1144" s="101">
        <v>3646</v>
      </c>
      <c r="E1144" s="101">
        <v>3646</v>
      </c>
      <c r="F1144" s="101">
        <v>3646</v>
      </c>
    </row>
    <row r="1145" spans="1:6" ht="42.75" customHeight="1" x14ac:dyDescent="0.25">
      <c r="A1145" s="60" t="s">
        <v>1411</v>
      </c>
      <c r="B1145" s="20" t="s">
        <v>893</v>
      </c>
      <c r="C1145" s="55">
        <v>200</v>
      </c>
      <c r="D1145" s="101">
        <f>D1146</f>
        <v>290</v>
      </c>
      <c r="E1145" s="101">
        <f t="shared" ref="E1145:F1145" si="466">E1146</f>
        <v>290</v>
      </c>
      <c r="F1145" s="101">
        <f t="shared" si="466"/>
        <v>290</v>
      </c>
    </row>
    <row r="1146" spans="1:6" ht="42.75" customHeight="1" x14ac:dyDescent="0.25">
      <c r="A1146" s="60" t="s">
        <v>1412</v>
      </c>
      <c r="B1146" s="20" t="s">
        <v>893</v>
      </c>
      <c r="C1146" s="55">
        <v>240</v>
      </c>
      <c r="D1146" s="101">
        <v>290</v>
      </c>
      <c r="E1146" s="101">
        <v>290</v>
      </c>
      <c r="F1146" s="101">
        <v>290</v>
      </c>
    </row>
    <row r="1147" spans="1:6" ht="31.5" hidden="1" x14ac:dyDescent="0.25">
      <c r="A1147" s="22" t="s">
        <v>894</v>
      </c>
      <c r="B1147" s="20" t="s">
        <v>895</v>
      </c>
      <c r="C1147" s="55"/>
      <c r="D1147" s="101">
        <f>D1148+D1150</f>
        <v>0</v>
      </c>
      <c r="E1147" s="101">
        <f t="shared" ref="E1147:F1147" si="467">E1148+E1150</f>
        <v>0</v>
      </c>
      <c r="F1147" s="101">
        <f t="shared" si="467"/>
        <v>0</v>
      </c>
    </row>
    <row r="1148" spans="1:6" ht="34.5" hidden="1" customHeight="1" x14ac:dyDescent="0.25">
      <c r="A1148" s="60" t="s">
        <v>1409</v>
      </c>
      <c r="B1148" s="20" t="s">
        <v>895</v>
      </c>
      <c r="C1148" s="55">
        <v>100</v>
      </c>
      <c r="D1148" s="101">
        <f>D1149</f>
        <v>0</v>
      </c>
      <c r="E1148" s="101">
        <f t="shared" ref="E1148:F1148" si="468">E1149</f>
        <v>0</v>
      </c>
      <c r="F1148" s="101">
        <f t="shared" si="468"/>
        <v>0</v>
      </c>
    </row>
    <row r="1149" spans="1:6" ht="34.5" hidden="1" customHeight="1" x14ac:dyDescent="0.25">
      <c r="A1149" s="60" t="s">
        <v>1410</v>
      </c>
      <c r="B1149" s="20" t="s">
        <v>895</v>
      </c>
      <c r="C1149" s="55">
        <v>120</v>
      </c>
      <c r="D1149" s="101">
        <v>0</v>
      </c>
      <c r="E1149" s="101">
        <v>0</v>
      </c>
      <c r="F1149" s="101">
        <v>0</v>
      </c>
    </row>
    <row r="1150" spans="1:6" ht="34.5" hidden="1" customHeight="1" x14ac:dyDescent="0.25">
      <c r="A1150" s="60" t="s">
        <v>1411</v>
      </c>
      <c r="B1150" s="20" t="s">
        <v>895</v>
      </c>
      <c r="C1150" s="55">
        <v>200</v>
      </c>
      <c r="D1150" s="101">
        <f>D1151</f>
        <v>0</v>
      </c>
      <c r="E1150" s="101">
        <f t="shared" ref="E1150:F1150" si="469">E1151</f>
        <v>0</v>
      </c>
      <c r="F1150" s="101">
        <f t="shared" si="469"/>
        <v>0</v>
      </c>
    </row>
    <row r="1151" spans="1:6" ht="42.75" hidden="1" customHeight="1" x14ac:dyDescent="0.25">
      <c r="A1151" s="60" t="s">
        <v>1412</v>
      </c>
      <c r="B1151" s="20" t="s">
        <v>895</v>
      </c>
      <c r="C1151" s="55">
        <v>240</v>
      </c>
      <c r="D1151" s="101">
        <v>0</v>
      </c>
      <c r="E1151" s="101">
        <v>0</v>
      </c>
      <c r="F1151" s="101">
        <v>0</v>
      </c>
    </row>
    <row r="1152" spans="1:6" ht="41.25" customHeight="1" x14ac:dyDescent="0.25">
      <c r="A1152" s="13" t="s">
        <v>1474</v>
      </c>
      <c r="B1152" s="3" t="s">
        <v>896</v>
      </c>
      <c r="C1152" s="55"/>
      <c r="D1152" s="101">
        <f>D1153</f>
        <v>100</v>
      </c>
      <c r="E1152" s="101">
        <f t="shared" ref="E1152:F1155" si="470">E1153</f>
        <v>100</v>
      </c>
      <c r="F1152" s="101">
        <f t="shared" si="470"/>
        <v>100</v>
      </c>
    </row>
    <row r="1153" spans="1:7" ht="43.5" customHeight="1" x14ac:dyDescent="0.25">
      <c r="A1153" s="17" t="s">
        <v>897</v>
      </c>
      <c r="B1153" s="1" t="s">
        <v>898</v>
      </c>
      <c r="C1153" s="55"/>
      <c r="D1153" s="101">
        <f>D1154</f>
        <v>100</v>
      </c>
      <c r="E1153" s="101">
        <f t="shared" si="470"/>
        <v>100</v>
      </c>
      <c r="F1153" s="101">
        <f t="shared" si="470"/>
        <v>100</v>
      </c>
    </row>
    <row r="1154" spans="1:7" ht="116.25" customHeight="1" x14ac:dyDescent="0.25">
      <c r="A1154" s="21" t="s">
        <v>899</v>
      </c>
      <c r="B1154" s="20" t="s">
        <v>900</v>
      </c>
      <c r="C1154" s="55"/>
      <c r="D1154" s="101">
        <f>D1155</f>
        <v>100</v>
      </c>
      <c r="E1154" s="101">
        <f t="shared" si="470"/>
        <v>100</v>
      </c>
      <c r="F1154" s="101">
        <f t="shared" si="470"/>
        <v>100</v>
      </c>
    </row>
    <row r="1155" spans="1:7" ht="38.25" customHeight="1" x14ac:dyDescent="0.25">
      <c r="A1155" s="60" t="s">
        <v>1411</v>
      </c>
      <c r="B1155" s="20" t="s">
        <v>900</v>
      </c>
      <c r="C1155" s="55">
        <v>200</v>
      </c>
      <c r="D1155" s="101">
        <f>D1156</f>
        <v>100</v>
      </c>
      <c r="E1155" s="101">
        <f t="shared" si="470"/>
        <v>100</v>
      </c>
      <c r="F1155" s="101">
        <f t="shared" si="470"/>
        <v>100</v>
      </c>
    </row>
    <row r="1156" spans="1:7" ht="45" customHeight="1" x14ac:dyDescent="0.25">
      <c r="A1156" s="60" t="s">
        <v>1412</v>
      </c>
      <c r="B1156" s="20" t="s">
        <v>900</v>
      </c>
      <c r="C1156" s="55">
        <v>240</v>
      </c>
      <c r="D1156" s="101">
        <v>100</v>
      </c>
      <c r="E1156" s="101">
        <v>100</v>
      </c>
      <c r="F1156" s="101">
        <v>100</v>
      </c>
    </row>
    <row r="1157" spans="1:7" ht="39.75" customHeight="1" x14ac:dyDescent="0.25">
      <c r="A1157" s="13" t="s">
        <v>901</v>
      </c>
      <c r="B1157" s="3" t="s">
        <v>902</v>
      </c>
      <c r="C1157" s="55"/>
      <c r="D1157" s="101">
        <f>D1162+D1158</f>
        <v>8145</v>
      </c>
      <c r="E1157" s="101">
        <f t="shared" ref="E1157:F1157" si="471">E1162+E1158</f>
        <v>7059</v>
      </c>
      <c r="F1157" s="101">
        <f t="shared" si="471"/>
        <v>5430</v>
      </c>
    </row>
    <row r="1158" spans="1:7" ht="57" hidden="1" customHeight="1" x14ac:dyDescent="0.25">
      <c r="A1158" s="17" t="s">
        <v>903</v>
      </c>
      <c r="B1158" s="1" t="s">
        <v>904</v>
      </c>
      <c r="C1158" s="55"/>
      <c r="D1158" s="101">
        <f>D1159</f>
        <v>0</v>
      </c>
      <c r="E1158" s="101">
        <f t="shared" ref="E1158:F1160" si="472">E1159</f>
        <v>0</v>
      </c>
      <c r="F1158" s="101">
        <f t="shared" si="472"/>
        <v>0</v>
      </c>
    </row>
    <row r="1159" spans="1:7" ht="39.75" hidden="1" customHeight="1" x14ac:dyDescent="0.25">
      <c r="A1159" s="16" t="s">
        <v>905</v>
      </c>
      <c r="B1159" s="2" t="s">
        <v>906</v>
      </c>
      <c r="C1159" s="55"/>
      <c r="D1159" s="101">
        <f>D1160</f>
        <v>0</v>
      </c>
      <c r="E1159" s="101">
        <f t="shared" si="472"/>
        <v>0</v>
      </c>
      <c r="F1159" s="101">
        <f t="shared" si="472"/>
        <v>0</v>
      </c>
    </row>
    <row r="1160" spans="1:7" ht="39.75" hidden="1" customHeight="1" x14ac:dyDescent="0.25">
      <c r="A1160" s="16"/>
      <c r="B1160" s="2"/>
      <c r="C1160" s="55"/>
      <c r="D1160" s="101">
        <f>D1161</f>
        <v>0</v>
      </c>
      <c r="E1160" s="101">
        <f t="shared" si="472"/>
        <v>0</v>
      </c>
      <c r="F1160" s="101">
        <f t="shared" si="472"/>
        <v>0</v>
      </c>
    </row>
    <row r="1161" spans="1:7" ht="39.75" hidden="1" customHeight="1" x14ac:dyDescent="0.25">
      <c r="A1161" s="16"/>
      <c r="B1161" s="2"/>
      <c r="C1161" s="55"/>
      <c r="D1161" s="101"/>
      <c r="E1161" s="101"/>
      <c r="F1161" s="101"/>
    </row>
    <row r="1162" spans="1:7" ht="34.5" customHeight="1" x14ac:dyDescent="0.25">
      <c r="A1162" s="17" t="s">
        <v>907</v>
      </c>
      <c r="B1162" s="1" t="s">
        <v>908</v>
      </c>
      <c r="C1162" s="119"/>
      <c r="D1162" s="102">
        <f>D1163</f>
        <v>8145</v>
      </c>
      <c r="E1162" s="102">
        <f t="shared" ref="E1162:F1164" si="473">E1163</f>
        <v>7059</v>
      </c>
      <c r="F1162" s="102">
        <f t="shared" si="473"/>
        <v>5430</v>
      </c>
      <c r="G1162" s="55"/>
    </row>
    <row r="1163" spans="1:7" ht="31.5" customHeight="1" x14ac:dyDescent="0.25">
      <c r="A1163" s="19" t="s">
        <v>909</v>
      </c>
      <c r="B1163" s="20" t="s">
        <v>910</v>
      </c>
      <c r="C1163" s="55"/>
      <c r="D1163" s="101">
        <f>D1164</f>
        <v>8145</v>
      </c>
      <c r="E1163" s="101">
        <f t="shared" si="473"/>
        <v>7059</v>
      </c>
      <c r="F1163" s="101">
        <f t="shared" si="473"/>
        <v>5430</v>
      </c>
      <c r="G1163" s="120"/>
    </row>
    <row r="1164" spans="1:7" ht="31.5" customHeight="1" x14ac:dyDescent="0.25">
      <c r="A1164" s="35" t="s">
        <v>1427</v>
      </c>
      <c r="B1164" s="20" t="s">
        <v>910</v>
      </c>
      <c r="C1164" s="55">
        <v>700</v>
      </c>
      <c r="D1164" s="101">
        <f>D1165</f>
        <v>8145</v>
      </c>
      <c r="E1164" s="101">
        <f t="shared" si="473"/>
        <v>7059</v>
      </c>
      <c r="F1164" s="101">
        <f t="shared" si="473"/>
        <v>5430</v>
      </c>
      <c r="G1164" s="55"/>
    </row>
    <row r="1165" spans="1:7" ht="31.5" customHeight="1" x14ac:dyDescent="0.25">
      <c r="A1165" s="35" t="s">
        <v>1428</v>
      </c>
      <c r="B1165" s="20" t="s">
        <v>910</v>
      </c>
      <c r="C1165" s="55">
        <v>730</v>
      </c>
      <c r="D1165" s="101">
        <v>8145</v>
      </c>
      <c r="E1165" s="101">
        <v>7059</v>
      </c>
      <c r="F1165" s="101">
        <v>5430</v>
      </c>
    </row>
    <row r="1166" spans="1:7" ht="35.25" customHeight="1" x14ac:dyDescent="0.25">
      <c r="A1166" s="13" t="s">
        <v>911</v>
      </c>
      <c r="B1166" s="3" t="s">
        <v>912</v>
      </c>
      <c r="C1166" s="55"/>
      <c r="D1166" s="101">
        <f>D1167</f>
        <v>215495</v>
      </c>
      <c r="E1166" s="101">
        <f t="shared" ref="E1166:F1166" si="474">E1167</f>
        <v>215495</v>
      </c>
      <c r="F1166" s="101">
        <f t="shared" si="474"/>
        <v>207495</v>
      </c>
    </row>
    <row r="1167" spans="1:7" ht="33.75" customHeight="1" x14ac:dyDescent="0.25">
      <c r="A1167" s="7" t="s">
        <v>130</v>
      </c>
      <c r="B1167" s="1" t="s">
        <v>913</v>
      </c>
      <c r="C1167" s="55"/>
      <c r="D1167" s="85">
        <f>D1168+D1171+D1179+D1186+D1193+D1200+D1217+D1220+D1223+D1226+D1229+D1210</f>
        <v>215495</v>
      </c>
      <c r="E1167" s="85">
        <f t="shared" ref="E1167:F1167" si="475">E1168+E1171+E1179+E1186+E1193+E1200+E1217+E1220+E1223+E1226+E1229+E1210</f>
        <v>215495</v>
      </c>
      <c r="F1167" s="85">
        <f t="shared" si="475"/>
        <v>207495</v>
      </c>
    </row>
    <row r="1168" spans="1:7" ht="30.75" customHeight="1" x14ac:dyDescent="0.25">
      <c r="A1168" s="19" t="s">
        <v>914</v>
      </c>
      <c r="B1168" s="20" t="s">
        <v>915</v>
      </c>
      <c r="C1168" s="55"/>
      <c r="D1168" s="101">
        <f>D1169</f>
        <v>2333</v>
      </c>
      <c r="E1168" s="101">
        <f t="shared" ref="E1168:F1169" si="476">E1169</f>
        <v>2333</v>
      </c>
      <c r="F1168" s="101">
        <f t="shared" si="476"/>
        <v>2333</v>
      </c>
    </row>
    <row r="1169" spans="1:7" ht="61.5" customHeight="1" x14ac:dyDescent="0.25">
      <c r="A1169" s="60" t="s">
        <v>1409</v>
      </c>
      <c r="B1169" s="20" t="s">
        <v>915</v>
      </c>
      <c r="C1169" s="55">
        <v>100</v>
      </c>
      <c r="D1169" s="101">
        <f>D1170</f>
        <v>2333</v>
      </c>
      <c r="E1169" s="101">
        <f t="shared" si="476"/>
        <v>2333</v>
      </c>
      <c r="F1169" s="101">
        <f t="shared" si="476"/>
        <v>2333</v>
      </c>
    </row>
    <row r="1170" spans="1:7" ht="30.75" customHeight="1" x14ac:dyDescent="0.25">
      <c r="A1170" s="60" t="s">
        <v>1410</v>
      </c>
      <c r="B1170" s="20" t="s">
        <v>915</v>
      </c>
      <c r="C1170" s="55">
        <v>120</v>
      </c>
      <c r="D1170" s="101">
        <v>2333</v>
      </c>
      <c r="E1170" s="101">
        <v>2333</v>
      </c>
      <c r="F1170" s="101">
        <v>2333</v>
      </c>
    </row>
    <row r="1171" spans="1:7" ht="36" customHeight="1" x14ac:dyDescent="0.25">
      <c r="A1171" s="19" t="s">
        <v>916</v>
      </c>
      <c r="B1171" s="20" t="s">
        <v>917</v>
      </c>
      <c r="C1171" s="55"/>
      <c r="D1171" s="101">
        <f>D1172+D1174+D1176</f>
        <v>84680</v>
      </c>
      <c r="E1171" s="101">
        <f t="shared" ref="E1171:F1171" si="477">E1172+E1174+E1176</f>
        <v>85680</v>
      </c>
      <c r="F1171" s="101">
        <f t="shared" si="477"/>
        <v>75680</v>
      </c>
    </row>
    <row r="1172" spans="1:7" ht="48.75" customHeight="1" x14ac:dyDescent="0.25">
      <c r="A1172" s="60" t="s">
        <v>1409</v>
      </c>
      <c r="B1172" s="20" t="s">
        <v>917</v>
      </c>
      <c r="C1172" s="55">
        <v>100</v>
      </c>
      <c r="D1172" s="101">
        <f>D1173</f>
        <v>72872</v>
      </c>
      <c r="E1172" s="101">
        <f t="shared" ref="E1172:F1172" si="478">E1173</f>
        <v>73872</v>
      </c>
      <c r="F1172" s="101">
        <f t="shared" si="478"/>
        <v>63872</v>
      </c>
    </row>
    <row r="1173" spans="1:7" ht="36" customHeight="1" x14ac:dyDescent="0.25">
      <c r="A1173" s="60" t="s">
        <v>1410</v>
      </c>
      <c r="B1173" s="20" t="s">
        <v>917</v>
      </c>
      <c r="C1173" s="55">
        <v>120</v>
      </c>
      <c r="D1173" s="101">
        <v>72872</v>
      </c>
      <c r="E1173" s="85">
        <v>73872</v>
      </c>
      <c r="F1173" s="100">
        <v>63872</v>
      </c>
      <c r="G1173">
        <v>-10000</v>
      </c>
    </row>
    <row r="1174" spans="1:7" ht="36" customHeight="1" x14ac:dyDescent="0.25">
      <c r="A1174" s="60" t="s">
        <v>1411</v>
      </c>
      <c r="B1174" s="20" t="s">
        <v>917</v>
      </c>
      <c r="C1174" s="55">
        <v>200</v>
      </c>
      <c r="D1174" s="101">
        <f>D1175</f>
        <v>11408</v>
      </c>
      <c r="E1174" s="101">
        <f>E1175</f>
        <v>11408</v>
      </c>
      <c r="F1174" s="101">
        <f>F1175</f>
        <v>11408</v>
      </c>
    </row>
    <row r="1175" spans="1:7" ht="36" customHeight="1" x14ac:dyDescent="0.25">
      <c r="A1175" s="60" t="s">
        <v>1412</v>
      </c>
      <c r="B1175" s="20" t="s">
        <v>917</v>
      </c>
      <c r="C1175" s="55">
        <v>240</v>
      </c>
      <c r="D1175" s="101">
        <v>11408</v>
      </c>
      <c r="E1175" s="85">
        <v>11408</v>
      </c>
      <c r="F1175" s="85">
        <v>11408</v>
      </c>
      <c r="G1175" s="66"/>
    </row>
    <row r="1176" spans="1:7" ht="36" customHeight="1" x14ac:dyDescent="0.25">
      <c r="A1176" s="60" t="s">
        <v>1415</v>
      </c>
      <c r="B1176" s="20" t="s">
        <v>917</v>
      </c>
      <c r="C1176" s="55">
        <v>800</v>
      </c>
      <c r="D1176" s="101">
        <f>D1178+D1177</f>
        <v>400</v>
      </c>
      <c r="E1176" s="101">
        <f t="shared" ref="E1176:F1176" si="479">E1178+E1177</f>
        <v>400</v>
      </c>
      <c r="F1176" s="101">
        <f t="shared" si="479"/>
        <v>400</v>
      </c>
    </row>
    <row r="1177" spans="1:7" ht="36" customHeight="1" x14ac:dyDescent="0.25">
      <c r="A1177" s="138" t="s">
        <v>1552</v>
      </c>
      <c r="B1177" s="20" t="s">
        <v>917</v>
      </c>
      <c r="C1177" s="55">
        <v>830</v>
      </c>
      <c r="D1177" s="101"/>
      <c r="E1177" s="101"/>
      <c r="F1177" s="101"/>
    </row>
    <row r="1178" spans="1:7" ht="36" customHeight="1" x14ac:dyDescent="0.25">
      <c r="A1178" s="16" t="s">
        <v>1416</v>
      </c>
      <c r="B1178" s="20" t="s">
        <v>917</v>
      </c>
      <c r="C1178" s="55">
        <v>850</v>
      </c>
      <c r="D1178" s="101">
        <v>400</v>
      </c>
      <c r="E1178" s="101">
        <v>400</v>
      </c>
      <c r="F1178" s="101">
        <v>400</v>
      </c>
    </row>
    <row r="1179" spans="1:7" ht="27.75" customHeight="1" x14ac:dyDescent="0.25">
      <c r="A1179" s="19" t="s">
        <v>132</v>
      </c>
      <c r="B1179" s="20" t="s">
        <v>918</v>
      </c>
      <c r="C1179" s="55"/>
      <c r="D1179" s="101">
        <f>D1180+D1182+D1184</f>
        <v>16536</v>
      </c>
      <c r="E1179" s="101">
        <f t="shared" ref="E1179:F1179" si="480">E1180+E1182+E1184</f>
        <v>16536</v>
      </c>
      <c r="F1179" s="101">
        <f t="shared" si="480"/>
        <v>16536</v>
      </c>
    </row>
    <row r="1180" spans="1:7" ht="60.75" customHeight="1" x14ac:dyDescent="0.25">
      <c r="A1180" s="60" t="s">
        <v>1409</v>
      </c>
      <c r="B1180" s="20" t="s">
        <v>918</v>
      </c>
      <c r="C1180" s="55">
        <v>100</v>
      </c>
      <c r="D1180" s="101">
        <f>D1181</f>
        <v>14315</v>
      </c>
      <c r="E1180" s="101">
        <f t="shared" ref="E1180:F1180" si="481">E1181</f>
        <v>14315</v>
      </c>
      <c r="F1180" s="101">
        <f t="shared" si="481"/>
        <v>14315</v>
      </c>
    </row>
    <row r="1181" spans="1:7" ht="27.75" customHeight="1" x14ac:dyDescent="0.25">
      <c r="A1181" s="60" t="s">
        <v>1410</v>
      </c>
      <c r="B1181" s="20" t="s">
        <v>918</v>
      </c>
      <c r="C1181" s="55">
        <v>120</v>
      </c>
      <c r="D1181" s="101">
        <v>14315</v>
      </c>
      <c r="E1181" s="85">
        <v>14315</v>
      </c>
      <c r="F1181" s="85">
        <v>14315</v>
      </c>
    </row>
    <row r="1182" spans="1:7" ht="27.75" customHeight="1" x14ac:dyDescent="0.25">
      <c r="A1182" s="60" t="s">
        <v>1411</v>
      </c>
      <c r="B1182" s="20" t="s">
        <v>918</v>
      </c>
      <c r="C1182" s="55">
        <v>200</v>
      </c>
      <c r="D1182" s="101">
        <f>D1183</f>
        <v>2221</v>
      </c>
      <c r="E1182" s="85">
        <f t="shared" ref="E1182:F1182" si="482">E1183</f>
        <v>2221</v>
      </c>
      <c r="F1182" s="85">
        <f t="shared" si="482"/>
        <v>2221</v>
      </c>
    </row>
    <row r="1183" spans="1:7" ht="36" customHeight="1" x14ac:dyDescent="0.25">
      <c r="A1183" s="60" t="s">
        <v>1412</v>
      </c>
      <c r="B1183" s="20" t="s">
        <v>918</v>
      </c>
      <c r="C1183" s="55">
        <v>240</v>
      </c>
      <c r="D1183" s="101">
        <v>2221</v>
      </c>
      <c r="E1183" s="101">
        <v>2221</v>
      </c>
      <c r="F1183" s="101">
        <v>2221</v>
      </c>
    </row>
    <row r="1184" spans="1:7" ht="27.75" hidden="1" customHeight="1" x14ac:dyDescent="0.25">
      <c r="A1184" s="60" t="s">
        <v>1415</v>
      </c>
      <c r="B1184" s="20" t="s">
        <v>918</v>
      </c>
      <c r="C1184" s="55">
        <v>800</v>
      </c>
      <c r="D1184" s="101">
        <f>D1185</f>
        <v>0</v>
      </c>
      <c r="E1184" s="101">
        <f t="shared" ref="E1184:F1184" si="483">E1185</f>
        <v>0</v>
      </c>
      <c r="F1184" s="101">
        <f t="shared" si="483"/>
        <v>0</v>
      </c>
    </row>
    <row r="1185" spans="1:6" ht="27.75" hidden="1" customHeight="1" x14ac:dyDescent="0.25">
      <c r="A1185" s="16" t="s">
        <v>1416</v>
      </c>
      <c r="B1185" s="20" t="s">
        <v>918</v>
      </c>
      <c r="C1185" s="55">
        <v>850</v>
      </c>
      <c r="D1185" s="101">
        <v>0</v>
      </c>
      <c r="E1185" s="101">
        <v>0</v>
      </c>
      <c r="F1185" s="101">
        <v>0</v>
      </c>
    </row>
    <row r="1186" spans="1:6" ht="28.5" customHeight="1" x14ac:dyDescent="0.25">
      <c r="A1186" s="21" t="s">
        <v>919</v>
      </c>
      <c r="B1186" s="23" t="s">
        <v>920</v>
      </c>
      <c r="C1186" s="55"/>
      <c r="D1186" s="101">
        <f>D1187+D1189+D1191</f>
        <v>27203</v>
      </c>
      <c r="E1186" s="101">
        <f t="shared" ref="E1186:F1186" si="484">E1187+E1189+E1191</f>
        <v>27203</v>
      </c>
      <c r="F1186" s="101">
        <f t="shared" si="484"/>
        <v>27203</v>
      </c>
    </row>
    <row r="1187" spans="1:6" ht="47.25" customHeight="1" x14ac:dyDescent="0.25">
      <c r="A1187" s="60" t="s">
        <v>1409</v>
      </c>
      <c r="B1187" s="23" t="s">
        <v>920</v>
      </c>
      <c r="C1187" s="55">
        <v>100</v>
      </c>
      <c r="D1187" s="101">
        <f>D1188</f>
        <v>22044</v>
      </c>
      <c r="E1187" s="101">
        <f t="shared" ref="E1187:F1187" si="485">E1188</f>
        <v>22044</v>
      </c>
      <c r="F1187" s="101">
        <f t="shared" si="485"/>
        <v>22044</v>
      </c>
    </row>
    <row r="1188" spans="1:6" ht="28.5" customHeight="1" x14ac:dyDescent="0.25">
      <c r="A1188" s="60" t="s">
        <v>1410</v>
      </c>
      <c r="B1188" s="23" t="s">
        <v>920</v>
      </c>
      <c r="C1188" s="55">
        <v>120</v>
      </c>
      <c r="D1188" s="101">
        <v>22044</v>
      </c>
      <c r="E1188" s="85">
        <v>22044</v>
      </c>
      <c r="F1188" s="85">
        <v>22044</v>
      </c>
    </row>
    <row r="1189" spans="1:6" ht="28.5" customHeight="1" x14ac:dyDescent="0.25">
      <c r="A1189" s="60" t="s">
        <v>1411</v>
      </c>
      <c r="B1189" s="23" t="s">
        <v>920</v>
      </c>
      <c r="C1189" s="55">
        <v>200</v>
      </c>
      <c r="D1189" s="101">
        <f>D1190</f>
        <v>5159</v>
      </c>
      <c r="E1189" s="101">
        <f t="shared" ref="E1189:F1189" si="486">E1190</f>
        <v>5159</v>
      </c>
      <c r="F1189" s="101">
        <f t="shared" si="486"/>
        <v>5159</v>
      </c>
    </row>
    <row r="1190" spans="1:6" ht="28.5" customHeight="1" x14ac:dyDescent="0.25">
      <c r="A1190" s="60" t="s">
        <v>1412</v>
      </c>
      <c r="B1190" s="23" t="s">
        <v>920</v>
      </c>
      <c r="C1190" s="55">
        <v>240</v>
      </c>
      <c r="D1190" s="101">
        <v>5159</v>
      </c>
      <c r="E1190" s="101">
        <v>5159</v>
      </c>
      <c r="F1190" s="101">
        <v>5159</v>
      </c>
    </row>
    <row r="1191" spans="1:6" ht="28.5" customHeight="1" x14ac:dyDescent="0.25">
      <c r="A1191" s="60" t="s">
        <v>1415</v>
      </c>
      <c r="B1191" s="23" t="s">
        <v>920</v>
      </c>
      <c r="C1191" s="55">
        <v>800</v>
      </c>
      <c r="D1191" s="101">
        <f>D1192</f>
        <v>0</v>
      </c>
      <c r="E1191" s="101">
        <f t="shared" ref="E1191:F1191" si="487">E1192</f>
        <v>0</v>
      </c>
      <c r="F1191" s="101">
        <f t="shared" si="487"/>
        <v>0</v>
      </c>
    </row>
    <row r="1192" spans="1:6" ht="28.5" customHeight="1" x14ac:dyDescent="0.25">
      <c r="A1192" s="16" t="s">
        <v>1416</v>
      </c>
      <c r="B1192" s="23" t="s">
        <v>920</v>
      </c>
      <c r="C1192" s="55">
        <v>850</v>
      </c>
      <c r="D1192" s="101"/>
      <c r="E1192" s="101"/>
      <c r="F1192" s="101"/>
    </row>
    <row r="1193" spans="1:6" ht="31.5" x14ac:dyDescent="0.25">
      <c r="A1193" s="21" t="s">
        <v>921</v>
      </c>
      <c r="B1193" s="23" t="s">
        <v>922</v>
      </c>
      <c r="C1193" s="55"/>
      <c r="D1193" s="101">
        <f>D1194+D1196+D1198</f>
        <v>32187</v>
      </c>
      <c r="E1193" s="101">
        <f t="shared" ref="E1193:F1193" si="488">E1194+E1196+E1198</f>
        <v>30187</v>
      </c>
      <c r="F1193" s="101">
        <f t="shared" si="488"/>
        <v>30187</v>
      </c>
    </row>
    <row r="1194" spans="1:6" ht="63" customHeight="1" x14ac:dyDescent="0.25">
      <c r="A1194" s="60" t="s">
        <v>1409</v>
      </c>
      <c r="B1194" s="23" t="s">
        <v>922</v>
      </c>
      <c r="C1194" s="55">
        <v>100</v>
      </c>
      <c r="D1194" s="101">
        <f>D1195</f>
        <v>28173</v>
      </c>
      <c r="E1194" s="101">
        <f t="shared" ref="E1194:F1194" si="489">E1195</f>
        <v>28173</v>
      </c>
      <c r="F1194" s="101">
        <f t="shared" si="489"/>
        <v>28173</v>
      </c>
    </row>
    <row r="1195" spans="1:6" ht="38.25" customHeight="1" x14ac:dyDescent="0.25">
      <c r="A1195" s="60" t="s">
        <v>1420</v>
      </c>
      <c r="B1195" s="23" t="s">
        <v>922</v>
      </c>
      <c r="C1195" s="55">
        <v>110</v>
      </c>
      <c r="D1195" s="101">
        <v>28173</v>
      </c>
      <c r="E1195" s="101">
        <v>28173</v>
      </c>
      <c r="F1195" s="104">
        <v>28173</v>
      </c>
    </row>
    <row r="1196" spans="1:6" ht="38.25" customHeight="1" x14ac:dyDescent="0.25">
      <c r="A1196" s="60" t="s">
        <v>1411</v>
      </c>
      <c r="B1196" s="23" t="s">
        <v>922</v>
      </c>
      <c r="C1196" s="55">
        <v>200</v>
      </c>
      <c r="D1196" s="101">
        <f>D1197</f>
        <v>4014</v>
      </c>
      <c r="E1196" s="101">
        <f t="shared" ref="E1196:F1196" si="490">E1197</f>
        <v>2014</v>
      </c>
      <c r="F1196" s="101">
        <f t="shared" si="490"/>
        <v>2014</v>
      </c>
    </row>
    <row r="1197" spans="1:6" ht="38.25" customHeight="1" x14ac:dyDescent="0.25">
      <c r="A1197" s="60" t="s">
        <v>1412</v>
      </c>
      <c r="B1197" s="23" t="s">
        <v>922</v>
      </c>
      <c r="C1197" s="55">
        <v>240</v>
      </c>
      <c r="D1197" s="101">
        <v>4014</v>
      </c>
      <c r="E1197" s="101">
        <v>2014</v>
      </c>
      <c r="F1197" s="101">
        <v>2014</v>
      </c>
    </row>
    <row r="1198" spans="1:6" ht="38.25" hidden="1" customHeight="1" x14ac:dyDescent="0.25">
      <c r="A1198" s="60" t="s">
        <v>1415</v>
      </c>
      <c r="B1198" s="23" t="s">
        <v>922</v>
      </c>
      <c r="C1198" s="55">
        <v>800</v>
      </c>
      <c r="D1198" s="101">
        <f>D1199</f>
        <v>0</v>
      </c>
      <c r="E1198" s="101">
        <f t="shared" ref="E1198:F1198" si="491">E1199</f>
        <v>0</v>
      </c>
      <c r="F1198" s="101">
        <f t="shared" si="491"/>
        <v>0</v>
      </c>
    </row>
    <row r="1199" spans="1:6" ht="38.25" hidden="1" customHeight="1" x14ac:dyDescent="0.25">
      <c r="A1199" s="16" t="s">
        <v>1416</v>
      </c>
      <c r="B1199" s="23" t="s">
        <v>922</v>
      </c>
      <c r="C1199" s="55">
        <v>850</v>
      </c>
      <c r="D1199" s="101">
        <v>0</v>
      </c>
      <c r="E1199" s="101">
        <v>0</v>
      </c>
      <c r="F1199" s="101">
        <v>0</v>
      </c>
    </row>
    <row r="1200" spans="1:6" ht="55.5" customHeight="1" x14ac:dyDescent="0.25">
      <c r="A1200" s="21" t="s">
        <v>1446</v>
      </c>
      <c r="B1200" s="23" t="s">
        <v>1439</v>
      </c>
      <c r="C1200" s="55"/>
      <c r="D1200" s="101">
        <f>D1201+D1203+D1207+D1205</f>
        <v>41610</v>
      </c>
      <c r="E1200" s="101">
        <f t="shared" ref="E1200:F1200" si="492">E1201+E1203+E1207+E1205</f>
        <v>40610</v>
      </c>
      <c r="F1200" s="101">
        <f t="shared" si="492"/>
        <v>40610</v>
      </c>
    </row>
    <row r="1201" spans="1:6" ht="55.5" customHeight="1" x14ac:dyDescent="0.25">
      <c r="A1201" s="60" t="s">
        <v>1409</v>
      </c>
      <c r="B1201" s="23" t="s">
        <v>1439</v>
      </c>
      <c r="C1201" s="64">
        <v>100</v>
      </c>
      <c r="D1201" s="101">
        <f>D1202</f>
        <v>32348</v>
      </c>
      <c r="E1201" s="101">
        <f t="shared" ref="E1201:F1201" si="493">E1202</f>
        <v>32860</v>
      </c>
      <c r="F1201" s="101">
        <f t="shared" si="493"/>
        <v>32860</v>
      </c>
    </row>
    <row r="1202" spans="1:6" ht="27.75" customHeight="1" x14ac:dyDescent="0.25">
      <c r="A1202" s="60" t="s">
        <v>1420</v>
      </c>
      <c r="B1202" s="23" t="s">
        <v>1439</v>
      </c>
      <c r="C1202" s="55">
        <v>110</v>
      </c>
      <c r="D1202" s="101">
        <v>32348</v>
      </c>
      <c r="E1202" s="85">
        <v>32860</v>
      </c>
      <c r="F1202" s="85">
        <v>32860</v>
      </c>
    </row>
    <row r="1203" spans="1:6" ht="27.75" customHeight="1" x14ac:dyDescent="0.25">
      <c r="A1203" s="60" t="s">
        <v>1411</v>
      </c>
      <c r="B1203" s="23" t="s">
        <v>1439</v>
      </c>
      <c r="C1203" s="55">
        <v>200</v>
      </c>
      <c r="D1203" s="101">
        <f>D1204</f>
        <v>9175</v>
      </c>
      <c r="E1203" s="101">
        <f t="shared" ref="E1203:F1203" si="494">E1204</f>
        <v>7663</v>
      </c>
      <c r="F1203" s="101">
        <f t="shared" si="494"/>
        <v>7663</v>
      </c>
    </row>
    <row r="1204" spans="1:6" ht="27.75" customHeight="1" x14ac:dyDescent="0.25">
      <c r="A1204" s="60" t="s">
        <v>1412</v>
      </c>
      <c r="B1204" s="23" t="s">
        <v>1439</v>
      </c>
      <c r="C1204" s="55">
        <v>240</v>
      </c>
      <c r="D1204" s="101">
        <v>9175</v>
      </c>
      <c r="E1204" s="101">
        <v>7663</v>
      </c>
      <c r="F1204" s="85">
        <v>7663</v>
      </c>
    </row>
    <row r="1205" spans="1:6" ht="27.75" hidden="1" customHeight="1" x14ac:dyDescent="0.25">
      <c r="A1205" s="16" t="s">
        <v>1418</v>
      </c>
      <c r="B1205" s="23" t="s">
        <v>1439</v>
      </c>
      <c r="C1205" s="55">
        <v>300</v>
      </c>
      <c r="D1205" s="101">
        <f>D1206</f>
        <v>0</v>
      </c>
      <c r="E1205" s="101"/>
      <c r="F1205" s="104"/>
    </row>
    <row r="1206" spans="1:6" ht="27.75" hidden="1" customHeight="1" x14ac:dyDescent="0.25">
      <c r="A1206" s="16" t="s">
        <v>1419</v>
      </c>
      <c r="B1206" s="23" t="s">
        <v>1439</v>
      </c>
      <c r="C1206" s="55">
        <v>320</v>
      </c>
      <c r="D1206" s="101"/>
      <c r="E1206" s="101"/>
      <c r="F1206" s="104"/>
    </row>
    <row r="1207" spans="1:6" ht="27.75" customHeight="1" x14ac:dyDescent="0.25">
      <c r="A1207" s="60" t="s">
        <v>1415</v>
      </c>
      <c r="B1207" s="23" t="s">
        <v>1439</v>
      </c>
      <c r="C1207" s="55">
        <v>800</v>
      </c>
      <c r="D1207" s="101">
        <f>D1209+D1208</f>
        <v>87</v>
      </c>
      <c r="E1207" s="101">
        <f t="shared" ref="E1207:F1207" si="495">E1209+E1208</f>
        <v>87</v>
      </c>
      <c r="F1207" s="101">
        <f t="shared" si="495"/>
        <v>87</v>
      </c>
    </row>
    <row r="1208" spans="1:6" ht="27.75" customHeight="1" x14ac:dyDescent="0.25">
      <c r="A1208" s="138" t="s">
        <v>1552</v>
      </c>
      <c r="B1208" s="23" t="s">
        <v>1439</v>
      </c>
      <c r="C1208" s="55">
        <v>830</v>
      </c>
      <c r="D1208" s="101"/>
      <c r="E1208" s="101"/>
      <c r="F1208" s="101"/>
    </row>
    <row r="1209" spans="1:6" ht="27.75" customHeight="1" x14ac:dyDescent="0.25">
      <c r="A1209" s="16" t="s">
        <v>1416</v>
      </c>
      <c r="B1209" s="23" t="s">
        <v>1439</v>
      </c>
      <c r="C1209" s="55">
        <v>850</v>
      </c>
      <c r="D1209" s="101">
        <v>87</v>
      </c>
      <c r="E1209" s="101">
        <v>87</v>
      </c>
      <c r="F1209" s="101">
        <v>87</v>
      </c>
    </row>
    <row r="1210" spans="1:6" ht="57" customHeight="1" x14ac:dyDescent="0.25">
      <c r="A1210" s="21" t="s">
        <v>1447</v>
      </c>
      <c r="B1210" s="23" t="s">
        <v>1440</v>
      </c>
      <c r="C1210" s="55"/>
      <c r="D1210" s="101">
        <f>D1211+D1213+D1215</f>
        <v>10836</v>
      </c>
      <c r="E1210" s="101">
        <f t="shared" ref="E1210:F1210" si="496">E1211+E1213+E1215</f>
        <v>12836</v>
      </c>
      <c r="F1210" s="101">
        <f t="shared" si="496"/>
        <v>14836</v>
      </c>
    </row>
    <row r="1211" spans="1:6" ht="59.25" customHeight="1" x14ac:dyDescent="0.25">
      <c r="A1211" s="60" t="s">
        <v>1409</v>
      </c>
      <c r="B1211" s="23" t="s">
        <v>1440</v>
      </c>
      <c r="C1211" s="64">
        <v>100</v>
      </c>
      <c r="D1211" s="101">
        <f>D1212</f>
        <v>10000</v>
      </c>
      <c r="E1211" s="101">
        <f t="shared" ref="E1211:F1211" si="497">E1212</f>
        <v>11900</v>
      </c>
      <c r="F1211" s="101">
        <f t="shared" si="497"/>
        <v>13900</v>
      </c>
    </row>
    <row r="1212" spans="1:6" ht="27.75" customHeight="1" x14ac:dyDescent="0.25">
      <c r="A1212" s="60" t="s">
        <v>1420</v>
      </c>
      <c r="B1212" s="23" t="s">
        <v>1440</v>
      </c>
      <c r="C1212" s="55">
        <v>110</v>
      </c>
      <c r="D1212" s="101">
        <v>10000</v>
      </c>
      <c r="E1212" s="85">
        <v>11900</v>
      </c>
      <c r="F1212" s="85">
        <v>13900</v>
      </c>
    </row>
    <row r="1213" spans="1:6" ht="27.75" customHeight="1" x14ac:dyDescent="0.25">
      <c r="A1213" s="60" t="s">
        <v>1411</v>
      </c>
      <c r="B1213" s="23" t="s">
        <v>1440</v>
      </c>
      <c r="C1213" s="55">
        <v>200</v>
      </c>
      <c r="D1213" s="101">
        <f>D1214</f>
        <v>826</v>
      </c>
      <c r="E1213" s="101">
        <f t="shared" ref="E1213:F1213" si="498">E1214</f>
        <v>926</v>
      </c>
      <c r="F1213" s="101">
        <f t="shared" si="498"/>
        <v>926</v>
      </c>
    </row>
    <row r="1214" spans="1:6" ht="45" customHeight="1" x14ac:dyDescent="0.25">
      <c r="A1214" s="60" t="s">
        <v>1412</v>
      </c>
      <c r="B1214" s="23" t="s">
        <v>1440</v>
      </c>
      <c r="C1214" s="55">
        <v>240</v>
      </c>
      <c r="D1214" s="101">
        <v>826</v>
      </c>
      <c r="E1214" s="101">
        <v>926</v>
      </c>
      <c r="F1214" s="101">
        <v>926</v>
      </c>
    </row>
    <row r="1215" spans="1:6" ht="27.75" customHeight="1" x14ac:dyDescent="0.25">
      <c r="A1215" s="60" t="s">
        <v>1415</v>
      </c>
      <c r="B1215" s="23" t="s">
        <v>1440</v>
      </c>
      <c r="C1215" s="55">
        <v>800</v>
      </c>
      <c r="D1215" s="101">
        <f>D1216</f>
        <v>10</v>
      </c>
      <c r="E1215" s="101">
        <f t="shared" ref="E1215:F1215" si="499">E1216</f>
        <v>10</v>
      </c>
      <c r="F1215" s="101">
        <f t="shared" si="499"/>
        <v>10</v>
      </c>
    </row>
    <row r="1216" spans="1:6" ht="27.75" customHeight="1" x14ac:dyDescent="0.25">
      <c r="A1216" s="16" t="s">
        <v>1416</v>
      </c>
      <c r="B1216" s="23" t="s">
        <v>1440</v>
      </c>
      <c r="C1216" s="55">
        <v>850</v>
      </c>
      <c r="D1216" s="101">
        <v>10</v>
      </c>
      <c r="E1216" s="101">
        <v>10</v>
      </c>
      <c r="F1216" s="101">
        <v>10</v>
      </c>
    </row>
    <row r="1217" spans="1:6" ht="35.25" hidden="1" customHeight="1" x14ac:dyDescent="0.25">
      <c r="A1217" s="21" t="s">
        <v>1459</v>
      </c>
      <c r="B1217" s="23" t="s">
        <v>923</v>
      </c>
      <c r="C1217" s="55"/>
      <c r="D1217" s="101">
        <f>D1218</f>
        <v>0</v>
      </c>
      <c r="E1217" s="101">
        <f t="shared" ref="E1217:F1217" si="500">E1218</f>
        <v>0</v>
      </c>
      <c r="F1217" s="101">
        <f t="shared" si="500"/>
        <v>0</v>
      </c>
    </row>
    <row r="1218" spans="1:6" ht="34.5" hidden="1" customHeight="1" x14ac:dyDescent="0.25">
      <c r="A1218" s="60" t="s">
        <v>1411</v>
      </c>
      <c r="B1218" s="23" t="s">
        <v>923</v>
      </c>
      <c r="C1218" s="55">
        <v>200</v>
      </c>
      <c r="D1218" s="101">
        <f>D1219</f>
        <v>0</v>
      </c>
      <c r="E1218" s="101">
        <f t="shared" ref="E1218:F1218" si="501">E1219</f>
        <v>0</v>
      </c>
      <c r="F1218" s="101">
        <f t="shared" si="501"/>
        <v>0</v>
      </c>
    </row>
    <row r="1219" spans="1:6" ht="34.5" hidden="1" customHeight="1" x14ac:dyDescent="0.25">
      <c r="A1219" s="60" t="s">
        <v>1412</v>
      </c>
      <c r="B1219" s="23" t="s">
        <v>923</v>
      </c>
      <c r="C1219" s="55">
        <v>240</v>
      </c>
      <c r="D1219" s="101">
        <v>0</v>
      </c>
      <c r="E1219" s="101">
        <v>0</v>
      </c>
      <c r="F1219" s="101">
        <v>0</v>
      </c>
    </row>
    <row r="1220" spans="1:6" ht="32.25" hidden="1" customHeight="1" x14ac:dyDescent="0.25">
      <c r="A1220" s="21" t="s">
        <v>924</v>
      </c>
      <c r="B1220" s="23" t="s">
        <v>925</v>
      </c>
      <c r="C1220" s="55"/>
      <c r="D1220" s="101">
        <f>D1221</f>
        <v>0</v>
      </c>
      <c r="E1220" s="101">
        <f t="shared" ref="E1220:F1220" si="502">E1221</f>
        <v>0</v>
      </c>
      <c r="F1220" s="101">
        <f t="shared" si="502"/>
        <v>0</v>
      </c>
    </row>
    <row r="1221" spans="1:6" ht="40.5" hidden="1" customHeight="1" x14ac:dyDescent="0.25">
      <c r="A1221" s="60" t="s">
        <v>1415</v>
      </c>
      <c r="B1221" s="23" t="s">
        <v>925</v>
      </c>
      <c r="C1221" s="55">
        <v>800</v>
      </c>
      <c r="D1221" s="101">
        <f>D1222</f>
        <v>0</v>
      </c>
      <c r="E1221" s="101">
        <f t="shared" ref="E1221:F1221" si="503">E1222</f>
        <v>0</v>
      </c>
      <c r="F1221" s="101">
        <f t="shared" si="503"/>
        <v>0</v>
      </c>
    </row>
    <row r="1222" spans="1:6" ht="60" hidden="1" customHeight="1" x14ac:dyDescent="0.25">
      <c r="A1222" s="130" t="s">
        <v>1461</v>
      </c>
      <c r="B1222" s="23" t="s">
        <v>925</v>
      </c>
      <c r="C1222" s="55">
        <v>810</v>
      </c>
      <c r="D1222" s="101">
        <v>0</v>
      </c>
      <c r="E1222" s="101">
        <v>0</v>
      </c>
      <c r="F1222" s="101">
        <v>0</v>
      </c>
    </row>
    <row r="1223" spans="1:6" ht="30" customHeight="1" x14ac:dyDescent="0.25">
      <c r="A1223" s="21" t="s">
        <v>926</v>
      </c>
      <c r="B1223" s="23" t="s">
        <v>927</v>
      </c>
      <c r="C1223" s="55"/>
      <c r="D1223" s="101">
        <f>D1224</f>
        <v>110</v>
      </c>
      <c r="E1223" s="101">
        <f t="shared" ref="E1223:F1223" si="504">E1224</f>
        <v>110</v>
      </c>
      <c r="F1223" s="101">
        <f t="shared" si="504"/>
        <v>110</v>
      </c>
    </row>
    <row r="1224" spans="1:6" ht="34.5" customHeight="1" x14ac:dyDescent="0.25">
      <c r="A1224" s="60" t="s">
        <v>1415</v>
      </c>
      <c r="B1224" s="23" t="s">
        <v>927</v>
      </c>
      <c r="C1224" s="55">
        <v>800</v>
      </c>
      <c r="D1224" s="101">
        <f>D1225</f>
        <v>110</v>
      </c>
      <c r="E1224" s="101">
        <f t="shared" ref="E1224:F1224" si="505">E1225</f>
        <v>110</v>
      </c>
      <c r="F1224" s="101">
        <f t="shared" si="505"/>
        <v>110</v>
      </c>
    </row>
    <row r="1225" spans="1:6" ht="42.75" customHeight="1" x14ac:dyDescent="0.25">
      <c r="A1225" s="16" t="s">
        <v>1416</v>
      </c>
      <c r="B1225" s="23" t="s">
        <v>927</v>
      </c>
      <c r="C1225" s="55">
        <v>850</v>
      </c>
      <c r="D1225" s="101">
        <v>110</v>
      </c>
      <c r="E1225" s="101">
        <v>110</v>
      </c>
      <c r="F1225" s="101">
        <v>110</v>
      </c>
    </row>
    <row r="1226" spans="1:6" ht="39" hidden="1" customHeight="1" x14ac:dyDescent="0.25">
      <c r="A1226" s="28" t="s">
        <v>928</v>
      </c>
      <c r="B1226" s="23" t="s">
        <v>929</v>
      </c>
      <c r="C1226" s="55"/>
      <c r="D1226" s="101">
        <f>D1227</f>
        <v>0</v>
      </c>
      <c r="E1226" s="101">
        <f t="shared" ref="E1226:F1226" si="506">E1227</f>
        <v>0</v>
      </c>
      <c r="F1226" s="101">
        <f t="shared" si="506"/>
        <v>0</v>
      </c>
    </row>
    <row r="1227" spans="1:6" ht="39" hidden="1" customHeight="1" x14ac:dyDescent="0.25">
      <c r="A1227" s="60" t="s">
        <v>1411</v>
      </c>
      <c r="B1227" s="23" t="s">
        <v>929</v>
      </c>
      <c r="C1227" s="55">
        <v>200</v>
      </c>
      <c r="D1227" s="101">
        <f>D1228</f>
        <v>0</v>
      </c>
      <c r="E1227" s="101">
        <f t="shared" ref="E1227:F1227" si="507">E1228</f>
        <v>0</v>
      </c>
      <c r="F1227" s="101">
        <f t="shared" si="507"/>
        <v>0</v>
      </c>
    </row>
    <row r="1228" spans="1:6" ht="39" hidden="1" customHeight="1" x14ac:dyDescent="0.25">
      <c r="A1228" s="60" t="s">
        <v>1412</v>
      </c>
      <c r="B1228" s="23" t="s">
        <v>929</v>
      </c>
      <c r="C1228" s="55">
        <v>240</v>
      </c>
      <c r="D1228" s="101">
        <v>0</v>
      </c>
      <c r="E1228" s="101">
        <v>0</v>
      </c>
      <c r="F1228" s="101">
        <v>0</v>
      </c>
    </row>
    <row r="1229" spans="1:6" ht="39" hidden="1" customHeight="1" x14ac:dyDescent="0.25">
      <c r="A1229" s="36" t="s">
        <v>930</v>
      </c>
      <c r="B1229" s="2" t="s">
        <v>931</v>
      </c>
      <c r="C1229" s="55"/>
      <c r="D1229" s="101"/>
      <c r="E1229" s="101"/>
      <c r="F1229" s="101"/>
    </row>
    <row r="1230" spans="1:6" ht="50.25" customHeight="1" x14ac:dyDescent="0.25">
      <c r="A1230" s="12" t="s">
        <v>932</v>
      </c>
      <c r="B1230" s="10" t="s">
        <v>933</v>
      </c>
      <c r="C1230" s="55"/>
      <c r="D1230" s="101">
        <f>D1231+D1247+D1259+D1277+D1308+D1252</f>
        <v>12950</v>
      </c>
      <c r="E1230" s="101">
        <f t="shared" ref="E1230:F1230" si="508">E1231+E1247+E1259+E1277+E1308+E1252</f>
        <v>11406</v>
      </c>
      <c r="F1230" s="101">
        <f t="shared" si="508"/>
        <v>11715</v>
      </c>
    </row>
    <row r="1231" spans="1:6" ht="47.25" x14ac:dyDescent="0.25">
      <c r="A1231" s="13" t="s">
        <v>934</v>
      </c>
      <c r="B1231" s="3" t="s">
        <v>935</v>
      </c>
      <c r="C1231" s="55"/>
      <c r="D1231" s="101">
        <f>D1232+D1239+D1243</f>
        <v>3800</v>
      </c>
      <c r="E1231" s="101">
        <f t="shared" ref="E1231:F1231" si="509">E1232+E1239+E1243</f>
        <v>3950</v>
      </c>
      <c r="F1231" s="101">
        <f t="shared" si="509"/>
        <v>4050</v>
      </c>
    </row>
    <row r="1232" spans="1:6" ht="31.5" x14ac:dyDescent="0.25">
      <c r="A1232" s="14" t="s">
        <v>936</v>
      </c>
      <c r="B1232" s="1" t="s">
        <v>937</v>
      </c>
      <c r="C1232" s="55"/>
      <c r="D1232" s="101">
        <f>D1233+D1236</f>
        <v>3700</v>
      </c>
      <c r="E1232" s="101">
        <f t="shared" ref="E1232:F1232" si="510">E1233+E1236</f>
        <v>3800</v>
      </c>
      <c r="F1232" s="101">
        <f t="shared" si="510"/>
        <v>3900</v>
      </c>
    </row>
    <row r="1233" spans="1:6" ht="114" customHeight="1" x14ac:dyDescent="0.25">
      <c r="A1233" s="21" t="s">
        <v>938</v>
      </c>
      <c r="B1233" s="23" t="s">
        <v>939</v>
      </c>
      <c r="C1233" s="55"/>
      <c r="D1233" s="101">
        <f>D1234</f>
        <v>3700</v>
      </c>
      <c r="E1233" s="101">
        <f t="shared" ref="E1233:F1234" si="511">E1234</f>
        <v>3800</v>
      </c>
      <c r="F1233" s="101">
        <f t="shared" si="511"/>
        <v>3900</v>
      </c>
    </row>
    <row r="1234" spans="1:6" ht="34.5" customHeight="1" x14ac:dyDescent="0.25">
      <c r="A1234" s="60" t="s">
        <v>1411</v>
      </c>
      <c r="B1234" s="23" t="s">
        <v>939</v>
      </c>
      <c r="C1234" s="55">
        <v>200</v>
      </c>
      <c r="D1234" s="101">
        <f>D1235</f>
        <v>3700</v>
      </c>
      <c r="E1234" s="101">
        <f t="shared" si="511"/>
        <v>3800</v>
      </c>
      <c r="F1234" s="101">
        <f t="shared" si="511"/>
        <v>3900</v>
      </c>
    </row>
    <row r="1235" spans="1:6" ht="39.75" customHeight="1" x14ac:dyDescent="0.25">
      <c r="A1235" s="60" t="s">
        <v>1412</v>
      </c>
      <c r="B1235" s="23" t="s">
        <v>939</v>
      </c>
      <c r="C1235" s="55">
        <v>240</v>
      </c>
      <c r="D1235" s="101">
        <v>3700</v>
      </c>
      <c r="E1235" s="101">
        <v>3800</v>
      </c>
      <c r="F1235" s="101">
        <v>3900</v>
      </c>
    </row>
    <row r="1236" spans="1:6" ht="31.5" hidden="1" x14ac:dyDescent="0.25">
      <c r="A1236" s="21" t="s">
        <v>940</v>
      </c>
      <c r="B1236" s="23" t="s">
        <v>941</v>
      </c>
      <c r="C1236" s="55"/>
      <c r="D1236" s="101">
        <f>D1237</f>
        <v>0</v>
      </c>
      <c r="E1236" s="101">
        <f t="shared" ref="E1236:F1237" si="512">E1237</f>
        <v>0</v>
      </c>
      <c r="F1236" s="101">
        <f t="shared" si="512"/>
        <v>0</v>
      </c>
    </row>
    <row r="1237" spans="1:6" ht="43.5" hidden="1" customHeight="1" x14ac:dyDescent="0.25">
      <c r="A1237" s="16" t="s">
        <v>1414</v>
      </c>
      <c r="B1237" s="23" t="s">
        <v>941</v>
      </c>
      <c r="C1237" s="55">
        <v>600</v>
      </c>
      <c r="D1237" s="101">
        <f>D1238</f>
        <v>0</v>
      </c>
      <c r="E1237" s="101">
        <f t="shared" si="512"/>
        <v>0</v>
      </c>
      <c r="F1237" s="101">
        <f t="shared" si="512"/>
        <v>0</v>
      </c>
    </row>
    <row r="1238" spans="1:6" ht="48.75" hidden="1" customHeight="1" x14ac:dyDescent="0.25">
      <c r="A1238" s="16" t="s">
        <v>1413</v>
      </c>
      <c r="B1238" s="23" t="s">
        <v>941</v>
      </c>
      <c r="C1238" s="55">
        <v>610</v>
      </c>
      <c r="D1238" s="101">
        <v>0</v>
      </c>
      <c r="E1238" s="101">
        <v>0</v>
      </c>
      <c r="F1238" s="101">
        <v>0</v>
      </c>
    </row>
    <row r="1239" spans="1:6" ht="64.5" hidden="1" customHeight="1" x14ac:dyDescent="0.25">
      <c r="A1239" s="14" t="s">
        <v>942</v>
      </c>
      <c r="B1239" s="1" t="s">
        <v>943</v>
      </c>
      <c r="C1239" s="55"/>
      <c r="D1239" s="101">
        <f>D1240</f>
        <v>0</v>
      </c>
      <c r="E1239" s="101">
        <f t="shared" ref="E1239:F1241" si="513">E1240</f>
        <v>0</v>
      </c>
      <c r="F1239" s="101">
        <f t="shared" si="513"/>
        <v>0</v>
      </c>
    </row>
    <row r="1240" spans="1:6" ht="110.25" hidden="1" x14ac:dyDescent="0.25">
      <c r="A1240" s="43" t="s">
        <v>938</v>
      </c>
      <c r="B1240" s="23" t="s">
        <v>944</v>
      </c>
      <c r="C1240" s="55"/>
      <c r="D1240" s="101">
        <f>D1241</f>
        <v>0</v>
      </c>
      <c r="E1240" s="101">
        <f t="shared" si="513"/>
        <v>0</v>
      </c>
      <c r="F1240" s="101">
        <f t="shared" si="513"/>
        <v>0</v>
      </c>
    </row>
    <row r="1241" spans="1:6" ht="43.5" hidden="1" customHeight="1" x14ac:dyDescent="0.25">
      <c r="A1241" s="60" t="s">
        <v>1411</v>
      </c>
      <c r="B1241" s="23" t="s">
        <v>944</v>
      </c>
      <c r="C1241" s="55">
        <v>200</v>
      </c>
      <c r="D1241" s="101">
        <f>D1242</f>
        <v>0</v>
      </c>
      <c r="E1241" s="101">
        <f t="shared" si="513"/>
        <v>0</v>
      </c>
      <c r="F1241" s="101">
        <f t="shared" si="513"/>
        <v>0</v>
      </c>
    </row>
    <row r="1242" spans="1:6" ht="46.5" hidden="1" customHeight="1" x14ac:dyDescent="0.25">
      <c r="A1242" s="60" t="s">
        <v>1412</v>
      </c>
      <c r="B1242" s="23" t="s">
        <v>944</v>
      </c>
      <c r="C1242" s="55">
        <v>240</v>
      </c>
      <c r="D1242" s="101">
        <v>0</v>
      </c>
      <c r="E1242" s="101">
        <v>0</v>
      </c>
      <c r="F1242" s="101">
        <v>0</v>
      </c>
    </row>
    <row r="1243" spans="1:6" ht="30" customHeight="1" x14ac:dyDescent="0.25">
      <c r="A1243" s="14" t="s">
        <v>945</v>
      </c>
      <c r="B1243" s="1" t="s">
        <v>946</v>
      </c>
      <c r="C1243" s="55"/>
      <c r="D1243" s="101">
        <f>D1244</f>
        <v>100</v>
      </c>
      <c r="E1243" s="101">
        <f t="shared" ref="E1243:F1244" si="514">E1244</f>
        <v>150</v>
      </c>
      <c r="F1243" s="101">
        <f t="shared" si="514"/>
        <v>150</v>
      </c>
    </row>
    <row r="1244" spans="1:6" ht="56.25" customHeight="1" x14ac:dyDescent="0.25">
      <c r="A1244" s="24" t="s">
        <v>947</v>
      </c>
      <c r="B1244" s="20" t="s">
        <v>948</v>
      </c>
      <c r="C1244" s="55"/>
      <c r="D1244" s="101">
        <f>D1245</f>
        <v>100</v>
      </c>
      <c r="E1244" s="101">
        <f t="shared" si="514"/>
        <v>150</v>
      </c>
      <c r="F1244" s="101">
        <f t="shared" si="514"/>
        <v>150</v>
      </c>
    </row>
    <row r="1245" spans="1:6" ht="41.25" customHeight="1" x14ac:dyDescent="0.25">
      <c r="A1245" s="60" t="s">
        <v>1411</v>
      </c>
      <c r="B1245" s="20" t="s">
        <v>948</v>
      </c>
      <c r="C1245" s="55">
        <v>200</v>
      </c>
      <c r="D1245" s="101">
        <f>D1246</f>
        <v>100</v>
      </c>
      <c r="E1245" s="101">
        <f>E1246</f>
        <v>150</v>
      </c>
      <c r="F1245" s="101">
        <f>F1246</f>
        <v>150</v>
      </c>
    </row>
    <row r="1246" spans="1:6" ht="41.25" customHeight="1" x14ac:dyDescent="0.25">
      <c r="A1246" s="60" t="s">
        <v>1412</v>
      </c>
      <c r="B1246" s="20" t="s">
        <v>948</v>
      </c>
      <c r="C1246" s="55">
        <v>240</v>
      </c>
      <c r="D1246" s="101">
        <v>100</v>
      </c>
      <c r="E1246" s="101">
        <v>150</v>
      </c>
      <c r="F1246" s="101">
        <v>150</v>
      </c>
    </row>
    <row r="1247" spans="1:6" ht="31.5" hidden="1" customHeight="1" x14ac:dyDescent="0.25">
      <c r="A1247" s="13" t="s">
        <v>949</v>
      </c>
      <c r="B1247" s="3" t="s">
        <v>950</v>
      </c>
      <c r="C1247" s="55"/>
      <c r="D1247" s="101">
        <f>D1248</f>
        <v>0</v>
      </c>
      <c r="E1247" s="101">
        <f t="shared" ref="E1247:F1250" si="515">E1248</f>
        <v>0</v>
      </c>
      <c r="F1247" s="101">
        <f t="shared" si="515"/>
        <v>0</v>
      </c>
    </row>
    <row r="1248" spans="1:6" ht="47.25" hidden="1" x14ac:dyDescent="0.25">
      <c r="A1248" s="14" t="s">
        <v>951</v>
      </c>
      <c r="B1248" s="1" t="s">
        <v>952</v>
      </c>
      <c r="C1248" s="55"/>
      <c r="D1248" s="101">
        <f>D1249</f>
        <v>0</v>
      </c>
      <c r="E1248" s="101">
        <f t="shared" si="515"/>
        <v>0</v>
      </c>
      <c r="F1248" s="101">
        <f t="shared" si="515"/>
        <v>0</v>
      </c>
    </row>
    <row r="1249" spans="1:6" ht="94.5" hidden="1" x14ac:dyDescent="0.25">
      <c r="A1249" s="24" t="s">
        <v>953</v>
      </c>
      <c r="B1249" s="20" t="s">
        <v>954</v>
      </c>
      <c r="C1249" s="55"/>
      <c r="D1249" s="101">
        <f>D1250</f>
        <v>0</v>
      </c>
      <c r="E1249" s="101">
        <f t="shared" si="515"/>
        <v>0</v>
      </c>
      <c r="F1249" s="101">
        <f t="shared" si="515"/>
        <v>0</v>
      </c>
    </row>
    <row r="1250" spans="1:6" ht="42.75" hidden="1" customHeight="1" x14ac:dyDescent="0.25">
      <c r="A1250" s="60" t="s">
        <v>1411</v>
      </c>
      <c r="B1250" s="20" t="s">
        <v>954</v>
      </c>
      <c r="C1250" s="55">
        <v>200</v>
      </c>
      <c r="D1250" s="101">
        <f>D1251</f>
        <v>0</v>
      </c>
      <c r="E1250" s="101">
        <f t="shared" si="515"/>
        <v>0</v>
      </c>
      <c r="F1250" s="101">
        <f t="shared" si="515"/>
        <v>0</v>
      </c>
    </row>
    <row r="1251" spans="1:6" ht="45.75" hidden="1" customHeight="1" x14ac:dyDescent="0.25">
      <c r="A1251" s="97" t="s">
        <v>1412</v>
      </c>
      <c r="B1251" s="20" t="s">
        <v>954</v>
      </c>
      <c r="C1251" s="55">
        <v>240</v>
      </c>
      <c r="D1251" s="101"/>
      <c r="E1251" s="101"/>
      <c r="F1251" s="101"/>
    </row>
    <row r="1252" spans="1:6" ht="45.75" customHeight="1" x14ac:dyDescent="0.25">
      <c r="A1252" s="142" t="s">
        <v>1556</v>
      </c>
      <c r="B1252" s="1" t="s">
        <v>1553</v>
      </c>
      <c r="C1252" s="120"/>
      <c r="D1252" s="131">
        <f>D1253</f>
        <v>657</v>
      </c>
      <c r="E1252" s="131">
        <f t="shared" ref="E1252:F1252" si="516">E1253</f>
        <v>0</v>
      </c>
      <c r="F1252" s="131">
        <f t="shared" si="516"/>
        <v>0</v>
      </c>
    </row>
    <row r="1253" spans="1:6" ht="45.75" customHeight="1" x14ac:dyDescent="0.25">
      <c r="A1253" s="124" t="s">
        <v>1557</v>
      </c>
      <c r="B1253" s="20" t="s">
        <v>1554</v>
      </c>
      <c r="C1253" s="55"/>
      <c r="D1253" s="101">
        <f>D1254</f>
        <v>657</v>
      </c>
      <c r="E1253" s="101"/>
      <c r="F1253" s="101"/>
    </row>
    <row r="1254" spans="1:6" ht="45.75" customHeight="1" x14ac:dyDescent="0.25">
      <c r="A1254" s="124" t="s">
        <v>1558</v>
      </c>
      <c r="B1254" s="20" t="s">
        <v>1555</v>
      </c>
      <c r="C1254" s="55"/>
      <c r="D1254" s="101">
        <f>D1255+D1257</f>
        <v>657</v>
      </c>
      <c r="E1254" s="101">
        <f t="shared" ref="E1254:F1254" si="517">E1255+E1257</f>
        <v>0</v>
      </c>
      <c r="F1254" s="101">
        <f t="shared" si="517"/>
        <v>0</v>
      </c>
    </row>
    <row r="1255" spans="1:6" ht="45.75" hidden="1" customHeight="1" x14ac:dyDescent="0.25">
      <c r="A1255" s="60" t="s">
        <v>1411</v>
      </c>
      <c r="B1255" s="20" t="s">
        <v>1555</v>
      </c>
      <c r="C1255" s="55">
        <v>200</v>
      </c>
      <c r="D1255" s="101">
        <f>D1256</f>
        <v>0</v>
      </c>
      <c r="E1255" s="101"/>
      <c r="F1255" s="101"/>
    </row>
    <row r="1256" spans="1:6" ht="45.75" hidden="1" customHeight="1" x14ac:dyDescent="0.25">
      <c r="A1256" s="60" t="s">
        <v>1412</v>
      </c>
      <c r="B1256" s="20" t="s">
        <v>1555</v>
      </c>
      <c r="C1256" s="55">
        <v>240</v>
      </c>
      <c r="D1256" s="101"/>
      <c r="E1256" s="101"/>
      <c r="F1256" s="101"/>
    </row>
    <row r="1257" spans="1:6" ht="45.75" customHeight="1" x14ac:dyDescent="0.25">
      <c r="A1257" s="16" t="s">
        <v>1414</v>
      </c>
      <c r="B1257" s="20" t="s">
        <v>1555</v>
      </c>
      <c r="C1257" s="55">
        <v>600</v>
      </c>
      <c r="D1257" s="101">
        <f>D1258</f>
        <v>657</v>
      </c>
      <c r="E1257" s="101">
        <f t="shared" ref="E1257:F1257" si="518">E1258</f>
        <v>0</v>
      </c>
      <c r="F1257" s="101">
        <f t="shared" si="518"/>
        <v>0</v>
      </c>
    </row>
    <row r="1258" spans="1:6" ht="45.75" customHeight="1" x14ac:dyDescent="0.25">
      <c r="A1258" s="16" t="s">
        <v>1413</v>
      </c>
      <c r="B1258" s="20" t="s">
        <v>1555</v>
      </c>
      <c r="C1258" s="55">
        <v>610</v>
      </c>
      <c r="D1258" s="101">
        <v>657</v>
      </c>
      <c r="E1258" s="101">
        <v>0</v>
      </c>
      <c r="F1258" s="101">
        <v>0</v>
      </c>
    </row>
    <row r="1259" spans="1:6" ht="38.25" customHeight="1" x14ac:dyDescent="0.25">
      <c r="A1259" s="13" t="s">
        <v>955</v>
      </c>
      <c r="B1259" s="3" t="s">
        <v>956</v>
      </c>
      <c r="C1259" s="55"/>
      <c r="D1259" s="101">
        <f>D1260+D1270</f>
        <v>3690</v>
      </c>
      <c r="E1259" s="101">
        <f t="shared" ref="E1259:F1259" si="519">E1260+E1270</f>
        <v>4300</v>
      </c>
      <c r="F1259" s="101">
        <f t="shared" si="519"/>
        <v>4800</v>
      </c>
    </row>
    <row r="1260" spans="1:6" ht="63" x14ac:dyDescent="0.25">
      <c r="A1260" s="14" t="s">
        <v>957</v>
      </c>
      <c r="B1260" s="1" t="s">
        <v>958</v>
      </c>
      <c r="C1260" s="55"/>
      <c r="D1260" s="101">
        <f>D1261+D1264+D1267</f>
        <v>3690</v>
      </c>
      <c r="E1260" s="101">
        <f t="shared" ref="E1260:F1260" si="520">E1261+E1264+E1267</f>
        <v>4300</v>
      </c>
      <c r="F1260" s="101">
        <f t="shared" si="520"/>
        <v>4800</v>
      </c>
    </row>
    <row r="1261" spans="1:6" ht="37.5" customHeight="1" x14ac:dyDescent="0.25">
      <c r="A1261" s="24" t="s">
        <v>959</v>
      </c>
      <c r="B1261" s="20" t="s">
        <v>960</v>
      </c>
      <c r="C1261" s="55"/>
      <c r="D1261" s="101">
        <f>D1262</f>
        <v>300</v>
      </c>
      <c r="E1261" s="101">
        <f t="shared" ref="E1261:F1262" si="521">E1262</f>
        <v>300</v>
      </c>
      <c r="F1261" s="101">
        <f t="shared" si="521"/>
        <v>300</v>
      </c>
    </row>
    <row r="1262" spans="1:6" ht="37.5" customHeight="1" x14ac:dyDescent="0.25">
      <c r="A1262" s="60" t="s">
        <v>1411</v>
      </c>
      <c r="B1262" s="20" t="s">
        <v>960</v>
      </c>
      <c r="C1262" s="55">
        <v>200</v>
      </c>
      <c r="D1262" s="101">
        <f>D1263</f>
        <v>300</v>
      </c>
      <c r="E1262" s="101">
        <f t="shared" si="521"/>
        <v>300</v>
      </c>
      <c r="F1262" s="101">
        <f t="shared" si="521"/>
        <v>300</v>
      </c>
    </row>
    <row r="1263" spans="1:6" ht="37.5" customHeight="1" x14ac:dyDescent="0.25">
      <c r="A1263" s="60" t="s">
        <v>1412</v>
      </c>
      <c r="B1263" s="20" t="s">
        <v>960</v>
      </c>
      <c r="C1263" s="55">
        <v>240</v>
      </c>
      <c r="D1263" s="101">
        <v>300</v>
      </c>
      <c r="E1263" s="101">
        <v>300</v>
      </c>
      <c r="F1263" s="101">
        <v>300</v>
      </c>
    </row>
    <row r="1264" spans="1:6" ht="45.75" hidden="1" customHeight="1" x14ac:dyDescent="0.25">
      <c r="A1264" s="24" t="s">
        <v>961</v>
      </c>
      <c r="B1264" s="20" t="s">
        <v>962</v>
      </c>
      <c r="C1264" s="55"/>
      <c r="D1264" s="101">
        <f>D1265</f>
        <v>0</v>
      </c>
      <c r="E1264" s="101">
        <f t="shared" ref="E1264:F1265" si="522">E1265</f>
        <v>0</v>
      </c>
      <c r="F1264" s="101">
        <f t="shared" si="522"/>
        <v>0</v>
      </c>
    </row>
    <row r="1265" spans="1:6" ht="45.75" hidden="1" customHeight="1" x14ac:dyDescent="0.25">
      <c r="A1265" s="16" t="s">
        <v>1414</v>
      </c>
      <c r="B1265" s="20" t="s">
        <v>962</v>
      </c>
      <c r="C1265" s="55">
        <v>600</v>
      </c>
      <c r="D1265" s="101">
        <f>D1266</f>
        <v>0</v>
      </c>
      <c r="E1265" s="101">
        <f t="shared" si="522"/>
        <v>0</v>
      </c>
      <c r="F1265" s="101">
        <f t="shared" si="522"/>
        <v>0</v>
      </c>
    </row>
    <row r="1266" spans="1:6" ht="45.75" hidden="1" customHeight="1" x14ac:dyDescent="0.25">
      <c r="A1266" s="16" t="s">
        <v>1413</v>
      </c>
      <c r="B1266" s="20" t="s">
        <v>962</v>
      </c>
      <c r="C1266" s="55">
        <v>610</v>
      </c>
      <c r="D1266" s="101">
        <v>0</v>
      </c>
      <c r="E1266" s="101">
        <v>0</v>
      </c>
      <c r="F1266" s="101">
        <v>0</v>
      </c>
    </row>
    <row r="1267" spans="1:6" ht="49.5" customHeight="1" x14ac:dyDescent="0.25">
      <c r="A1267" s="24" t="s">
        <v>963</v>
      </c>
      <c r="B1267" s="20" t="s">
        <v>964</v>
      </c>
      <c r="C1267" s="55"/>
      <c r="D1267" s="101">
        <f>D1268</f>
        <v>3390</v>
      </c>
      <c r="E1267" s="101">
        <f t="shared" ref="E1267:F1268" si="523">E1268</f>
        <v>4000</v>
      </c>
      <c r="F1267" s="101">
        <f t="shared" si="523"/>
        <v>4500</v>
      </c>
    </row>
    <row r="1268" spans="1:6" ht="49.5" customHeight="1" x14ac:dyDescent="0.25">
      <c r="A1268" s="16" t="s">
        <v>1414</v>
      </c>
      <c r="B1268" s="20" t="s">
        <v>964</v>
      </c>
      <c r="C1268" s="55">
        <v>600</v>
      </c>
      <c r="D1268" s="101">
        <f>D1269</f>
        <v>3390</v>
      </c>
      <c r="E1268" s="101">
        <f t="shared" si="523"/>
        <v>4000</v>
      </c>
      <c r="F1268" s="101">
        <f t="shared" si="523"/>
        <v>4500</v>
      </c>
    </row>
    <row r="1269" spans="1:6" ht="49.5" customHeight="1" x14ac:dyDescent="0.25">
      <c r="A1269" s="16" t="s">
        <v>1413</v>
      </c>
      <c r="B1269" s="20" t="s">
        <v>964</v>
      </c>
      <c r="C1269" s="55">
        <v>610</v>
      </c>
      <c r="D1269" s="101">
        <v>3390</v>
      </c>
      <c r="E1269" s="101">
        <v>4000</v>
      </c>
      <c r="F1269" s="101">
        <v>4500</v>
      </c>
    </row>
    <row r="1270" spans="1:6" ht="36.75" hidden="1" customHeight="1" x14ac:dyDescent="0.25">
      <c r="A1270" s="14" t="s">
        <v>965</v>
      </c>
      <c r="B1270" s="1" t="s">
        <v>966</v>
      </c>
      <c r="C1270" s="55"/>
      <c r="D1270" s="101">
        <f>D1271+D1274</f>
        <v>0</v>
      </c>
      <c r="E1270" s="101">
        <f t="shared" ref="E1270:F1270" si="524">E1271+E1274</f>
        <v>0</v>
      </c>
      <c r="F1270" s="101">
        <f t="shared" si="524"/>
        <v>0</v>
      </c>
    </row>
    <row r="1271" spans="1:6" ht="43.5" hidden="1" customHeight="1" x14ac:dyDescent="0.25">
      <c r="A1271" s="24" t="s">
        <v>967</v>
      </c>
      <c r="B1271" s="20" t="s">
        <v>968</v>
      </c>
      <c r="C1271" s="55"/>
      <c r="D1271" s="101">
        <f>D1272</f>
        <v>0</v>
      </c>
      <c r="E1271" s="101">
        <f t="shared" ref="E1271:F1272" si="525">E1272</f>
        <v>0</v>
      </c>
      <c r="F1271" s="101">
        <f t="shared" si="525"/>
        <v>0</v>
      </c>
    </row>
    <row r="1272" spans="1:6" ht="28.5" hidden="1" customHeight="1" x14ac:dyDescent="0.25">
      <c r="A1272" s="60" t="s">
        <v>1411</v>
      </c>
      <c r="B1272" s="20" t="s">
        <v>968</v>
      </c>
      <c r="C1272" s="55">
        <v>200</v>
      </c>
      <c r="D1272" s="101">
        <f>D1273</f>
        <v>0</v>
      </c>
      <c r="E1272" s="101">
        <f t="shared" si="525"/>
        <v>0</v>
      </c>
      <c r="F1272" s="101">
        <f t="shared" si="525"/>
        <v>0</v>
      </c>
    </row>
    <row r="1273" spans="1:6" ht="40.5" hidden="1" customHeight="1" x14ac:dyDescent="0.25">
      <c r="A1273" s="60" t="s">
        <v>1412</v>
      </c>
      <c r="B1273" s="20" t="s">
        <v>968</v>
      </c>
      <c r="C1273" s="55">
        <v>240</v>
      </c>
      <c r="D1273" s="101">
        <v>0</v>
      </c>
      <c r="E1273" s="101"/>
      <c r="F1273" s="101"/>
    </row>
    <row r="1274" spans="1:6" ht="39.75" hidden="1" customHeight="1" x14ac:dyDescent="0.25">
      <c r="A1274" s="24" t="s">
        <v>959</v>
      </c>
      <c r="B1274" s="20" t="s">
        <v>969</v>
      </c>
      <c r="C1274" s="55"/>
      <c r="D1274" s="101">
        <f>D1275</f>
        <v>0</v>
      </c>
      <c r="E1274" s="101">
        <f t="shared" ref="E1274:F1275" si="526">E1275</f>
        <v>0</v>
      </c>
      <c r="F1274" s="101">
        <f t="shared" si="526"/>
        <v>0</v>
      </c>
    </row>
    <row r="1275" spans="1:6" ht="39.75" hidden="1" customHeight="1" x14ac:dyDescent="0.25">
      <c r="A1275" s="60" t="s">
        <v>1411</v>
      </c>
      <c r="B1275" s="20" t="s">
        <v>969</v>
      </c>
      <c r="C1275" s="55">
        <v>200</v>
      </c>
      <c r="D1275" s="101">
        <f>D1276</f>
        <v>0</v>
      </c>
      <c r="E1275" s="101">
        <f t="shared" si="526"/>
        <v>0</v>
      </c>
      <c r="F1275" s="101">
        <f t="shared" si="526"/>
        <v>0</v>
      </c>
    </row>
    <row r="1276" spans="1:6" ht="39.75" hidden="1" customHeight="1" x14ac:dyDescent="0.25">
      <c r="A1276" s="60" t="s">
        <v>1412</v>
      </c>
      <c r="B1276" s="20" t="s">
        <v>969</v>
      </c>
      <c r="C1276" s="55">
        <v>240</v>
      </c>
      <c r="D1276" s="101">
        <v>0</v>
      </c>
      <c r="E1276" s="101"/>
      <c r="F1276" s="101"/>
    </row>
    <row r="1277" spans="1:6" ht="36.75" customHeight="1" x14ac:dyDescent="0.25">
      <c r="A1277" s="13" t="s">
        <v>128</v>
      </c>
      <c r="B1277" s="3" t="s">
        <v>970</v>
      </c>
      <c r="C1277" s="55"/>
      <c r="D1277" s="101">
        <f>D1286+D1297+D1278+D1304</f>
        <v>4703</v>
      </c>
      <c r="E1277" s="101">
        <f>E1286+E1297+E1278+E1304</f>
        <v>3056</v>
      </c>
      <c r="F1277" s="101">
        <f>F1286+F1297+F1278+F1304</f>
        <v>2765</v>
      </c>
    </row>
    <row r="1278" spans="1:6" ht="27.75" hidden="1" customHeight="1" x14ac:dyDescent="0.25">
      <c r="A1278" s="7" t="s">
        <v>130</v>
      </c>
      <c r="B1278" s="1" t="s">
        <v>971</v>
      </c>
      <c r="C1278" s="55"/>
      <c r="D1278" s="101">
        <f>D1279</f>
        <v>0</v>
      </c>
      <c r="E1278" s="101">
        <f t="shared" ref="E1278:F1278" si="527">E1279</f>
        <v>0</v>
      </c>
      <c r="F1278" s="101">
        <f t="shared" si="527"/>
        <v>0</v>
      </c>
    </row>
    <row r="1279" spans="1:6" ht="35.25" hidden="1" customHeight="1" x14ac:dyDescent="0.25">
      <c r="A1279" s="24" t="s">
        <v>132</v>
      </c>
      <c r="B1279" s="20" t="s">
        <v>972</v>
      </c>
      <c r="C1279" s="55"/>
      <c r="D1279" s="101">
        <f>D1280+D1282+D1284</f>
        <v>0</v>
      </c>
      <c r="E1279" s="101">
        <f t="shared" ref="E1279:F1279" si="528">E1280+E1282+E1284</f>
        <v>0</v>
      </c>
      <c r="F1279" s="101">
        <f t="shared" si="528"/>
        <v>0</v>
      </c>
    </row>
    <row r="1280" spans="1:6" ht="35.25" hidden="1" customHeight="1" x14ac:dyDescent="0.25">
      <c r="A1280" s="60" t="s">
        <v>1409</v>
      </c>
      <c r="B1280" s="20" t="s">
        <v>972</v>
      </c>
      <c r="C1280" s="55">
        <v>100</v>
      </c>
      <c r="D1280" s="101">
        <f>D1281</f>
        <v>0</v>
      </c>
      <c r="E1280" s="101">
        <f t="shared" ref="E1280:F1280" si="529">E1281</f>
        <v>0</v>
      </c>
      <c r="F1280" s="101">
        <f t="shared" si="529"/>
        <v>0</v>
      </c>
    </row>
    <row r="1281" spans="1:9" ht="35.25" hidden="1" customHeight="1" x14ac:dyDescent="0.25">
      <c r="A1281" s="60" t="s">
        <v>1410</v>
      </c>
      <c r="B1281" s="20" t="s">
        <v>972</v>
      </c>
      <c r="C1281" s="55">
        <v>120</v>
      </c>
      <c r="D1281" s="101"/>
      <c r="E1281" s="101"/>
      <c r="F1281" s="101"/>
    </row>
    <row r="1282" spans="1:9" ht="35.25" hidden="1" customHeight="1" x14ac:dyDescent="0.25">
      <c r="A1282" s="60" t="s">
        <v>1411</v>
      </c>
      <c r="B1282" s="20" t="s">
        <v>972</v>
      </c>
      <c r="C1282" s="55">
        <v>200</v>
      </c>
      <c r="D1282" s="101">
        <f>D1283</f>
        <v>0</v>
      </c>
      <c r="E1282" s="101">
        <f t="shared" ref="E1282:F1282" si="530">E1283</f>
        <v>0</v>
      </c>
      <c r="F1282" s="101">
        <f t="shared" si="530"/>
        <v>0</v>
      </c>
    </row>
    <row r="1283" spans="1:9" ht="35.25" hidden="1" customHeight="1" x14ac:dyDescent="0.25">
      <c r="A1283" s="60" t="s">
        <v>1412</v>
      </c>
      <c r="B1283" s="20" t="s">
        <v>972</v>
      </c>
      <c r="C1283" s="55">
        <v>240</v>
      </c>
      <c r="D1283" s="101"/>
      <c r="E1283" s="101"/>
      <c r="F1283" s="101"/>
    </row>
    <row r="1284" spans="1:9" ht="35.25" hidden="1" customHeight="1" x14ac:dyDescent="0.25">
      <c r="A1284" s="60" t="s">
        <v>1415</v>
      </c>
      <c r="B1284" s="20" t="s">
        <v>972</v>
      </c>
      <c r="C1284" s="55">
        <v>800</v>
      </c>
      <c r="D1284" s="101">
        <f>D1285</f>
        <v>0</v>
      </c>
      <c r="E1284" s="101">
        <f t="shared" ref="E1284:F1284" si="531">E1285</f>
        <v>0</v>
      </c>
      <c r="F1284" s="101">
        <f t="shared" si="531"/>
        <v>0</v>
      </c>
    </row>
    <row r="1285" spans="1:9" ht="35.25" hidden="1" customHeight="1" x14ac:dyDescent="0.25">
      <c r="A1285" s="16" t="s">
        <v>1416</v>
      </c>
      <c r="B1285" s="20" t="s">
        <v>972</v>
      </c>
      <c r="C1285" s="55">
        <v>850</v>
      </c>
      <c r="D1285" s="101"/>
      <c r="E1285" s="101"/>
      <c r="F1285" s="101"/>
    </row>
    <row r="1286" spans="1:9" ht="31.5" x14ac:dyDescent="0.25">
      <c r="A1286" s="14" t="s">
        <v>973</v>
      </c>
      <c r="B1286" s="1" t="s">
        <v>974</v>
      </c>
      <c r="C1286" s="55"/>
      <c r="D1286" s="85">
        <f>D1287+D1292</f>
        <v>2744</v>
      </c>
      <c r="E1286" s="101">
        <f t="shared" ref="E1286:F1286" si="532">E1287+E1292</f>
        <v>2744</v>
      </c>
      <c r="F1286" s="101">
        <f t="shared" si="532"/>
        <v>2744</v>
      </c>
    </row>
    <row r="1287" spans="1:9" ht="51" customHeight="1" x14ac:dyDescent="0.25">
      <c r="A1287" s="19" t="s">
        <v>975</v>
      </c>
      <c r="B1287" s="20" t="s">
        <v>976</v>
      </c>
      <c r="C1287" s="55"/>
      <c r="D1287" s="101">
        <f>D1288+D1290</f>
        <v>2744</v>
      </c>
      <c r="E1287" s="101">
        <f t="shared" ref="E1287:F1287" si="533">E1288+E1290</f>
        <v>2744</v>
      </c>
      <c r="F1287" s="101">
        <f t="shared" si="533"/>
        <v>2744</v>
      </c>
    </row>
    <row r="1288" spans="1:9" ht="48" customHeight="1" x14ac:dyDescent="0.25">
      <c r="A1288" s="60" t="s">
        <v>1409</v>
      </c>
      <c r="B1288" s="20" t="s">
        <v>976</v>
      </c>
      <c r="C1288" s="55">
        <v>100</v>
      </c>
      <c r="D1288" s="101">
        <f>D1289</f>
        <v>2600</v>
      </c>
      <c r="E1288" s="101">
        <f t="shared" ref="E1288:F1288" si="534">E1289</f>
        <v>2600</v>
      </c>
      <c r="F1288" s="101">
        <f t="shared" si="534"/>
        <v>2600</v>
      </c>
    </row>
    <row r="1289" spans="1:9" ht="34.5" customHeight="1" x14ac:dyDescent="0.25">
      <c r="A1289" s="60" t="s">
        <v>1420</v>
      </c>
      <c r="B1289" s="20" t="s">
        <v>976</v>
      </c>
      <c r="C1289" s="55">
        <v>110</v>
      </c>
      <c r="D1289" s="101">
        <v>2600</v>
      </c>
      <c r="E1289" s="101">
        <v>2600</v>
      </c>
      <c r="F1289" s="101">
        <v>2600</v>
      </c>
    </row>
    <row r="1290" spans="1:9" ht="35.25" customHeight="1" x14ac:dyDescent="0.25">
      <c r="A1290" s="60" t="s">
        <v>1411</v>
      </c>
      <c r="B1290" s="20" t="s">
        <v>976</v>
      </c>
      <c r="C1290" s="55">
        <v>200</v>
      </c>
      <c r="D1290" s="85">
        <f>D1291</f>
        <v>144</v>
      </c>
      <c r="E1290" s="85">
        <f t="shared" ref="E1290:F1290" si="535">E1291</f>
        <v>144</v>
      </c>
      <c r="F1290" s="85">
        <f t="shared" si="535"/>
        <v>144</v>
      </c>
    </row>
    <row r="1291" spans="1:9" ht="41.25" customHeight="1" x14ac:dyDescent="0.25">
      <c r="A1291" s="60" t="s">
        <v>1412</v>
      </c>
      <c r="B1291" s="20" t="s">
        <v>976</v>
      </c>
      <c r="C1291" s="55">
        <v>240</v>
      </c>
      <c r="D1291" s="85">
        <v>144</v>
      </c>
      <c r="E1291" s="85">
        <v>144</v>
      </c>
      <c r="F1291" s="85">
        <v>144</v>
      </c>
      <c r="I1291" s="129"/>
    </row>
    <row r="1292" spans="1:9" ht="46.5" hidden="1" customHeight="1" x14ac:dyDescent="0.25">
      <c r="A1292" s="19" t="s">
        <v>977</v>
      </c>
      <c r="B1292" s="20" t="s">
        <v>978</v>
      </c>
      <c r="C1292" s="55"/>
      <c r="D1292" s="85">
        <f>D1293+D1295</f>
        <v>0</v>
      </c>
      <c r="E1292" s="85">
        <f t="shared" ref="E1292:F1292" si="536">E1293+E1295</f>
        <v>0</v>
      </c>
      <c r="F1292" s="85">
        <f t="shared" si="536"/>
        <v>0</v>
      </c>
    </row>
    <row r="1293" spans="1:9" ht="46.5" hidden="1" customHeight="1" x14ac:dyDescent="0.25">
      <c r="A1293" s="60" t="s">
        <v>1409</v>
      </c>
      <c r="B1293" s="20" t="s">
        <v>978</v>
      </c>
      <c r="C1293" s="55">
        <v>100</v>
      </c>
      <c r="D1293" s="85">
        <f>D1294</f>
        <v>0</v>
      </c>
      <c r="E1293" s="85">
        <f t="shared" ref="E1293:F1293" si="537">E1294</f>
        <v>0</v>
      </c>
      <c r="F1293" s="85">
        <f t="shared" si="537"/>
        <v>0</v>
      </c>
    </row>
    <row r="1294" spans="1:9" ht="46.5" hidden="1" customHeight="1" x14ac:dyDescent="0.25">
      <c r="A1294" s="60" t="s">
        <v>1420</v>
      </c>
      <c r="B1294" s="20" t="s">
        <v>978</v>
      </c>
      <c r="C1294" s="55">
        <v>110</v>
      </c>
      <c r="D1294" s="85"/>
      <c r="E1294" s="85"/>
      <c r="F1294" s="85"/>
    </row>
    <row r="1295" spans="1:9" ht="46.5" hidden="1" customHeight="1" x14ac:dyDescent="0.25">
      <c r="A1295" s="60" t="s">
        <v>1411</v>
      </c>
      <c r="B1295" s="20" t="s">
        <v>978</v>
      </c>
      <c r="C1295" s="55">
        <v>200</v>
      </c>
      <c r="D1295" s="85">
        <f>D1296</f>
        <v>0</v>
      </c>
      <c r="E1295" s="85">
        <f t="shared" ref="E1295:F1295" si="538">E1296</f>
        <v>0</v>
      </c>
      <c r="F1295" s="85">
        <f t="shared" si="538"/>
        <v>0</v>
      </c>
    </row>
    <row r="1296" spans="1:9" ht="46.5" hidden="1" customHeight="1" x14ac:dyDescent="0.25">
      <c r="A1296" s="60" t="s">
        <v>1412</v>
      </c>
      <c r="B1296" s="20" t="s">
        <v>978</v>
      </c>
      <c r="C1296" s="55">
        <v>240</v>
      </c>
      <c r="D1296" s="85"/>
      <c r="E1296" s="85"/>
      <c r="F1296" s="85"/>
    </row>
    <row r="1297" spans="1:6" ht="43.5" customHeight="1" x14ac:dyDescent="0.25">
      <c r="A1297" s="14" t="s">
        <v>979</v>
      </c>
      <c r="B1297" s="1" t="s">
        <v>980</v>
      </c>
      <c r="C1297" s="55"/>
      <c r="D1297" s="85">
        <f>D1298+D1301</f>
        <v>1</v>
      </c>
      <c r="E1297" s="85">
        <f t="shared" ref="E1297:F1297" si="539">E1298+E1301</f>
        <v>312</v>
      </c>
      <c r="F1297" s="85">
        <f t="shared" si="539"/>
        <v>21</v>
      </c>
    </row>
    <row r="1298" spans="1:6" ht="62.25" customHeight="1" x14ac:dyDescent="0.25">
      <c r="A1298" s="19" t="s">
        <v>981</v>
      </c>
      <c r="B1298" s="20" t="s">
        <v>982</v>
      </c>
      <c r="C1298" s="55"/>
      <c r="D1298" s="85">
        <f>D1299</f>
        <v>1</v>
      </c>
      <c r="E1298" s="85">
        <f t="shared" ref="E1298:F1299" si="540">E1299</f>
        <v>312</v>
      </c>
      <c r="F1298" s="85">
        <f t="shared" si="540"/>
        <v>21</v>
      </c>
    </row>
    <row r="1299" spans="1:6" ht="36" customHeight="1" x14ac:dyDescent="0.25">
      <c r="A1299" s="60" t="s">
        <v>1411</v>
      </c>
      <c r="B1299" s="20" t="s">
        <v>982</v>
      </c>
      <c r="C1299" s="55">
        <v>200</v>
      </c>
      <c r="D1299" s="85">
        <f>D1300</f>
        <v>1</v>
      </c>
      <c r="E1299" s="85">
        <f t="shared" si="540"/>
        <v>312</v>
      </c>
      <c r="F1299" s="85">
        <f t="shared" si="540"/>
        <v>21</v>
      </c>
    </row>
    <row r="1300" spans="1:6" ht="39" customHeight="1" x14ac:dyDescent="0.25">
      <c r="A1300" s="60" t="s">
        <v>1412</v>
      </c>
      <c r="B1300" s="20" t="s">
        <v>982</v>
      </c>
      <c r="C1300" s="55">
        <v>240</v>
      </c>
      <c r="D1300" s="85">
        <v>1</v>
      </c>
      <c r="E1300" s="85">
        <v>312</v>
      </c>
      <c r="F1300" s="85">
        <v>21</v>
      </c>
    </row>
    <row r="1301" spans="1:6" ht="48" hidden="1" customHeight="1" x14ac:dyDescent="0.25">
      <c r="A1301" s="19" t="s">
        <v>983</v>
      </c>
      <c r="B1301" s="20" t="s">
        <v>984</v>
      </c>
      <c r="C1301" s="55"/>
      <c r="D1301" s="85">
        <f>D1302</f>
        <v>0</v>
      </c>
      <c r="E1301" s="85">
        <f t="shared" ref="E1301:F1302" si="541">E1302</f>
        <v>0</v>
      </c>
      <c r="F1301" s="85">
        <f t="shared" si="541"/>
        <v>0</v>
      </c>
    </row>
    <row r="1302" spans="1:6" ht="48" hidden="1" customHeight="1" x14ac:dyDescent="0.25">
      <c r="A1302" s="97" t="s">
        <v>1411</v>
      </c>
      <c r="B1302" s="20" t="s">
        <v>984</v>
      </c>
      <c r="C1302" s="55">
        <v>200</v>
      </c>
      <c r="D1302" s="85">
        <f>D1303</f>
        <v>0</v>
      </c>
      <c r="E1302" s="85">
        <f t="shared" si="541"/>
        <v>0</v>
      </c>
      <c r="F1302" s="85">
        <f t="shared" si="541"/>
        <v>0</v>
      </c>
    </row>
    <row r="1303" spans="1:6" ht="33.75" hidden="1" customHeight="1" x14ac:dyDescent="0.25">
      <c r="A1303" s="98" t="s">
        <v>1412</v>
      </c>
      <c r="B1303" s="20" t="s">
        <v>984</v>
      </c>
      <c r="C1303" s="55">
        <v>240</v>
      </c>
      <c r="D1303" s="85"/>
      <c r="E1303" s="85"/>
      <c r="F1303" s="85"/>
    </row>
    <row r="1304" spans="1:6" ht="45" customHeight="1" x14ac:dyDescent="0.25">
      <c r="A1304" s="151" t="s">
        <v>1456</v>
      </c>
      <c r="B1304" s="1" t="s">
        <v>1454</v>
      </c>
      <c r="C1304" s="55"/>
      <c r="D1304" s="85">
        <f t="shared" ref="D1304:F1306" si="542">D1305</f>
        <v>1958</v>
      </c>
      <c r="E1304" s="85">
        <f t="shared" si="542"/>
        <v>0</v>
      </c>
      <c r="F1304" s="85">
        <f t="shared" si="542"/>
        <v>0</v>
      </c>
    </row>
    <row r="1305" spans="1:6" ht="37.5" customHeight="1" x14ac:dyDescent="0.25">
      <c r="A1305" s="99" t="s">
        <v>1457</v>
      </c>
      <c r="B1305" s="20" t="s">
        <v>1455</v>
      </c>
      <c r="C1305" s="55"/>
      <c r="D1305" s="85">
        <f t="shared" si="542"/>
        <v>1958</v>
      </c>
      <c r="E1305" s="85">
        <f t="shared" si="542"/>
        <v>0</v>
      </c>
      <c r="F1305" s="85">
        <f t="shared" si="542"/>
        <v>0</v>
      </c>
    </row>
    <row r="1306" spans="1:6" ht="48" customHeight="1" x14ac:dyDescent="0.25">
      <c r="A1306" s="60" t="s">
        <v>1411</v>
      </c>
      <c r="B1306" s="20" t="s">
        <v>1455</v>
      </c>
      <c r="C1306" s="55">
        <v>200</v>
      </c>
      <c r="D1306" s="85">
        <f t="shared" si="542"/>
        <v>1958</v>
      </c>
      <c r="E1306" s="85">
        <f t="shared" si="542"/>
        <v>0</v>
      </c>
      <c r="F1306" s="85">
        <f t="shared" si="542"/>
        <v>0</v>
      </c>
    </row>
    <row r="1307" spans="1:6" ht="48" customHeight="1" x14ac:dyDescent="0.25">
      <c r="A1307" s="97" t="s">
        <v>1412</v>
      </c>
      <c r="B1307" s="20" t="s">
        <v>1455</v>
      </c>
      <c r="C1307" s="55">
        <v>240</v>
      </c>
      <c r="D1307" s="85">
        <v>1958</v>
      </c>
      <c r="E1307" s="85"/>
      <c r="F1307" s="85"/>
    </row>
    <row r="1308" spans="1:6" ht="39.75" customHeight="1" x14ac:dyDescent="0.25">
      <c r="A1308" s="13" t="s">
        <v>985</v>
      </c>
      <c r="B1308" s="3" t="s">
        <v>986</v>
      </c>
      <c r="C1308" s="55"/>
      <c r="D1308" s="101">
        <f>D1309</f>
        <v>100</v>
      </c>
      <c r="E1308" s="101">
        <f t="shared" ref="E1308:F1311" si="543">E1309</f>
        <v>100</v>
      </c>
      <c r="F1308" s="101">
        <f t="shared" si="543"/>
        <v>100</v>
      </c>
    </row>
    <row r="1309" spans="1:6" ht="33.75" customHeight="1" x14ac:dyDescent="0.25">
      <c r="A1309" s="17" t="s">
        <v>987</v>
      </c>
      <c r="B1309" s="1" t="s">
        <v>988</v>
      </c>
      <c r="C1309" s="55"/>
      <c r="D1309" s="101">
        <f>D1310</f>
        <v>100</v>
      </c>
      <c r="E1309" s="101">
        <f t="shared" si="543"/>
        <v>100</v>
      </c>
      <c r="F1309" s="101">
        <f t="shared" si="543"/>
        <v>100</v>
      </c>
    </row>
    <row r="1310" spans="1:6" ht="38.25" customHeight="1" x14ac:dyDescent="0.25">
      <c r="A1310" s="24" t="s">
        <v>989</v>
      </c>
      <c r="B1310" s="20" t="s">
        <v>990</v>
      </c>
      <c r="C1310" s="55"/>
      <c r="D1310" s="101">
        <f>D1311+D1313</f>
        <v>100</v>
      </c>
      <c r="E1310" s="101">
        <f t="shared" ref="E1310:F1310" si="544">E1311+E1313</f>
        <v>100</v>
      </c>
      <c r="F1310" s="101">
        <f t="shared" si="544"/>
        <v>100</v>
      </c>
    </row>
    <row r="1311" spans="1:6" ht="38.25" customHeight="1" x14ac:dyDescent="0.25">
      <c r="A1311" s="60" t="s">
        <v>1411</v>
      </c>
      <c r="B1311" s="20" t="s">
        <v>990</v>
      </c>
      <c r="C1311" s="55">
        <v>200</v>
      </c>
      <c r="D1311" s="101">
        <f>D1312</f>
        <v>100</v>
      </c>
      <c r="E1311" s="101">
        <f t="shared" si="543"/>
        <v>100</v>
      </c>
      <c r="F1311" s="101">
        <f t="shared" si="543"/>
        <v>100</v>
      </c>
    </row>
    <row r="1312" spans="1:6" ht="38.25" customHeight="1" x14ac:dyDescent="0.25">
      <c r="A1312" s="60" t="s">
        <v>1412</v>
      </c>
      <c r="B1312" s="20" t="s">
        <v>990</v>
      </c>
      <c r="C1312" s="55">
        <v>240</v>
      </c>
      <c r="D1312" s="101">
        <v>100</v>
      </c>
      <c r="E1312" s="101">
        <v>100</v>
      </c>
      <c r="F1312" s="101">
        <v>100</v>
      </c>
    </row>
    <row r="1313" spans="1:6" ht="38.25" hidden="1" customHeight="1" x14ac:dyDescent="0.25">
      <c r="A1313" s="16" t="s">
        <v>1414</v>
      </c>
      <c r="B1313" s="20" t="s">
        <v>990</v>
      </c>
      <c r="C1313" s="55">
        <v>600</v>
      </c>
      <c r="D1313" s="101">
        <f>D1314</f>
        <v>0</v>
      </c>
      <c r="E1313" s="101">
        <f t="shared" ref="E1313:F1313" si="545">E1314</f>
        <v>0</v>
      </c>
      <c r="F1313" s="101">
        <f t="shared" si="545"/>
        <v>0</v>
      </c>
    </row>
    <row r="1314" spans="1:6" ht="38.25" hidden="1" customHeight="1" x14ac:dyDescent="0.25">
      <c r="A1314" s="16" t="s">
        <v>1413</v>
      </c>
      <c r="B1314" s="20" t="s">
        <v>990</v>
      </c>
      <c r="C1314" s="55">
        <v>610</v>
      </c>
      <c r="D1314" s="101">
        <v>0</v>
      </c>
      <c r="E1314" s="101">
        <v>0</v>
      </c>
      <c r="F1314" s="101">
        <v>0</v>
      </c>
    </row>
    <row r="1315" spans="1:6" ht="43.5" customHeight="1" x14ac:dyDescent="0.25">
      <c r="A1315" s="12" t="s">
        <v>991</v>
      </c>
      <c r="B1315" s="10" t="s">
        <v>992</v>
      </c>
      <c r="C1315" s="55"/>
      <c r="D1315" s="85">
        <f>D1316+D1328+D1356</f>
        <v>214618</v>
      </c>
      <c r="E1315" s="85">
        <f t="shared" ref="E1315:F1315" si="546">E1316+E1328+E1356</f>
        <v>196087</v>
      </c>
      <c r="F1315" s="85">
        <f t="shared" si="546"/>
        <v>169001</v>
      </c>
    </row>
    <row r="1316" spans="1:6" ht="30.75" customHeight="1" x14ac:dyDescent="0.25">
      <c r="A1316" s="13" t="s">
        <v>993</v>
      </c>
      <c r="B1316" s="3" t="s">
        <v>994</v>
      </c>
      <c r="C1316" s="55"/>
      <c r="D1316" s="85">
        <f>D1317</f>
        <v>92037</v>
      </c>
      <c r="E1316" s="85">
        <f t="shared" ref="E1316:F1316" si="547">E1317</f>
        <v>75017</v>
      </c>
      <c r="F1316" s="85">
        <f t="shared" si="547"/>
        <v>77733</v>
      </c>
    </row>
    <row r="1317" spans="1:6" ht="88.5" customHeight="1" x14ac:dyDescent="0.25">
      <c r="A1317" s="124" t="s">
        <v>1510</v>
      </c>
      <c r="B1317" s="1" t="s">
        <v>995</v>
      </c>
      <c r="C1317" s="55"/>
      <c r="D1317" s="85">
        <f>D1318+D1321+D1324+D1325</f>
        <v>92037</v>
      </c>
      <c r="E1317" s="85">
        <f t="shared" ref="E1317:F1317" si="548">E1318+E1321+E1324+E1325</f>
        <v>75017</v>
      </c>
      <c r="F1317" s="85">
        <f t="shared" si="548"/>
        <v>77733</v>
      </c>
    </row>
    <row r="1318" spans="1:6" ht="56.25" customHeight="1" x14ac:dyDescent="0.25">
      <c r="A1318" s="22" t="s">
        <v>996</v>
      </c>
      <c r="B1318" s="20" t="s">
        <v>997</v>
      </c>
      <c r="C1318" s="55"/>
      <c r="D1318" s="101">
        <f>D1319</f>
        <v>92037</v>
      </c>
      <c r="E1318" s="101">
        <f t="shared" ref="E1318:F1319" si="549">E1319</f>
        <v>75017</v>
      </c>
      <c r="F1318" s="101">
        <f t="shared" si="549"/>
        <v>77733</v>
      </c>
    </row>
    <row r="1319" spans="1:6" ht="48" customHeight="1" x14ac:dyDescent="0.25">
      <c r="A1319" s="60" t="s">
        <v>1411</v>
      </c>
      <c r="B1319" s="20" t="s">
        <v>997</v>
      </c>
      <c r="C1319" s="55">
        <v>200</v>
      </c>
      <c r="D1319" s="101">
        <f>D1320</f>
        <v>92037</v>
      </c>
      <c r="E1319" s="101">
        <f t="shared" si="549"/>
        <v>75017</v>
      </c>
      <c r="F1319" s="101">
        <f t="shared" si="549"/>
        <v>77733</v>
      </c>
    </row>
    <row r="1320" spans="1:6" ht="36.75" customHeight="1" x14ac:dyDescent="0.25">
      <c r="A1320" s="60" t="s">
        <v>1412</v>
      </c>
      <c r="B1320" s="20" t="s">
        <v>997</v>
      </c>
      <c r="C1320" s="55">
        <v>240</v>
      </c>
      <c r="D1320" s="101">
        <v>92037</v>
      </c>
      <c r="E1320" s="101">
        <v>75017</v>
      </c>
      <c r="F1320" s="101">
        <v>77733</v>
      </c>
    </row>
    <row r="1321" spans="1:6" ht="51.75" hidden="1" customHeight="1" x14ac:dyDescent="0.25">
      <c r="A1321" s="22" t="s">
        <v>998</v>
      </c>
      <c r="B1321" s="20" t="s">
        <v>999</v>
      </c>
      <c r="C1321" s="55"/>
      <c r="D1321" s="85">
        <f>D1322</f>
        <v>0</v>
      </c>
      <c r="E1321" s="85">
        <f t="shared" ref="E1321:F1322" si="550">E1322</f>
        <v>0</v>
      </c>
      <c r="F1321" s="85">
        <f t="shared" si="550"/>
        <v>0</v>
      </c>
    </row>
    <row r="1322" spans="1:6" ht="35.25" hidden="1" customHeight="1" x14ac:dyDescent="0.25">
      <c r="A1322" s="60" t="s">
        <v>1411</v>
      </c>
      <c r="B1322" s="20" t="s">
        <v>999</v>
      </c>
      <c r="C1322" s="55">
        <v>200</v>
      </c>
      <c r="D1322" s="85">
        <f>D1323</f>
        <v>0</v>
      </c>
      <c r="E1322" s="85">
        <f t="shared" si="550"/>
        <v>0</v>
      </c>
      <c r="F1322" s="85">
        <f t="shared" si="550"/>
        <v>0</v>
      </c>
    </row>
    <row r="1323" spans="1:6" ht="33.75" hidden="1" customHeight="1" x14ac:dyDescent="0.25">
      <c r="A1323" s="60" t="s">
        <v>1412</v>
      </c>
      <c r="B1323" s="20" t="s">
        <v>999</v>
      </c>
      <c r="C1323" s="55">
        <v>240</v>
      </c>
      <c r="D1323" s="85">
        <v>0</v>
      </c>
      <c r="E1323" s="85">
        <v>0</v>
      </c>
      <c r="F1323" s="85">
        <v>0</v>
      </c>
    </row>
    <row r="1324" spans="1:6" ht="48" hidden="1" customHeight="1" x14ac:dyDescent="0.25">
      <c r="A1324" s="22" t="s">
        <v>1000</v>
      </c>
      <c r="B1324" s="20" t="s">
        <v>1001</v>
      </c>
      <c r="C1324" s="55"/>
      <c r="D1324" s="85">
        <f>D1326</f>
        <v>0</v>
      </c>
      <c r="E1324" s="85">
        <f t="shared" ref="E1324:F1324" si="551">E1326</f>
        <v>0</v>
      </c>
      <c r="F1324" s="85">
        <f t="shared" si="551"/>
        <v>0</v>
      </c>
    </row>
    <row r="1325" spans="1:6" ht="47.25" hidden="1" x14ac:dyDescent="0.25">
      <c r="A1325" s="22" t="s">
        <v>1002</v>
      </c>
      <c r="B1325" s="20" t="s">
        <v>1003</v>
      </c>
      <c r="C1325" s="55"/>
      <c r="D1325" s="85"/>
      <c r="E1325" s="85"/>
      <c r="F1325" s="85"/>
    </row>
    <row r="1326" spans="1:6" ht="34.5" hidden="1" customHeight="1" x14ac:dyDescent="0.25">
      <c r="A1326" s="60" t="s">
        <v>1411</v>
      </c>
      <c r="B1326" s="20" t="s">
        <v>1001</v>
      </c>
      <c r="C1326" s="55">
        <v>200</v>
      </c>
      <c r="D1326" s="85">
        <f>D1327</f>
        <v>0</v>
      </c>
      <c r="E1326" s="85">
        <f t="shared" ref="E1326:F1326" si="552">E1327</f>
        <v>0</v>
      </c>
      <c r="F1326" s="85">
        <f t="shared" si="552"/>
        <v>0</v>
      </c>
    </row>
    <row r="1327" spans="1:6" ht="29.25" hidden="1" customHeight="1" x14ac:dyDescent="0.25">
      <c r="A1327" s="60" t="s">
        <v>1412</v>
      </c>
      <c r="B1327" s="20" t="s">
        <v>1001</v>
      </c>
      <c r="C1327" s="55">
        <v>240</v>
      </c>
      <c r="D1327" s="85"/>
      <c r="E1327" s="85"/>
      <c r="F1327" s="85"/>
    </row>
    <row r="1328" spans="1:6" ht="45" customHeight="1" x14ac:dyDescent="0.25">
      <c r="A1328" s="13" t="s">
        <v>1004</v>
      </c>
      <c r="B1328" s="3" t="s">
        <v>1005</v>
      </c>
      <c r="C1328" s="55"/>
      <c r="D1328" s="85">
        <f>D1329+D1334</f>
        <v>122581</v>
      </c>
      <c r="E1328" s="85">
        <f t="shared" ref="E1328:F1328" si="553">E1329+E1334</f>
        <v>121070</v>
      </c>
      <c r="F1328" s="85">
        <f t="shared" si="553"/>
        <v>91268</v>
      </c>
    </row>
    <row r="1329" spans="1:7" ht="33" customHeight="1" x14ac:dyDescent="0.25">
      <c r="A1329" s="17" t="s">
        <v>1006</v>
      </c>
      <c r="B1329" s="1" t="s">
        <v>1007</v>
      </c>
      <c r="C1329" s="55"/>
      <c r="D1329" s="102">
        <f>D1331+D1330</f>
        <v>10000</v>
      </c>
      <c r="E1329" s="102">
        <f t="shared" ref="E1329:F1329" si="554">E1331+E1330</f>
        <v>10000</v>
      </c>
      <c r="F1329" s="102">
        <f t="shared" si="554"/>
        <v>5000</v>
      </c>
    </row>
    <row r="1330" spans="1:7" ht="31.5" hidden="1" x14ac:dyDescent="0.25">
      <c r="A1330" s="16" t="s">
        <v>1008</v>
      </c>
      <c r="B1330" s="2" t="s">
        <v>1009</v>
      </c>
      <c r="C1330" s="55"/>
      <c r="D1330" s="102"/>
      <c r="E1330" s="102"/>
      <c r="F1330" s="102"/>
    </row>
    <row r="1331" spans="1:7" ht="57.75" customHeight="1" x14ac:dyDescent="0.25">
      <c r="A1331" s="22" t="s">
        <v>1010</v>
      </c>
      <c r="B1331" s="20" t="s">
        <v>1011</v>
      </c>
      <c r="C1331" s="55"/>
      <c r="D1331" s="102">
        <f>D1332</f>
        <v>10000</v>
      </c>
      <c r="E1331" s="102">
        <f t="shared" ref="E1331:F1332" si="555">E1332</f>
        <v>10000</v>
      </c>
      <c r="F1331" s="102">
        <f t="shared" si="555"/>
        <v>5000</v>
      </c>
    </row>
    <row r="1332" spans="1:7" ht="30.75" customHeight="1" x14ac:dyDescent="0.25">
      <c r="A1332" s="60" t="s">
        <v>1411</v>
      </c>
      <c r="B1332" s="20" t="s">
        <v>1011</v>
      </c>
      <c r="C1332" s="55">
        <v>200</v>
      </c>
      <c r="D1332" s="102">
        <f>D1333</f>
        <v>10000</v>
      </c>
      <c r="E1332" s="102">
        <f t="shared" si="555"/>
        <v>10000</v>
      </c>
      <c r="F1332" s="102">
        <f t="shared" si="555"/>
        <v>5000</v>
      </c>
    </row>
    <row r="1333" spans="1:7" ht="33" customHeight="1" x14ac:dyDescent="0.25">
      <c r="A1333" s="60" t="s">
        <v>1412</v>
      </c>
      <c r="B1333" s="20" t="s">
        <v>1011</v>
      </c>
      <c r="C1333" s="55">
        <v>240</v>
      </c>
      <c r="D1333" s="102">
        <v>10000</v>
      </c>
      <c r="E1333" s="102">
        <v>10000</v>
      </c>
      <c r="F1333" s="158">
        <v>5000</v>
      </c>
      <c r="G1333">
        <v>-5000</v>
      </c>
    </row>
    <row r="1334" spans="1:7" ht="31.5" x14ac:dyDescent="0.25">
      <c r="A1334" s="17" t="s">
        <v>1012</v>
      </c>
      <c r="B1334" s="1" t="s">
        <v>1013</v>
      </c>
      <c r="C1334" s="55"/>
      <c r="D1334" s="85">
        <f>D1335+D1338+D1341+D1344+D1347+D1350+D1353</f>
        <v>112581</v>
      </c>
      <c r="E1334" s="85">
        <f t="shared" ref="E1334:F1334" si="556">E1335+E1338+E1341+E1344+E1347+E1350+E1353</f>
        <v>111070</v>
      </c>
      <c r="F1334" s="85">
        <f t="shared" si="556"/>
        <v>86268</v>
      </c>
    </row>
    <row r="1335" spans="1:7" ht="31.5" x14ac:dyDescent="0.25">
      <c r="A1335" s="22" t="s">
        <v>1014</v>
      </c>
      <c r="B1335" s="20" t="s">
        <v>1015</v>
      </c>
      <c r="C1335" s="55"/>
      <c r="D1335" s="85">
        <f>D1336</f>
        <v>66036</v>
      </c>
      <c r="E1335" s="85">
        <f t="shared" ref="E1335:F1335" si="557">E1336</f>
        <v>74088</v>
      </c>
      <c r="F1335" s="85">
        <f t="shared" si="557"/>
        <v>77045</v>
      </c>
    </row>
    <row r="1336" spans="1:7" ht="31.5" customHeight="1" x14ac:dyDescent="0.25">
      <c r="A1336" s="16" t="s">
        <v>1414</v>
      </c>
      <c r="B1336" s="20" t="s">
        <v>1015</v>
      </c>
      <c r="C1336" s="55">
        <v>600</v>
      </c>
      <c r="D1336" s="85">
        <f>D1337</f>
        <v>66036</v>
      </c>
      <c r="E1336" s="85">
        <f t="shared" ref="E1336:F1336" si="558">E1337</f>
        <v>74088</v>
      </c>
      <c r="F1336" s="85">
        <f t="shared" si="558"/>
        <v>77045</v>
      </c>
    </row>
    <row r="1337" spans="1:7" ht="40.5" customHeight="1" x14ac:dyDescent="0.25">
      <c r="A1337" s="16" t="s">
        <v>1413</v>
      </c>
      <c r="B1337" s="20" t="s">
        <v>1015</v>
      </c>
      <c r="C1337" s="55">
        <v>610</v>
      </c>
      <c r="D1337" s="85">
        <v>66036</v>
      </c>
      <c r="E1337" s="85">
        <v>74088</v>
      </c>
      <c r="F1337" s="85">
        <v>77045</v>
      </c>
    </row>
    <row r="1338" spans="1:7" ht="54" customHeight="1" x14ac:dyDescent="0.25">
      <c r="A1338" s="22" t="s">
        <v>1016</v>
      </c>
      <c r="B1338" s="20" t="s">
        <v>1017</v>
      </c>
      <c r="C1338" s="55"/>
      <c r="D1338" s="85">
        <f t="shared" ref="D1338:F1338" si="559">D1339</f>
        <v>12000</v>
      </c>
      <c r="E1338" s="85">
        <f t="shared" si="559"/>
        <v>12000</v>
      </c>
      <c r="F1338" s="85">
        <f t="shared" si="559"/>
        <v>5000</v>
      </c>
    </row>
    <row r="1339" spans="1:7" ht="33.75" customHeight="1" x14ac:dyDescent="0.25">
      <c r="A1339" s="16" t="s">
        <v>1414</v>
      </c>
      <c r="B1339" s="20" t="s">
        <v>1017</v>
      </c>
      <c r="C1339" s="55">
        <v>600</v>
      </c>
      <c r="D1339" s="85">
        <f>D1340</f>
        <v>12000</v>
      </c>
      <c r="E1339" s="85">
        <f t="shared" ref="E1339:F1339" si="560">E1340</f>
        <v>12000</v>
      </c>
      <c r="F1339" s="85">
        <f t="shared" si="560"/>
        <v>5000</v>
      </c>
    </row>
    <row r="1340" spans="1:7" ht="39.75" customHeight="1" x14ac:dyDescent="0.25">
      <c r="A1340" s="16" t="s">
        <v>1413</v>
      </c>
      <c r="B1340" s="20" t="s">
        <v>1017</v>
      </c>
      <c r="C1340" s="55">
        <v>610</v>
      </c>
      <c r="D1340" s="85">
        <v>12000</v>
      </c>
      <c r="E1340" s="85">
        <v>12000</v>
      </c>
      <c r="F1340" s="100">
        <v>5000</v>
      </c>
      <c r="G1340">
        <v>-7000</v>
      </c>
    </row>
    <row r="1341" spans="1:7" ht="54" hidden="1" customHeight="1" x14ac:dyDescent="0.25">
      <c r="A1341" s="22" t="s">
        <v>1018</v>
      </c>
      <c r="B1341" s="20" t="s">
        <v>1019</v>
      </c>
      <c r="C1341" s="55"/>
      <c r="D1341" s="85">
        <f>D1342</f>
        <v>0</v>
      </c>
      <c r="E1341" s="85">
        <f t="shared" ref="E1341:F1341" si="561">E1342</f>
        <v>0</v>
      </c>
      <c r="F1341" s="85">
        <f t="shared" si="561"/>
        <v>0</v>
      </c>
    </row>
    <row r="1342" spans="1:7" ht="54" hidden="1" customHeight="1" x14ac:dyDescent="0.25">
      <c r="A1342" s="16" t="s">
        <v>1414</v>
      </c>
      <c r="B1342" s="20" t="s">
        <v>1019</v>
      </c>
      <c r="C1342" s="55">
        <v>600</v>
      </c>
      <c r="D1342" s="85">
        <f>D1343</f>
        <v>0</v>
      </c>
      <c r="E1342" s="85">
        <f t="shared" ref="E1342:F1342" si="562">E1343</f>
        <v>0</v>
      </c>
      <c r="F1342" s="85">
        <f t="shared" si="562"/>
        <v>0</v>
      </c>
    </row>
    <row r="1343" spans="1:7" ht="54" hidden="1" customHeight="1" x14ac:dyDescent="0.25">
      <c r="A1343" s="16" t="s">
        <v>1413</v>
      </c>
      <c r="B1343" s="20" t="s">
        <v>1019</v>
      </c>
      <c r="C1343" s="55">
        <v>610</v>
      </c>
      <c r="D1343" s="85">
        <v>0</v>
      </c>
      <c r="E1343" s="85">
        <v>0</v>
      </c>
      <c r="F1343" s="85">
        <v>0</v>
      </c>
    </row>
    <row r="1344" spans="1:7" ht="54" hidden="1" customHeight="1" x14ac:dyDescent="0.25">
      <c r="A1344" s="22" t="s">
        <v>1020</v>
      </c>
      <c r="B1344" s="20" t="s">
        <v>1021</v>
      </c>
      <c r="C1344" s="55"/>
      <c r="D1344" s="85">
        <f>D1345</f>
        <v>0</v>
      </c>
      <c r="E1344" s="85">
        <f t="shared" ref="E1344:F1344" si="563">E1345</f>
        <v>0</v>
      </c>
      <c r="F1344" s="85">
        <f t="shared" si="563"/>
        <v>0</v>
      </c>
    </row>
    <row r="1345" spans="1:6" ht="54" hidden="1" customHeight="1" x14ac:dyDescent="0.25">
      <c r="A1345" s="16" t="s">
        <v>1414</v>
      </c>
      <c r="B1345" s="20" t="s">
        <v>1021</v>
      </c>
      <c r="C1345" s="55">
        <v>600</v>
      </c>
      <c r="D1345" s="85">
        <f>D1346</f>
        <v>0</v>
      </c>
      <c r="E1345" s="85">
        <f t="shared" ref="E1345:F1345" si="564">E1346</f>
        <v>0</v>
      </c>
      <c r="F1345" s="85">
        <f t="shared" si="564"/>
        <v>0</v>
      </c>
    </row>
    <row r="1346" spans="1:6" ht="54" hidden="1" customHeight="1" x14ac:dyDescent="0.25">
      <c r="A1346" s="16" t="s">
        <v>1413</v>
      </c>
      <c r="B1346" s="20" t="s">
        <v>1021</v>
      </c>
      <c r="C1346" s="55">
        <v>610</v>
      </c>
      <c r="D1346" s="85">
        <v>0</v>
      </c>
      <c r="E1346" s="85">
        <v>0</v>
      </c>
      <c r="F1346" s="85">
        <v>0</v>
      </c>
    </row>
    <row r="1347" spans="1:6" ht="54" customHeight="1" x14ac:dyDescent="0.25">
      <c r="A1347" s="21" t="s">
        <v>1022</v>
      </c>
      <c r="B1347" s="20" t="s">
        <v>1023</v>
      </c>
      <c r="C1347" s="55"/>
      <c r="D1347" s="85">
        <f>D1348</f>
        <v>28000</v>
      </c>
      <c r="E1347" s="85">
        <f t="shared" ref="E1347:F1347" si="565">E1348</f>
        <v>18000</v>
      </c>
      <c r="F1347" s="85">
        <f t="shared" si="565"/>
        <v>0</v>
      </c>
    </row>
    <row r="1348" spans="1:6" ht="33.75" customHeight="1" x14ac:dyDescent="0.25">
      <c r="A1348" s="16" t="s">
        <v>1414</v>
      </c>
      <c r="B1348" s="20" t="s">
        <v>1023</v>
      </c>
      <c r="C1348" s="55">
        <v>600</v>
      </c>
      <c r="D1348" s="85">
        <f>D1349</f>
        <v>28000</v>
      </c>
      <c r="E1348" s="85">
        <f t="shared" ref="E1348:F1348" si="566">E1349</f>
        <v>18000</v>
      </c>
      <c r="F1348" s="85">
        <f t="shared" si="566"/>
        <v>0</v>
      </c>
    </row>
    <row r="1349" spans="1:6" ht="38.25" customHeight="1" x14ac:dyDescent="0.25">
      <c r="A1349" s="16" t="s">
        <v>1413</v>
      </c>
      <c r="B1349" s="20" t="s">
        <v>1023</v>
      </c>
      <c r="C1349" s="55">
        <v>610</v>
      </c>
      <c r="D1349" s="85">
        <v>28000</v>
      </c>
      <c r="E1349" s="85">
        <v>18000</v>
      </c>
      <c r="F1349" s="85">
        <v>0</v>
      </c>
    </row>
    <row r="1350" spans="1:6" ht="63" customHeight="1" x14ac:dyDescent="0.25">
      <c r="A1350" s="21" t="s">
        <v>1024</v>
      </c>
      <c r="B1350" s="20" t="s">
        <v>1025</v>
      </c>
      <c r="C1350" s="55"/>
      <c r="D1350" s="85">
        <f>D1351</f>
        <v>6545</v>
      </c>
      <c r="E1350" s="85">
        <f t="shared" ref="E1350:F1351" si="567">E1351</f>
        <v>6982</v>
      </c>
      <c r="F1350" s="85">
        <f t="shared" si="567"/>
        <v>4223</v>
      </c>
    </row>
    <row r="1351" spans="1:6" ht="39.75" customHeight="1" x14ac:dyDescent="0.25">
      <c r="A1351" s="16" t="s">
        <v>1414</v>
      </c>
      <c r="B1351" s="20" t="s">
        <v>1025</v>
      </c>
      <c r="C1351" s="55">
        <v>600</v>
      </c>
      <c r="D1351" s="85">
        <f>D1352</f>
        <v>6545</v>
      </c>
      <c r="E1351" s="85">
        <f t="shared" si="567"/>
        <v>6982</v>
      </c>
      <c r="F1351" s="85">
        <f t="shared" si="567"/>
        <v>4223</v>
      </c>
    </row>
    <row r="1352" spans="1:6" ht="37.5" customHeight="1" x14ac:dyDescent="0.25">
      <c r="A1352" s="16" t="s">
        <v>1413</v>
      </c>
      <c r="B1352" s="20" t="s">
        <v>1025</v>
      </c>
      <c r="C1352" s="55">
        <v>610</v>
      </c>
      <c r="D1352" s="85">
        <v>6545</v>
      </c>
      <c r="E1352" s="85">
        <v>6982</v>
      </c>
      <c r="F1352" s="85">
        <v>4223</v>
      </c>
    </row>
    <row r="1353" spans="1:6" ht="63" hidden="1" customHeight="1" x14ac:dyDescent="0.25">
      <c r="A1353" s="21" t="s">
        <v>1026</v>
      </c>
      <c r="B1353" s="20" t="s">
        <v>1027</v>
      </c>
      <c r="C1353" s="55"/>
      <c r="D1353" s="85">
        <f>D1354</f>
        <v>0</v>
      </c>
      <c r="E1353" s="85">
        <f t="shared" ref="E1353:F1353" si="568">E1354</f>
        <v>0</v>
      </c>
      <c r="F1353" s="85">
        <f t="shared" si="568"/>
        <v>0</v>
      </c>
    </row>
    <row r="1354" spans="1:6" ht="42.75" hidden="1" customHeight="1" x14ac:dyDescent="0.25">
      <c r="A1354" s="60" t="s">
        <v>1411</v>
      </c>
      <c r="B1354" s="20" t="s">
        <v>1027</v>
      </c>
      <c r="C1354" s="55">
        <v>200</v>
      </c>
      <c r="D1354" s="85">
        <f>D1355</f>
        <v>0</v>
      </c>
      <c r="E1354" s="85">
        <f t="shared" ref="E1354:F1354" si="569">E1355</f>
        <v>0</v>
      </c>
      <c r="F1354" s="85">
        <f t="shared" si="569"/>
        <v>0</v>
      </c>
    </row>
    <row r="1355" spans="1:6" ht="40.5" hidden="1" customHeight="1" x14ac:dyDescent="0.25">
      <c r="A1355" s="60" t="s">
        <v>1412</v>
      </c>
      <c r="B1355" s="20" t="s">
        <v>1027</v>
      </c>
      <c r="C1355" s="55">
        <v>240</v>
      </c>
      <c r="D1355" s="85">
        <v>0</v>
      </c>
      <c r="E1355" s="85">
        <v>0</v>
      </c>
      <c r="F1355" s="85">
        <v>0</v>
      </c>
    </row>
    <row r="1356" spans="1:6" ht="63" hidden="1" customHeight="1" x14ac:dyDescent="0.25">
      <c r="A1356" s="13" t="s">
        <v>128</v>
      </c>
      <c r="B1356" s="3" t="s">
        <v>1028</v>
      </c>
      <c r="C1356" s="55"/>
      <c r="D1356" s="85">
        <f>D1357</f>
        <v>0</v>
      </c>
      <c r="E1356" s="85">
        <f t="shared" ref="E1356:F1356" si="570">E1357</f>
        <v>0</v>
      </c>
      <c r="F1356" s="85">
        <f t="shared" si="570"/>
        <v>0</v>
      </c>
    </row>
    <row r="1357" spans="1:6" ht="63" hidden="1" customHeight="1" x14ac:dyDescent="0.25">
      <c r="A1357" s="7" t="s">
        <v>130</v>
      </c>
      <c r="B1357" s="1" t="s">
        <v>1029</v>
      </c>
      <c r="C1357" s="55"/>
      <c r="D1357" s="85">
        <f>D1358+D1359+D1360</f>
        <v>0</v>
      </c>
      <c r="E1357" s="85">
        <f t="shared" ref="E1357:F1357" si="571">E1358+E1359+E1360</f>
        <v>0</v>
      </c>
      <c r="F1357" s="85">
        <f t="shared" si="571"/>
        <v>0</v>
      </c>
    </row>
    <row r="1358" spans="1:6" ht="63" hidden="1" customHeight="1" x14ac:dyDescent="0.25">
      <c r="A1358" s="39" t="s">
        <v>1030</v>
      </c>
      <c r="B1358" s="40" t="s">
        <v>1031</v>
      </c>
      <c r="C1358" s="55"/>
      <c r="D1358" s="85"/>
      <c r="E1358" s="85"/>
      <c r="F1358" s="85"/>
    </row>
    <row r="1359" spans="1:6" ht="63" hidden="1" customHeight="1" x14ac:dyDescent="0.25">
      <c r="A1359" s="21" t="s">
        <v>1032</v>
      </c>
      <c r="B1359" s="20" t="s">
        <v>1033</v>
      </c>
      <c r="C1359" s="55"/>
      <c r="D1359" s="85"/>
      <c r="E1359" s="85"/>
      <c r="F1359" s="85"/>
    </row>
    <row r="1360" spans="1:6" ht="63" hidden="1" customHeight="1" x14ac:dyDescent="0.25">
      <c r="A1360" s="22" t="s">
        <v>132</v>
      </c>
      <c r="B1360" s="20" t="s">
        <v>1034</v>
      </c>
      <c r="C1360" s="55"/>
      <c r="D1360" s="85">
        <f>D1361</f>
        <v>0</v>
      </c>
      <c r="E1360" s="85">
        <f t="shared" ref="E1360:F1361" si="572">E1361</f>
        <v>0</v>
      </c>
      <c r="F1360" s="85">
        <f t="shared" si="572"/>
        <v>0</v>
      </c>
    </row>
    <row r="1361" spans="1:6" ht="30.75" hidden="1" customHeight="1" x14ac:dyDescent="0.25">
      <c r="A1361" s="16"/>
      <c r="B1361" s="20" t="s">
        <v>1034</v>
      </c>
      <c r="C1361" s="55">
        <v>100</v>
      </c>
      <c r="D1361" s="85">
        <f>D1362</f>
        <v>0</v>
      </c>
      <c r="E1361" s="85">
        <f t="shared" si="572"/>
        <v>0</v>
      </c>
      <c r="F1361" s="85">
        <f t="shared" si="572"/>
        <v>0</v>
      </c>
    </row>
    <row r="1362" spans="1:6" ht="30.75" hidden="1" customHeight="1" x14ac:dyDescent="0.25">
      <c r="A1362" s="16"/>
      <c r="B1362" s="20" t="s">
        <v>1034</v>
      </c>
      <c r="C1362" s="55">
        <v>120</v>
      </c>
      <c r="D1362" s="85"/>
      <c r="E1362" s="85"/>
      <c r="F1362" s="85"/>
    </row>
    <row r="1363" spans="1:6" ht="30.75" customHeight="1" x14ac:dyDescent="0.25">
      <c r="A1363" s="12" t="s">
        <v>1035</v>
      </c>
      <c r="B1363" s="10" t="s">
        <v>1036</v>
      </c>
      <c r="C1363" s="55"/>
      <c r="D1363" s="85">
        <f>D1364+D1398</f>
        <v>49838</v>
      </c>
      <c r="E1363" s="85">
        <f t="shared" ref="E1363:F1363" si="573">E1364+E1398</f>
        <v>58883</v>
      </c>
      <c r="F1363" s="85">
        <f t="shared" si="573"/>
        <v>30750</v>
      </c>
    </row>
    <row r="1364" spans="1:6" ht="63" x14ac:dyDescent="0.25">
      <c r="A1364" s="13" t="s">
        <v>1037</v>
      </c>
      <c r="B1364" s="3" t="s">
        <v>1038</v>
      </c>
      <c r="C1364" s="55"/>
      <c r="D1364" s="85">
        <f>D1365+D1385</f>
        <v>30335</v>
      </c>
      <c r="E1364" s="85">
        <f t="shared" ref="E1364:F1364" si="574">E1365+E1385</f>
        <v>39335</v>
      </c>
      <c r="F1364" s="85">
        <f t="shared" si="574"/>
        <v>24335</v>
      </c>
    </row>
    <row r="1365" spans="1:6" ht="45.75" customHeight="1" x14ac:dyDescent="0.25">
      <c r="A1365" s="7" t="s">
        <v>1039</v>
      </c>
      <c r="B1365" s="1" t="s">
        <v>1040</v>
      </c>
      <c r="C1365" s="55"/>
      <c r="D1365" s="85">
        <f>D1366+D1369+D1372+D1375+D1378</f>
        <v>30335</v>
      </c>
      <c r="E1365" s="85">
        <f t="shared" ref="E1365:F1365" si="575">E1366+E1369+E1372+E1375+E1378</f>
        <v>39335</v>
      </c>
      <c r="F1365" s="85">
        <f t="shared" si="575"/>
        <v>24335</v>
      </c>
    </row>
    <row r="1366" spans="1:6" ht="110.25" hidden="1" x14ac:dyDescent="0.25">
      <c r="A1366" s="60" t="s">
        <v>1576</v>
      </c>
      <c r="B1366" s="20" t="s">
        <v>1575</v>
      </c>
      <c r="C1366" s="55"/>
      <c r="D1366" s="85">
        <f>D1367</f>
        <v>0</v>
      </c>
      <c r="E1366" s="85">
        <f t="shared" ref="E1366:F1366" si="576">E1367</f>
        <v>0</v>
      </c>
      <c r="F1366" s="85">
        <f t="shared" si="576"/>
        <v>0</v>
      </c>
    </row>
    <row r="1367" spans="1:6" ht="32.25" hidden="1" customHeight="1" x14ac:dyDescent="0.25">
      <c r="A1367" s="60" t="s">
        <v>1409</v>
      </c>
      <c r="B1367" s="20" t="s">
        <v>1575</v>
      </c>
      <c r="C1367" s="55">
        <v>100</v>
      </c>
      <c r="D1367" s="85">
        <f>D1368</f>
        <v>0</v>
      </c>
      <c r="E1367" s="85">
        <f t="shared" ref="E1367:F1367" si="577">E1368</f>
        <v>0</v>
      </c>
      <c r="F1367" s="85">
        <f t="shared" si="577"/>
        <v>0</v>
      </c>
    </row>
    <row r="1368" spans="1:6" ht="31.5" hidden="1" customHeight="1" x14ac:dyDescent="0.25">
      <c r="A1368" s="60" t="s">
        <v>1420</v>
      </c>
      <c r="B1368" s="20" t="s">
        <v>1575</v>
      </c>
      <c r="C1368" s="55">
        <v>110</v>
      </c>
      <c r="D1368" s="85"/>
      <c r="E1368" s="85"/>
      <c r="F1368" s="85"/>
    </row>
    <row r="1369" spans="1:6" ht="78.75" hidden="1" x14ac:dyDescent="0.25">
      <c r="A1369" s="21" t="s">
        <v>1041</v>
      </c>
      <c r="B1369" s="20" t="s">
        <v>1042</v>
      </c>
      <c r="C1369" s="55"/>
      <c r="D1369" s="85">
        <f>D1370</f>
        <v>0</v>
      </c>
      <c r="E1369" s="85">
        <f t="shared" ref="E1369:F1369" si="578">E1370</f>
        <v>0</v>
      </c>
      <c r="F1369" s="85">
        <f t="shared" si="578"/>
        <v>0</v>
      </c>
    </row>
    <row r="1370" spans="1:6" ht="32.25" hidden="1" customHeight="1" x14ac:dyDescent="0.25">
      <c r="A1370" s="60" t="s">
        <v>1411</v>
      </c>
      <c r="B1370" s="20" t="s">
        <v>1042</v>
      </c>
      <c r="C1370" s="55">
        <v>200</v>
      </c>
      <c r="D1370" s="85">
        <f>D1371</f>
        <v>0</v>
      </c>
      <c r="E1370" s="85">
        <f t="shared" ref="E1370:F1370" si="579">E1371</f>
        <v>0</v>
      </c>
      <c r="F1370" s="85">
        <f t="shared" si="579"/>
        <v>0</v>
      </c>
    </row>
    <row r="1371" spans="1:6" ht="34.5" hidden="1" customHeight="1" x14ac:dyDescent="0.25">
      <c r="A1371" s="60" t="s">
        <v>1412</v>
      </c>
      <c r="B1371" s="20" t="s">
        <v>1042</v>
      </c>
      <c r="C1371" s="55">
        <v>240</v>
      </c>
      <c r="D1371" s="85"/>
      <c r="E1371" s="85"/>
      <c r="F1371" s="85"/>
    </row>
    <row r="1372" spans="1:6" ht="45" hidden="1" customHeight="1" x14ac:dyDescent="0.25">
      <c r="A1372" s="21" t="s">
        <v>1043</v>
      </c>
      <c r="B1372" s="20" t="s">
        <v>1044</v>
      </c>
      <c r="C1372" s="55"/>
      <c r="D1372" s="85">
        <f>D1373</f>
        <v>0</v>
      </c>
      <c r="E1372" s="85">
        <f t="shared" ref="E1372:F1372" si="580">E1373</f>
        <v>0</v>
      </c>
      <c r="F1372" s="85">
        <f t="shared" si="580"/>
        <v>0</v>
      </c>
    </row>
    <row r="1373" spans="1:6" ht="32.25" hidden="1" customHeight="1" x14ac:dyDescent="0.25">
      <c r="A1373" s="4" t="s">
        <v>1411</v>
      </c>
      <c r="B1373" s="20" t="s">
        <v>1044</v>
      </c>
      <c r="C1373" s="55">
        <v>200</v>
      </c>
      <c r="D1373" s="85">
        <f>D1374</f>
        <v>0</v>
      </c>
      <c r="E1373" s="85">
        <f t="shared" ref="E1373:F1373" si="581">E1374</f>
        <v>0</v>
      </c>
      <c r="F1373" s="85">
        <f t="shared" si="581"/>
        <v>0</v>
      </c>
    </row>
    <row r="1374" spans="1:6" ht="33" hidden="1" customHeight="1" x14ac:dyDescent="0.25">
      <c r="A1374" s="4" t="s">
        <v>1412</v>
      </c>
      <c r="B1374" s="20" t="s">
        <v>1044</v>
      </c>
      <c r="C1374" s="55">
        <v>240</v>
      </c>
      <c r="D1374" s="85"/>
      <c r="E1374" s="85"/>
      <c r="F1374" s="85"/>
    </row>
    <row r="1375" spans="1:6" ht="47.25" hidden="1" x14ac:dyDescent="0.25">
      <c r="A1375" s="21" t="s">
        <v>1045</v>
      </c>
      <c r="B1375" s="20" t="s">
        <v>1046</v>
      </c>
      <c r="C1375" s="55"/>
      <c r="D1375" s="85">
        <f>D1376</f>
        <v>0</v>
      </c>
      <c r="E1375" s="85">
        <f t="shared" ref="E1375:F1375" si="582">E1376</f>
        <v>0</v>
      </c>
      <c r="F1375" s="85">
        <f t="shared" si="582"/>
        <v>0</v>
      </c>
    </row>
    <row r="1376" spans="1:6" ht="31.5" hidden="1" customHeight="1" x14ac:dyDescent="0.25">
      <c r="A1376" s="60" t="s">
        <v>1411</v>
      </c>
      <c r="B1376" s="20" t="s">
        <v>1046</v>
      </c>
      <c r="C1376" s="55">
        <v>200</v>
      </c>
      <c r="D1376" s="85">
        <f>D1377</f>
        <v>0</v>
      </c>
      <c r="E1376" s="85">
        <f>E1377</f>
        <v>0</v>
      </c>
      <c r="F1376" s="85">
        <f>F1377</f>
        <v>0</v>
      </c>
    </row>
    <row r="1377" spans="1:6" ht="31.5" hidden="1" customHeight="1" x14ac:dyDescent="0.25">
      <c r="A1377" s="60" t="s">
        <v>1412</v>
      </c>
      <c r="B1377" s="20" t="s">
        <v>1046</v>
      </c>
      <c r="C1377" s="55">
        <v>240</v>
      </c>
      <c r="D1377" s="85"/>
      <c r="E1377" s="85"/>
      <c r="F1377" s="85"/>
    </row>
    <row r="1378" spans="1:6" ht="47.25" x14ac:dyDescent="0.25">
      <c r="A1378" s="22" t="s">
        <v>1047</v>
      </c>
      <c r="B1378" s="20" t="s">
        <v>1048</v>
      </c>
      <c r="C1378" s="55"/>
      <c r="D1378" s="101">
        <f>D1379+D1381+D1383</f>
        <v>30335</v>
      </c>
      <c r="E1378" s="101">
        <f t="shared" ref="E1378:F1378" si="583">E1379+E1381+E1383</f>
        <v>39335</v>
      </c>
      <c r="F1378" s="101">
        <f t="shared" si="583"/>
        <v>24335</v>
      </c>
    </row>
    <row r="1379" spans="1:6" ht="61.5" customHeight="1" x14ac:dyDescent="0.25">
      <c r="A1379" s="60" t="s">
        <v>1409</v>
      </c>
      <c r="B1379" s="20" t="s">
        <v>1048</v>
      </c>
      <c r="C1379" s="55">
        <v>100</v>
      </c>
      <c r="D1379" s="101">
        <f>D1380</f>
        <v>26000</v>
      </c>
      <c r="E1379" s="101">
        <f t="shared" ref="E1379:F1379" si="584">E1380</f>
        <v>35000</v>
      </c>
      <c r="F1379" s="101">
        <f t="shared" si="584"/>
        <v>20000</v>
      </c>
    </row>
    <row r="1380" spans="1:6" ht="40.5" customHeight="1" x14ac:dyDescent="0.25">
      <c r="A1380" s="60" t="s">
        <v>1420</v>
      </c>
      <c r="B1380" s="20" t="s">
        <v>1048</v>
      </c>
      <c r="C1380">
        <v>110</v>
      </c>
      <c r="D1380" s="101">
        <v>26000</v>
      </c>
      <c r="E1380" s="101">
        <v>35000</v>
      </c>
      <c r="F1380" s="85">
        <v>20000</v>
      </c>
    </row>
    <row r="1381" spans="1:6" ht="40.5" customHeight="1" x14ac:dyDescent="0.25">
      <c r="A1381" s="60" t="s">
        <v>1411</v>
      </c>
      <c r="B1381" s="20" t="s">
        <v>1048</v>
      </c>
      <c r="C1381" s="55">
        <v>200</v>
      </c>
      <c r="D1381" s="101">
        <f>D1382</f>
        <v>4331</v>
      </c>
      <c r="E1381" s="101">
        <f>E1382</f>
        <v>4331</v>
      </c>
      <c r="F1381" s="101">
        <f t="shared" ref="F1381" si="585">F1382</f>
        <v>4331</v>
      </c>
    </row>
    <row r="1382" spans="1:6" ht="40.5" customHeight="1" x14ac:dyDescent="0.25">
      <c r="A1382" s="60" t="s">
        <v>1412</v>
      </c>
      <c r="B1382" s="20" t="s">
        <v>1048</v>
      </c>
      <c r="C1382" s="55">
        <v>240</v>
      </c>
      <c r="D1382" s="101">
        <v>4331</v>
      </c>
      <c r="E1382" s="101">
        <v>4331</v>
      </c>
      <c r="F1382" s="101">
        <v>4331</v>
      </c>
    </row>
    <row r="1383" spans="1:6" ht="40.5" customHeight="1" x14ac:dyDescent="0.25">
      <c r="A1383" s="60" t="s">
        <v>1415</v>
      </c>
      <c r="B1383" s="20" t="s">
        <v>1048</v>
      </c>
      <c r="C1383" s="55">
        <v>800</v>
      </c>
      <c r="D1383" s="101">
        <f>D1384</f>
        <v>4</v>
      </c>
      <c r="E1383" s="101">
        <f t="shared" ref="E1383:F1383" si="586">E1384</f>
        <v>4</v>
      </c>
      <c r="F1383" s="101">
        <f t="shared" si="586"/>
        <v>4</v>
      </c>
    </row>
    <row r="1384" spans="1:6" ht="40.5" customHeight="1" x14ac:dyDescent="0.25">
      <c r="A1384" s="16" t="s">
        <v>1416</v>
      </c>
      <c r="B1384" s="20" t="s">
        <v>1048</v>
      </c>
      <c r="C1384" s="55">
        <v>850</v>
      </c>
      <c r="D1384" s="101">
        <v>4</v>
      </c>
      <c r="E1384" s="101">
        <v>4</v>
      </c>
      <c r="F1384" s="101">
        <v>4</v>
      </c>
    </row>
    <row r="1385" spans="1:6" ht="63" hidden="1" x14ac:dyDescent="0.25">
      <c r="A1385" s="7" t="s">
        <v>1049</v>
      </c>
      <c r="B1385" s="1" t="s">
        <v>1050</v>
      </c>
      <c r="C1385" s="55"/>
      <c r="D1385" s="85">
        <f>D1386+D1389+D1392+D1395</f>
        <v>0</v>
      </c>
      <c r="E1385" s="85">
        <f t="shared" ref="E1385:F1385" si="587">E1386+E1389+E1392+E1395</f>
        <v>0</v>
      </c>
      <c r="F1385" s="85">
        <f t="shared" si="587"/>
        <v>0</v>
      </c>
    </row>
    <row r="1386" spans="1:6" ht="63" hidden="1" x14ac:dyDescent="0.25">
      <c r="A1386" s="21" t="s">
        <v>1051</v>
      </c>
      <c r="B1386" s="20" t="s">
        <v>1052</v>
      </c>
      <c r="C1386" s="55"/>
      <c r="D1386" s="85">
        <f>D1387</f>
        <v>0</v>
      </c>
      <c r="E1386" s="85">
        <f t="shared" ref="E1386:F1386" si="588">E1387</f>
        <v>0</v>
      </c>
      <c r="F1386" s="85">
        <f t="shared" si="588"/>
        <v>0</v>
      </c>
    </row>
    <row r="1387" spans="1:6" ht="35.25" hidden="1" customHeight="1" x14ac:dyDescent="0.25">
      <c r="A1387" s="60" t="s">
        <v>1411</v>
      </c>
      <c r="B1387" s="20" t="s">
        <v>1052</v>
      </c>
      <c r="C1387" s="55">
        <v>200</v>
      </c>
      <c r="D1387" s="85">
        <f>D1388</f>
        <v>0</v>
      </c>
      <c r="E1387" s="85">
        <f t="shared" ref="E1387:F1387" si="589">E1388</f>
        <v>0</v>
      </c>
      <c r="F1387" s="85">
        <f t="shared" si="589"/>
        <v>0</v>
      </c>
    </row>
    <row r="1388" spans="1:6" ht="28.5" hidden="1" customHeight="1" x14ac:dyDescent="0.25">
      <c r="A1388" s="60" t="s">
        <v>1412</v>
      </c>
      <c r="B1388" s="20" t="s">
        <v>1052</v>
      </c>
      <c r="C1388" s="55">
        <v>240</v>
      </c>
      <c r="D1388" s="85"/>
      <c r="E1388" s="85"/>
      <c r="F1388" s="85"/>
    </row>
    <row r="1389" spans="1:6" ht="63" hidden="1" x14ac:dyDescent="0.25">
      <c r="A1389" s="21" t="s">
        <v>1053</v>
      </c>
      <c r="B1389" s="20" t="s">
        <v>1054</v>
      </c>
      <c r="C1389" s="55"/>
      <c r="D1389" s="85">
        <f>D1390</f>
        <v>0</v>
      </c>
      <c r="E1389" s="85">
        <f t="shared" ref="E1389:F1389" si="590">E1390</f>
        <v>0</v>
      </c>
      <c r="F1389" s="85">
        <f t="shared" si="590"/>
        <v>0</v>
      </c>
    </row>
    <row r="1390" spans="1:6" ht="31.5" hidden="1" customHeight="1" x14ac:dyDescent="0.25">
      <c r="A1390" s="60" t="s">
        <v>1411</v>
      </c>
      <c r="B1390" s="20" t="s">
        <v>1054</v>
      </c>
      <c r="C1390" s="55">
        <v>200</v>
      </c>
      <c r="D1390" s="85">
        <f>D1391</f>
        <v>0</v>
      </c>
      <c r="E1390" s="85">
        <f t="shared" ref="E1390:F1390" si="591">E1391</f>
        <v>0</v>
      </c>
      <c r="F1390" s="85">
        <f t="shared" si="591"/>
        <v>0</v>
      </c>
    </row>
    <row r="1391" spans="1:6" ht="30.75" hidden="1" customHeight="1" x14ac:dyDescent="0.25">
      <c r="A1391" s="60" t="s">
        <v>1412</v>
      </c>
      <c r="B1391" s="20" t="s">
        <v>1054</v>
      </c>
      <c r="C1391" s="55">
        <v>240</v>
      </c>
      <c r="D1391" s="85"/>
      <c r="E1391" s="85"/>
      <c r="F1391" s="85"/>
    </row>
    <row r="1392" spans="1:6" ht="94.5" hidden="1" x14ac:dyDescent="0.25">
      <c r="A1392" s="21" t="s">
        <v>1055</v>
      </c>
      <c r="B1392" s="20" t="s">
        <v>1056</v>
      </c>
      <c r="C1392" s="55"/>
      <c r="D1392" s="85">
        <f>D1393</f>
        <v>0</v>
      </c>
      <c r="E1392" s="85">
        <f t="shared" ref="E1392:F1392" si="592">E1393</f>
        <v>0</v>
      </c>
      <c r="F1392" s="85">
        <f t="shared" si="592"/>
        <v>0</v>
      </c>
    </row>
    <row r="1393" spans="1:6" ht="28.5" hidden="1" customHeight="1" x14ac:dyDescent="0.25">
      <c r="A1393" s="60" t="s">
        <v>1411</v>
      </c>
      <c r="B1393" s="20" t="s">
        <v>1056</v>
      </c>
      <c r="C1393" s="55">
        <v>200</v>
      </c>
      <c r="D1393" s="85">
        <f>D1394</f>
        <v>0</v>
      </c>
      <c r="E1393" s="85">
        <f t="shared" ref="E1393:F1393" si="593">E1394</f>
        <v>0</v>
      </c>
      <c r="F1393" s="85">
        <f t="shared" si="593"/>
        <v>0</v>
      </c>
    </row>
    <row r="1394" spans="1:6" ht="39" hidden="1" customHeight="1" x14ac:dyDescent="0.25">
      <c r="A1394" s="60" t="s">
        <v>1412</v>
      </c>
      <c r="B1394" s="20" t="s">
        <v>1056</v>
      </c>
      <c r="C1394" s="55">
        <v>240</v>
      </c>
      <c r="D1394" s="85"/>
      <c r="E1394" s="85"/>
      <c r="F1394" s="85"/>
    </row>
    <row r="1395" spans="1:6" ht="94.5" hidden="1" x14ac:dyDescent="0.25">
      <c r="A1395" s="21" t="s">
        <v>1057</v>
      </c>
      <c r="B1395" s="20" t="s">
        <v>1058</v>
      </c>
      <c r="C1395" s="55"/>
      <c r="D1395" s="85">
        <f>D1396</f>
        <v>0</v>
      </c>
      <c r="E1395" s="85">
        <f t="shared" ref="E1395:F1395" si="594">E1396</f>
        <v>0</v>
      </c>
      <c r="F1395" s="85">
        <f t="shared" si="594"/>
        <v>0</v>
      </c>
    </row>
    <row r="1396" spans="1:6" ht="32.25" hidden="1" customHeight="1" x14ac:dyDescent="0.25">
      <c r="A1396" s="60" t="s">
        <v>1411</v>
      </c>
      <c r="B1396" s="20" t="s">
        <v>1058</v>
      </c>
      <c r="C1396" s="55">
        <v>200</v>
      </c>
      <c r="D1396" s="85">
        <f>D1397</f>
        <v>0</v>
      </c>
      <c r="E1396" s="85">
        <f t="shared" ref="E1396:F1396" si="595">E1397</f>
        <v>0</v>
      </c>
      <c r="F1396" s="85">
        <f t="shared" si="595"/>
        <v>0</v>
      </c>
    </row>
    <row r="1397" spans="1:6" ht="36" hidden="1" customHeight="1" x14ac:dyDescent="0.25">
      <c r="A1397" s="60" t="s">
        <v>1412</v>
      </c>
      <c r="B1397" s="20" t="s">
        <v>1058</v>
      </c>
      <c r="C1397" s="55">
        <v>240</v>
      </c>
      <c r="D1397" s="85"/>
      <c r="E1397" s="85"/>
      <c r="F1397" s="85"/>
    </row>
    <row r="1398" spans="1:6" ht="47.25" x14ac:dyDescent="0.25">
      <c r="A1398" s="13" t="s">
        <v>1059</v>
      </c>
      <c r="B1398" s="3" t="s">
        <v>1060</v>
      </c>
      <c r="C1398" s="55"/>
      <c r="D1398" s="85">
        <f>D1399+D1403+D1407+D1411+D1415+D1427+D1434</f>
        <v>19503</v>
      </c>
      <c r="E1398" s="85">
        <f t="shared" ref="E1398:F1398" si="596">E1399+E1403+E1407+E1411+E1415+E1427+E1434</f>
        <v>19548</v>
      </c>
      <c r="F1398" s="85">
        <f t="shared" si="596"/>
        <v>6415</v>
      </c>
    </row>
    <row r="1399" spans="1:6" ht="36" customHeight="1" x14ac:dyDescent="0.25">
      <c r="A1399" s="7" t="s">
        <v>1061</v>
      </c>
      <c r="B1399" s="1" t="s">
        <v>1062</v>
      </c>
      <c r="C1399" s="55"/>
      <c r="D1399" s="85">
        <f>D1400</f>
        <v>1350</v>
      </c>
      <c r="E1399" s="85">
        <f t="shared" ref="E1399:F1401" si="597">E1400</f>
        <v>1350</v>
      </c>
      <c r="F1399" s="85">
        <f t="shared" si="597"/>
        <v>1585</v>
      </c>
    </row>
    <row r="1400" spans="1:6" ht="37.5" customHeight="1" x14ac:dyDescent="0.25">
      <c r="A1400" s="39" t="s">
        <v>1063</v>
      </c>
      <c r="B1400" s="20" t="s">
        <v>1064</v>
      </c>
      <c r="C1400" s="55"/>
      <c r="D1400" s="85">
        <f>D1401</f>
        <v>1350</v>
      </c>
      <c r="E1400" s="85">
        <f t="shared" si="597"/>
        <v>1350</v>
      </c>
      <c r="F1400" s="85">
        <f t="shared" si="597"/>
        <v>1585</v>
      </c>
    </row>
    <row r="1401" spans="1:6" ht="37.5" customHeight="1" x14ac:dyDescent="0.25">
      <c r="A1401" s="60" t="s">
        <v>1411</v>
      </c>
      <c r="B1401" s="20" t="s">
        <v>1064</v>
      </c>
      <c r="C1401" s="55">
        <v>200</v>
      </c>
      <c r="D1401" s="85">
        <f>D1402</f>
        <v>1350</v>
      </c>
      <c r="E1401" s="85">
        <f t="shared" si="597"/>
        <v>1350</v>
      </c>
      <c r="F1401" s="85">
        <f t="shared" si="597"/>
        <v>1585</v>
      </c>
    </row>
    <row r="1402" spans="1:6" ht="37.5" customHeight="1" x14ac:dyDescent="0.25">
      <c r="A1402" s="60" t="s">
        <v>1412</v>
      </c>
      <c r="B1402" s="20" t="s">
        <v>1064</v>
      </c>
      <c r="C1402" s="55">
        <v>240</v>
      </c>
      <c r="D1402" s="85">
        <v>1350</v>
      </c>
      <c r="E1402" s="85">
        <v>1350</v>
      </c>
      <c r="F1402" s="85">
        <v>1585</v>
      </c>
    </row>
    <row r="1403" spans="1:6" ht="28.5" customHeight="1" x14ac:dyDescent="0.25">
      <c r="A1403" s="7" t="s">
        <v>1065</v>
      </c>
      <c r="B1403" s="1" t="s">
        <v>1066</v>
      </c>
      <c r="C1403" s="55"/>
      <c r="D1403" s="85">
        <f>D1404</f>
        <v>800</v>
      </c>
      <c r="E1403" s="85">
        <f t="shared" ref="E1403:F1405" si="598">E1404</f>
        <v>800</v>
      </c>
      <c r="F1403" s="85">
        <f t="shared" si="598"/>
        <v>880</v>
      </c>
    </row>
    <row r="1404" spans="1:6" ht="28.5" customHeight="1" x14ac:dyDescent="0.25">
      <c r="A1404" s="39" t="s">
        <v>1067</v>
      </c>
      <c r="B1404" s="20" t="s">
        <v>1068</v>
      </c>
      <c r="C1404" s="55"/>
      <c r="D1404" s="85">
        <f>D1405</f>
        <v>800</v>
      </c>
      <c r="E1404" s="85">
        <f t="shared" si="598"/>
        <v>800</v>
      </c>
      <c r="F1404" s="85">
        <f t="shared" si="598"/>
        <v>880</v>
      </c>
    </row>
    <row r="1405" spans="1:6" ht="28.5" customHeight="1" x14ac:dyDescent="0.25">
      <c r="A1405" s="60" t="s">
        <v>1411</v>
      </c>
      <c r="B1405" s="20" t="s">
        <v>1068</v>
      </c>
      <c r="C1405" s="55">
        <v>200</v>
      </c>
      <c r="D1405" s="85">
        <f>D1406</f>
        <v>800</v>
      </c>
      <c r="E1405" s="85">
        <f t="shared" si="598"/>
        <v>800</v>
      </c>
      <c r="F1405" s="85">
        <f t="shared" si="598"/>
        <v>880</v>
      </c>
    </row>
    <row r="1406" spans="1:6" ht="28.5" customHeight="1" x14ac:dyDescent="0.25">
      <c r="A1406" s="60" t="s">
        <v>1412</v>
      </c>
      <c r="B1406" s="20" t="s">
        <v>1068</v>
      </c>
      <c r="C1406" s="55">
        <v>240</v>
      </c>
      <c r="D1406" s="85">
        <v>800</v>
      </c>
      <c r="E1406" s="85">
        <v>800</v>
      </c>
      <c r="F1406" s="85">
        <v>880</v>
      </c>
    </row>
    <row r="1407" spans="1:6" ht="39.75" customHeight="1" x14ac:dyDescent="0.25">
      <c r="A1407" s="7" t="s">
        <v>1069</v>
      </c>
      <c r="B1407" s="1" t="s">
        <v>1070</v>
      </c>
      <c r="C1407" s="55"/>
      <c r="D1407" s="85">
        <f>D1408</f>
        <v>1330</v>
      </c>
      <c r="E1407" s="85">
        <f t="shared" ref="E1407:F1409" si="599">E1408</f>
        <v>1530</v>
      </c>
      <c r="F1407" s="85">
        <f t="shared" si="599"/>
        <v>1530</v>
      </c>
    </row>
    <row r="1408" spans="1:6" ht="51" customHeight="1" x14ac:dyDescent="0.25">
      <c r="A1408" s="39" t="s">
        <v>1071</v>
      </c>
      <c r="B1408" s="20" t="s">
        <v>1072</v>
      </c>
      <c r="C1408" s="55"/>
      <c r="D1408" s="85">
        <f>D1409</f>
        <v>1330</v>
      </c>
      <c r="E1408" s="85">
        <f t="shared" si="599"/>
        <v>1530</v>
      </c>
      <c r="F1408" s="85">
        <f t="shared" si="599"/>
        <v>1530</v>
      </c>
    </row>
    <row r="1409" spans="1:6" ht="51" customHeight="1" x14ac:dyDescent="0.25">
      <c r="A1409" s="60" t="s">
        <v>1411</v>
      </c>
      <c r="B1409" s="20" t="s">
        <v>1072</v>
      </c>
      <c r="C1409" s="55">
        <v>200</v>
      </c>
      <c r="D1409" s="85">
        <f>D1410</f>
        <v>1330</v>
      </c>
      <c r="E1409" s="85">
        <f t="shared" si="599"/>
        <v>1530</v>
      </c>
      <c r="F1409" s="85">
        <f t="shared" si="599"/>
        <v>1530</v>
      </c>
    </row>
    <row r="1410" spans="1:6" ht="51" customHeight="1" x14ac:dyDescent="0.25">
      <c r="A1410" s="60" t="s">
        <v>1412</v>
      </c>
      <c r="B1410" s="20" t="s">
        <v>1072</v>
      </c>
      <c r="C1410" s="55">
        <v>240</v>
      </c>
      <c r="D1410" s="85">
        <v>1330</v>
      </c>
      <c r="E1410" s="85">
        <v>1530</v>
      </c>
      <c r="F1410" s="85">
        <v>1530</v>
      </c>
    </row>
    <row r="1411" spans="1:6" ht="33" hidden="1" customHeight="1" x14ac:dyDescent="0.25">
      <c r="A1411" s="7" t="s">
        <v>1073</v>
      </c>
      <c r="B1411" s="1" t="s">
        <v>1074</v>
      </c>
      <c r="C1411" s="55"/>
      <c r="D1411" s="85">
        <f>D1412</f>
        <v>0</v>
      </c>
      <c r="E1411" s="85">
        <f t="shared" ref="E1411:F1413" si="600">E1412</f>
        <v>0</v>
      </c>
      <c r="F1411" s="85">
        <f t="shared" si="600"/>
        <v>0</v>
      </c>
    </row>
    <row r="1412" spans="1:6" ht="36.75" hidden="1" customHeight="1" x14ac:dyDescent="0.25">
      <c r="A1412" s="39" t="s">
        <v>1075</v>
      </c>
      <c r="B1412" s="20" t="s">
        <v>1076</v>
      </c>
      <c r="C1412" s="55"/>
      <c r="D1412" s="85">
        <f>D1413</f>
        <v>0</v>
      </c>
      <c r="E1412" s="85">
        <f t="shared" si="600"/>
        <v>0</v>
      </c>
      <c r="F1412" s="85">
        <f t="shared" si="600"/>
        <v>0</v>
      </c>
    </row>
    <row r="1413" spans="1:6" ht="36.75" hidden="1" customHeight="1" x14ac:dyDescent="0.25">
      <c r="A1413" s="16" t="s">
        <v>1414</v>
      </c>
      <c r="B1413" s="20" t="s">
        <v>1076</v>
      </c>
      <c r="C1413" s="55">
        <v>600</v>
      </c>
      <c r="D1413" s="85">
        <f>D1414</f>
        <v>0</v>
      </c>
      <c r="E1413" s="85">
        <f t="shared" si="600"/>
        <v>0</v>
      </c>
      <c r="F1413" s="85">
        <f t="shared" si="600"/>
        <v>0</v>
      </c>
    </row>
    <row r="1414" spans="1:6" ht="36.75" hidden="1" customHeight="1" x14ac:dyDescent="0.25">
      <c r="A1414" s="16" t="s">
        <v>1413</v>
      </c>
      <c r="B1414" s="20" t="s">
        <v>1076</v>
      </c>
      <c r="C1414" s="55">
        <v>610</v>
      </c>
      <c r="D1414" s="85">
        <v>0</v>
      </c>
      <c r="E1414" s="85">
        <v>0</v>
      </c>
      <c r="F1414" s="85">
        <v>0</v>
      </c>
    </row>
    <row r="1415" spans="1:6" ht="32.25" customHeight="1" x14ac:dyDescent="0.25">
      <c r="A1415" s="7" t="s">
        <v>1077</v>
      </c>
      <c r="B1415" s="1" t="s">
        <v>1078</v>
      </c>
      <c r="C1415" s="55"/>
      <c r="D1415" s="85">
        <f>D1420+D1423+D1416</f>
        <v>2420</v>
      </c>
      <c r="E1415" s="85">
        <f t="shared" ref="E1415:F1415" si="601">E1420+E1423+E1416</f>
        <v>2420</v>
      </c>
      <c r="F1415" s="85">
        <f t="shared" si="601"/>
        <v>2420</v>
      </c>
    </row>
    <row r="1416" spans="1:6" ht="63" hidden="1" x14ac:dyDescent="0.25">
      <c r="A1416" s="21" t="s">
        <v>1079</v>
      </c>
      <c r="B1416" s="20" t="s">
        <v>1080</v>
      </c>
      <c r="C1416" s="55"/>
      <c r="D1416" s="85">
        <f>D1417</f>
        <v>0</v>
      </c>
      <c r="E1416" s="85">
        <f t="shared" ref="E1416:F1416" si="602">E1417</f>
        <v>0</v>
      </c>
      <c r="F1416" s="85">
        <f t="shared" si="602"/>
        <v>0</v>
      </c>
    </row>
    <row r="1417" spans="1:6" ht="46.5" hidden="1" customHeight="1" x14ac:dyDescent="0.25">
      <c r="A1417" s="16" t="s">
        <v>1414</v>
      </c>
      <c r="B1417" s="20" t="s">
        <v>1080</v>
      </c>
      <c r="C1417" s="55">
        <v>600</v>
      </c>
      <c r="D1417" s="85">
        <f>D1418+D1419</f>
        <v>0</v>
      </c>
      <c r="E1417" s="85">
        <f t="shared" ref="E1417:F1417" si="603">E1418+E1419</f>
        <v>0</v>
      </c>
      <c r="F1417" s="85">
        <f t="shared" si="603"/>
        <v>0</v>
      </c>
    </row>
    <row r="1418" spans="1:6" ht="41.25" hidden="1" customHeight="1" x14ac:dyDescent="0.25">
      <c r="A1418" s="16" t="s">
        <v>1413</v>
      </c>
      <c r="B1418" s="20" t="s">
        <v>1080</v>
      </c>
      <c r="C1418" s="55">
        <v>610</v>
      </c>
      <c r="D1418" s="85">
        <v>0</v>
      </c>
      <c r="E1418" s="85">
        <v>0</v>
      </c>
      <c r="F1418" s="85">
        <v>0</v>
      </c>
    </row>
    <row r="1419" spans="1:6" ht="37.5" hidden="1" customHeight="1" x14ac:dyDescent="0.25">
      <c r="A1419" s="4" t="s">
        <v>1426</v>
      </c>
      <c r="B1419" s="20" t="s">
        <v>1080</v>
      </c>
      <c r="C1419" s="55">
        <v>620</v>
      </c>
      <c r="D1419" s="85">
        <v>0</v>
      </c>
      <c r="E1419" s="85">
        <v>0</v>
      </c>
      <c r="F1419" s="85">
        <v>0</v>
      </c>
    </row>
    <row r="1420" spans="1:6" ht="73.5" customHeight="1" x14ac:dyDescent="0.25">
      <c r="A1420" s="21" t="s">
        <v>1434</v>
      </c>
      <c r="B1420" s="20" t="s">
        <v>1430</v>
      </c>
      <c r="C1420" s="55"/>
      <c r="D1420" s="85">
        <f>D1421</f>
        <v>1841</v>
      </c>
      <c r="E1420" s="85">
        <f t="shared" ref="E1420:F1421" si="604">E1421</f>
        <v>1841</v>
      </c>
      <c r="F1420" s="85">
        <f t="shared" si="604"/>
        <v>1841</v>
      </c>
    </row>
    <row r="1421" spans="1:6" ht="31.5" customHeight="1" x14ac:dyDescent="0.25">
      <c r="A1421" s="16" t="s">
        <v>1414</v>
      </c>
      <c r="B1421" s="20" t="s">
        <v>1430</v>
      </c>
      <c r="C1421" s="55">
        <v>600</v>
      </c>
      <c r="D1421" s="85">
        <f>D1422</f>
        <v>1841</v>
      </c>
      <c r="E1421" s="85">
        <f t="shared" si="604"/>
        <v>1841</v>
      </c>
      <c r="F1421" s="85">
        <f t="shared" si="604"/>
        <v>1841</v>
      </c>
    </row>
    <row r="1422" spans="1:6" ht="39.75" customHeight="1" x14ac:dyDescent="0.25">
      <c r="A1422" s="16" t="s">
        <v>1413</v>
      </c>
      <c r="B1422" s="20" t="s">
        <v>1430</v>
      </c>
      <c r="C1422" s="55">
        <v>610</v>
      </c>
      <c r="D1422" s="85">
        <v>1841</v>
      </c>
      <c r="E1422" s="85">
        <v>1841</v>
      </c>
      <c r="F1422" s="85">
        <v>1841</v>
      </c>
    </row>
    <row r="1423" spans="1:6" ht="64.5" customHeight="1" x14ac:dyDescent="0.25">
      <c r="A1423" s="21" t="s">
        <v>1433</v>
      </c>
      <c r="B1423" s="20" t="s">
        <v>1432</v>
      </c>
      <c r="C1423" s="55"/>
      <c r="D1423" s="85">
        <f>D1424</f>
        <v>579</v>
      </c>
      <c r="E1423" s="85">
        <f t="shared" ref="E1423:F1423" si="605">E1424</f>
        <v>579</v>
      </c>
      <c r="F1423" s="85">
        <f t="shared" si="605"/>
        <v>579</v>
      </c>
    </row>
    <row r="1424" spans="1:6" ht="39.75" customHeight="1" x14ac:dyDescent="0.25">
      <c r="A1424" s="16" t="s">
        <v>1414</v>
      </c>
      <c r="B1424" s="20" t="s">
        <v>1432</v>
      </c>
      <c r="C1424" s="55">
        <v>600</v>
      </c>
      <c r="D1424" s="85">
        <f>D1425+D1426</f>
        <v>579</v>
      </c>
      <c r="E1424" s="85">
        <f t="shared" ref="E1424:F1424" si="606">E1425+E1426</f>
        <v>579</v>
      </c>
      <c r="F1424" s="85">
        <f t="shared" si="606"/>
        <v>579</v>
      </c>
    </row>
    <row r="1425" spans="1:7" ht="39.75" customHeight="1" x14ac:dyDescent="0.25">
      <c r="A1425" s="16" t="s">
        <v>1413</v>
      </c>
      <c r="B1425" s="20" t="s">
        <v>1432</v>
      </c>
      <c r="C1425" s="55">
        <v>610</v>
      </c>
      <c r="D1425" s="85">
        <v>29</v>
      </c>
      <c r="E1425" s="85">
        <v>29</v>
      </c>
      <c r="F1425" s="85">
        <v>29</v>
      </c>
    </row>
    <row r="1426" spans="1:7" ht="35.25" customHeight="1" x14ac:dyDescent="0.25">
      <c r="A1426" s="16" t="s">
        <v>1431</v>
      </c>
      <c r="B1426" s="20" t="s">
        <v>1432</v>
      </c>
      <c r="C1426" s="55">
        <v>620</v>
      </c>
      <c r="D1426" s="85">
        <v>550</v>
      </c>
      <c r="E1426" s="85">
        <v>550</v>
      </c>
      <c r="F1426" s="85">
        <v>550</v>
      </c>
    </row>
    <row r="1427" spans="1:7" ht="27.75" hidden="1" customHeight="1" x14ac:dyDescent="0.25">
      <c r="A1427" s="7" t="s">
        <v>1081</v>
      </c>
      <c r="B1427" s="1" t="s">
        <v>1082</v>
      </c>
      <c r="C1427" s="55"/>
      <c r="D1427" s="85">
        <f>D1428+D1431</f>
        <v>0</v>
      </c>
      <c r="E1427" s="85">
        <f t="shared" ref="E1427:F1427" si="607">E1428+E1431</f>
        <v>0</v>
      </c>
      <c r="F1427" s="85">
        <f t="shared" si="607"/>
        <v>0</v>
      </c>
    </row>
    <row r="1428" spans="1:7" ht="31.5" hidden="1" x14ac:dyDescent="0.25">
      <c r="A1428" s="21" t="s">
        <v>1083</v>
      </c>
      <c r="B1428" s="20" t="s">
        <v>1084</v>
      </c>
      <c r="C1428" s="55"/>
      <c r="D1428" s="85">
        <f>D1429</f>
        <v>0</v>
      </c>
      <c r="E1428" s="85">
        <f t="shared" ref="E1428:F1429" si="608">E1429</f>
        <v>0</v>
      </c>
      <c r="F1428" s="85">
        <f t="shared" si="608"/>
        <v>0</v>
      </c>
    </row>
    <row r="1429" spans="1:7" ht="40.5" hidden="1" customHeight="1" x14ac:dyDescent="0.25">
      <c r="A1429" s="60" t="s">
        <v>1411</v>
      </c>
      <c r="B1429" s="20" t="s">
        <v>1084</v>
      </c>
      <c r="C1429" s="55">
        <v>200</v>
      </c>
      <c r="D1429" s="85">
        <f>D1430</f>
        <v>0</v>
      </c>
      <c r="E1429" s="85">
        <f t="shared" si="608"/>
        <v>0</v>
      </c>
      <c r="F1429" s="85">
        <f t="shared" si="608"/>
        <v>0</v>
      </c>
    </row>
    <row r="1430" spans="1:7" ht="36.75" hidden="1" customHeight="1" x14ac:dyDescent="0.25">
      <c r="A1430" s="60" t="s">
        <v>1412</v>
      </c>
      <c r="B1430" s="20" t="s">
        <v>1084</v>
      </c>
      <c r="C1430" s="55">
        <v>240</v>
      </c>
      <c r="D1430" s="85"/>
      <c r="E1430" s="85">
        <v>0</v>
      </c>
      <c r="F1430" s="85">
        <v>0</v>
      </c>
      <c r="G1430" s="66"/>
    </row>
    <row r="1431" spans="1:7" ht="47.25" hidden="1" x14ac:dyDescent="0.25">
      <c r="A1431" s="21" t="s">
        <v>1085</v>
      </c>
      <c r="B1431" s="20" t="s">
        <v>1086</v>
      </c>
      <c r="C1431" s="55"/>
      <c r="D1431" s="85">
        <f>D1432</f>
        <v>0</v>
      </c>
      <c r="E1431" s="85">
        <f t="shared" ref="E1431:F1432" si="609">E1432</f>
        <v>0</v>
      </c>
      <c r="F1431" s="85">
        <f t="shared" si="609"/>
        <v>0</v>
      </c>
    </row>
    <row r="1432" spans="1:7" ht="33" hidden="1" customHeight="1" x14ac:dyDescent="0.25">
      <c r="A1432" s="60" t="s">
        <v>1411</v>
      </c>
      <c r="B1432" s="20" t="s">
        <v>1086</v>
      </c>
      <c r="C1432" s="55">
        <v>200</v>
      </c>
      <c r="D1432" s="85">
        <f>D1433</f>
        <v>0</v>
      </c>
      <c r="E1432" s="85">
        <f t="shared" si="609"/>
        <v>0</v>
      </c>
      <c r="F1432" s="85">
        <f t="shared" si="609"/>
        <v>0</v>
      </c>
    </row>
    <row r="1433" spans="1:7" ht="36" hidden="1" customHeight="1" x14ac:dyDescent="0.25">
      <c r="A1433" s="60" t="s">
        <v>1412</v>
      </c>
      <c r="B1433" s="20" t="s">
        <v>1086</v>
      </c>
      <c r="C1433" s="55">
        <v>240</v>
      </c>
      <c r="D1433" s="85">
        <v>0</v>
      </c>
      <c r="E1433" s="85">
        <v>0</v>
      </c>
      <c r="F1433" s="85">
        <v>0</v>
      </c>
    </row>
    <row r="1434" spans="1:7" ht="35.25" customHeight="1" x14ac:dyDescent="0.25">
      <c r="A1434" s="7" t="s">
        <v>282</v>
      </c>
      <c r="B1434" s="1" t="s">
        <v>1087</v>
      </c>
      <c r="C1434" s="55"/>
      <c r="D1434" s="85">
        <f>D1435+D1438+D1441+D1444+D1450+D1453+D1456+D1459+D1462+D1447</f>
        <v>13603</v>
      </c>
      <c r="E1434" s="85">
        <f>E1435+E1438+E1441+E1444+E1450+E1453+E1456+E1459+E1462+E1447</f>
        <v>13448</v>
      </c>
      <c r="F1434" s="85">
        <f>F1435+F1438+F1441+F1444+F1450+F1453+F1456+F1459+F1462+F1447</f>
        <v>0</v>
      </c>
    </row>
    <row r="1435" spans="1:7" ht="88.5" customHeight="1" x14ac:dyDescent="0.25">
      <c r="A1435" s="21" t="s">
        <v>1639</v>
      </c>
      <c r="B1435" s="20" t="s">
        <v>1638</v>
      </c>
      <c r="C1435" s="55"/>
      <c r="D1435" s="85">
        <f>D1436</f>
        <v>13603</v>
      </c>
      <c r="E1435" s="85">
        <f t="shared" ref="E1435:F1436" si="610">E1436</f>
        <v>5653</v>
      </c>
      <c r="F1435" s="85">
        <f t="shared" si="610"/>
        <v>0</v>
      </c>
    </row>
    <row r="1436" spans="1:7" ht="47.25" customHeight="1" x14ac:dyDescent="0.25">
      <c r="A1436" s="16" t="s">
        <v>1414</v>
      </c>
      <c r="B1436" s="20" t="s">
        <v>1638</v>
      </c>
      <c r="C1436" s="55">
        <v>600</v>
      </c>
      <c r="D1436" s="85">
        <f>D1437</f>
        <v>13603</v>
      </c>
      <c r="E1436" s="85">
        <f t="shared" si="610"/>
        <v>5653</v>
      </c>
      <c r="F1436" s="85">
        <f t="shared" si="610"/>
        <v>0</v>
      </c>
    </row>
    <row r="1437" spans="1:7" ht="47.25" customHeight="1" x14ac:dyDescent="0.25">
      <c r="A1437" s="16" t="s">
        <v>1413</v>
      </c>
      <c r="B1437" s="20" t="s">
        <v>1638</v>
      </c>
      <c r="C1437" s="154">
        <v>610</v>
      </c>
      <c r="D1437" s="100">
        <v>13603</v>
      </c>
      <c r="E1437" s="100">
        <v>5653</v>
      </c>
      <c r="F1437" s="100">
        <v>0</v>
      </c>
    </row>
    <row r="1438" spans="1:7" ht="45" hidden="1" customHeight="1" x14ac:dyDescent="0.25">
      <c r="A1438" s="21" t="s">
        <v>1088</v>
      </c>
      <c r="B1438" s="20" t="s">
        <v>1089</v>
      </c>
      <c r="C1438" s="55"/>
      <c r="D1438" s="85">
        <f>D1439</f>
        <v>0</v>
      </c>
      <c r="E1438" s="85">
        <f t="shared" ref="E1438:F1439" si="611">E1439</f>
        <v>0</v>
      </c>
      <c r="F1438" s="85">
        <f t="shared" si="611"/>
        <v>0</v>
      </c>
    </row>
    <row r="1439" spans="1:7" ht="45" hidden="1" customHeight="1" x14ac:dyDescent="0.25">
      <c r="A1439" s="16" t="s">
        <v>1414</v>
      </c>
      <c r="B1439" s="20" t="s">
        <v>1089</v>
      </c>
      <c r="C1439" s="55">
        <v>600</v>
      </c>
      <c r="D1439" s="85">
        <f>D1440</f>
        <v>0</v>
      </c>
      <c r="E1439" s="85">
        <f t="shared" si="611"/>
        <v>0</v>
      </c>
      <c r="F1439" s="85">
        <f t="shared" si="611"/>
        <v>0</v>
      </c>
    </row>
    <row r="1440" spans="1:7" ht="45" hidden="1" customHeight="1" x14ac:dyDescent="0.25">
      <c r="A1440" s="16" t="s">
        <v>1413</v>
      </c>
      <c r="B1440" s="20" t="s">
        <v>1089</v>
      </c>
      <c r="C1440" s="55">
        <v>610</v>
      </c>
      <c r="D1440" s="85"/>
      <c r="E1440" s="85"/>
      <c r="F1440" s="85"/>
    </row>
    <row r="1441" spans="1:9" ht="42" hidden="1" customHeight="1" x14ac:dyDescent="0.25">
      <c r="A1441" s="21" t="s">
        <v>1090</v>
      </c>
      <c r="B1441" s="20" t="s">
        <v>1091</v>
      </c>
      <c r="C1441" s="55"/>
      <c r="D1441" s="85">
        <f>D1442</f>
        <v>0</v>
      </c>
      <c r="E1441" s="85">
        <f t="shared" ref="E1441:F1442" si="612">E1442</f>
        <v>0</v>
      </c>
      <c r="F1441" s="85">
        <f t="shared" si="612"/>
        <v>0</v>
      </c>
    </row>
    <row r="1442" spans="1:9" ht="40.5" hidden="1" customHeight="1" x14ac:dyDescent="0.25">
      <c r="A1442" s="16" t="s">
        <v>1414</v>
      </c>
      <c r="B1442" s="20" t="s">
        <v>1091</v>
      </c>
      <c r="C1442" s="55">
        <v>600</v>
      </c>
      <c r="D1442" s="85">
        <f>D1443</f>
        <v>0</v>
      </c>
      <c r="E1442" s="85">
        <f t="shared" si="612"/>
        <v>0</v>
      </c>
      <c r="F1442" s="85">
        <f t="shared" si="612"/>
        <v>0</v>
      </c>
    </row>
    <row r="1443" spans="1:9" ht="36.75" hidden="1" customHeight="1" x14ac:dyDescent="0.25">
      <c r="A1443" s="16" t="s">
        <v>1413</v>
      </c>
      <c r="B1443" s="20" t="s">
        <v>1091</v>
      </c>
      <c r="C1443" s="55">
        <v>610</v>
      </c>
      <c r="D1443" s="85"/>
      <c r="E1443" s="85"/>
      <c r="F1443" s="85"/>
    </row>
    <row r="1444" spans="1:9" ht="54.75" hidden="1" customHeight="1" x14ac:dyDescent="0.25">
      <c r="A1444" s="21" t="s">
        <v>1092</v>
      </c>
      <c r="B1444" s="20" t="s">
        <v>1093</v>
      </c>
      <c r="C1444" s="55"/>
      <c r="D1444" s="85">
        <f>D1445</f>
        <v>0</v>
      </c>
      <c r="E1444" s="85">
        <f t="shared" ref="E1444:F1445" si="613">E1445</f>
        <v>0</v>
      </c>
      <c r="F1444" s="85">
        <f t="shared" si="613"/>
        <v>0</v>
      </c>
    </row>
    <row r="1445" spans="1:9" ht="54.75" hidden="1" customHeight="1" x14ac:dyDescent="0.25">
      <c r="A1445" s="16" t="s">
        <v>1414</v>
      </c>
      <c r="B1445" s="20" t="s">
        <v>1093</v>
      </c>
      <c r="C1445" s="55">
        <v>600</v>
      </c>
      <c r="D1445" s="85">
        <f>D1446</f>
        <v>0</v>
      </c>
      <c r="E1445" s="85">
        <f t="shared" si="613"/>
        <v>0</v>
      </c>
      <c r="F1445" s="85">
        <f t="shared" si="613"/>
        <v>0</v>
      </c>
    </row>
    <row r="1446" spans="1:9" ht="54.75" hidden="1" customHeight="1" x14ac:dyDescent="0.25">
      <c r="A1446" s="16" t="s">
        <v>1413</v>
      </c>
      <c r="B1446" s="20" t="s">
        <v>1093</v>
      </c>
      <c r="C1446" s="55">
        <v>610</v>
      </c>
      <c r="D1446" s="85"/>
      <c r="E1446" s="85"/>
      <c r="F1446" s="85"/>
    </row>
    <row r="1447" spans="1:9" ht="119.25" customHeight="1" x14ac:dyDescent="0.25">
      <c r="A1447" s="156" t="s">
        <v>1641</v>
      </c>
      <c r="B1447" s="20" t="s">
        <v>1640</v>
      </c>
      <c r="C1447" s="55"/>
      <c r="D1447" s="85">
        <f t="shared" ref="D1447:F1448" si="614">D1448</f>
        <v>0</v>
      </c>
      <c r="E1447" s="85">
        <f t="shared" si="614"/>
        <v>1998</v>
      </c>
      <c r="F1447" s="85">
        <f t="shared" si="614"/>
        <v>0</v>
      </c>
    </row>
    <row r="1448" spans="1:9" ht="54.75" customHeight="1" x14ac:dyDescent="0.25">
      <c r="A1448" s="16" t="s">
        <v>1414</v>
      </c>
      <c r="B1448" s="20" t="s">
        <v>1640</v>
      </c>
      <c r="C1448" s="55">
        <v>600</v>
      </c>
      <c r="D1448" s="85">
        <f t="shared" si="614"/>
        <v>0</v>
      </c>
      <c r="E1448" s="85">
        <f t="shared" si="614"/>
        <v>1998</v>
      </c>
      <c r="F1448" s="85">
        <f t="shared" si="614"/>
        <v>0</v>
      </c>
      <c r="G1448" s="109"/>
      <c r="H1448" s="109"/>
      <c r="I1448" s="109"/>
    </row>
    <row r="1449" spans="1:9" ht="54.75" customHeight="1" x14ac:dyDescent="0.25">
      <c r="A1449" s="16" t="s">
        <v>1413</v>
      </c>
      <c r="B1449" s="155" t="s">
        <v>1640</v>
      </c>
      <c r="C1449" s="55">
        <v>610</v>
      </c>
      <c r="D1449" s="85">
        <v>0</v>
      </c>
      <c r="E1449" s="100">
        <v>1998</v>
      </c>
      <c r="F1449" s="85"/>
      <c r="H1449" s="128"/>
    </row>
    <row r="1450" spans="1:9" ht="33.75" customHeight="1" x14ac:dyDescent="0.25">
      <c r="A1450" s="21" t="s">
        <v>1094</v>
      </c>
      <c r="B1450" s="20" t="s">
        <v>1095</v>
      </c>
      <c r="C1450" s="55"/>
      <c r="D1450" s="85">
        <f>D1451</f>
        <v>0</v>
      </c>
      <c r="E1450" s="85">
        <f t="shared" ref="E1450:F1451" si="615">E1451</f>
        <v>2012</v>
      </c>
      <c r="F1450" s="85">
        <f t="shared" si="615"/>
        <v>0</v>
      </c>
    </row>
    <row r="1451" spans="1:9" ht="33.75" customHeight="1" x14ac:dyDescent="0.25">
      <c r="A1451" s="16" t="s">
        <v>1414</v>
      </c>
      <c r="B1451" s="20" t="s">
        <v>1095</v>
      </c>
      <c r="C1451" s="55">
        <v>600</v>
      </c>
      <c r="D1451" s="85">
        <f>D1452</f>
        <v>0</v>
      </c>
      <c r="E1451" s="85">
        <f t="shared" si="615"/>
        <v>2012</v>
      </c>
      <c r="F1451" s="85">
        <f t="shared" si="615"/>
        <v>0</v>
      </c>
      <c r="G1451" s="109"/>
      <c r="H1451" s="109"/>
      <c r="I1451" s="109"/>
    </row>
    <row r="1452" spans="1:9" ht="33.75" customHeight="1" x14ac:dyDescent="0.25">
      <c r="A1452" s="16" t="s">
        <v>1413</v>
      </c>
      <c r="B1452" s="20" t="s">
        <v>1095</v>
      </c>
      <c r="C1452" s="55">
        <v>610</v>
      </c>
      <c r="D1452" s="85"/>
      <c r="E1452" s="85">
        <v>2012</v>
      </c>
      <c r="F1452" s="85"/>
    </row>
    <row r="1453" spans="1:9" ht="39.75" hidden="1" customHeight="1" x14ac:dyDescent="0.25">
      <c r="A1453" s="21" t="s">
        <v>1096</v>
      </c>
      <c r="B1453" s="20" t="s">
        <v>1097</v>
      </c>
      <c r="C1453" s="55"/>
      <c r="D1453" s="85">
        <f>D1454</f>
        <v>0</v>
      </c>
      <c r="E1453" s="85">
        <f t="shared" ref="E1453:F1454" si="616">E1454</f>
        <v>0</v>
      </c>
      <c r="F1453" s="85">
        <f t="shared" si="616"/>
        <v>0</v>
      </c>
    </row>
    <row r="1454" spans="1:9" ht="39.75" hidden="1" customHeight="1" x14ac:dyDescent="0.25">
      <c r="A1454" s="16" t="s">
        <v>1414</v>
      </c>
      <c r="B1454" s="20" t="s">
        <v>1097</v>
      </c>
      <c r="C1454" s="55">
        <v>600</v>
      </c>
      <c r="D1454" s="85">
        <f>D1455</f>
        <v>0</v>
      </c>
      <c r="E1454" s="85">
        <f t="shared" si="616"/>
        <v>0</v>
      </c>
      <c r="F1454" s="85">
        <f t="shared" si="616"/>
        <v>0</v>
      </c>
    </row>
    <row r="1455" spans="1:9" ht="39.75" hidden="1" customHeight="1" x14ac:dyDescent="0.25">
      <c r="A1455" s="16" t="s">
        <v>1413</v>
      </c>
      <c r="B1455" s="20" t="s">
        <v>1097</v>
      </c>
      <c r="C1455" s="55">
        <v>610</v>
      </c>
      <c r="D1455" s="85"/>
      <c r="E1455" s="85"/>
      <c r="F1455" s="85"/>
    </row>
    <row r="1456" spans="1:9" ht="42" customHeight="1" x14ac:dyDescent="0.25">
      <c r="A1456" s="21" t="s">
        <v>1098</v>
      </c>
      <c r="B1456" s="20" t="s">
        <v>1099</v>
      </c>
      <c r="C1456" s="55"/>
      <c r="D1456" s="85">
        <f>D1457</f>
        <v>0</v>
      </c>
      <c r="E1456" s="85">
        <f t="shared" ref="E1456:F1457" si="617">E1457</f>
        <v>3785</v>
      </c>
      <c r="F1456" s="85">
        <f t="shared" si="617"/>
        <v>0</v>
      </c>
    </row>
    <row r="1457" spans="1:8" ht="42" customHeight="1" x14ac:dyDescent="0.25">
      <c r="A1457" s="16" t="s">
        <v>1414</v>
      </c>
      <c r="B1457" s="20" t="s">
        <v>1099</v>
      </c>
      <c r="C1457" s="55">
        <v>600</v>
      </c>
      <c r="D1457" s="85">
        <f>D1458</f>
        <v>0</v>
      </c>
      <c r="E1457" s="85">
        <f t="shared" si="617"/>
        <v>3785</v>
      </c>
      <c r="F1457" s="85">
        <f t="shared" si="617"/>
        <v>0</v>
      </c>
    </row>
    <row r="1458" spans="1:8" ht="42" customHeight="1" x14ac:dyDescent="0.25">
      <c r="A1458" s="16" t="s">
        <v>1413</v>
      </c>
      <c r="B1458" s="20" t="s">
        <v>1099</v>
      </c>
      <c r="C1458" s="55">
        <v>610</v>
      </c>
      <c r="D1458" s="85"/>
      <c r="E1458" s="100">
        <v>3785</v>
      </c>
      <c r="F1458" s="85"/>
      <c r="H1458">
        <v>3175</v>
      </c>
    </row>
    <row r="1459" spans="1:8" ht="45.75" hidden="1" customHeight="1" x14ac:dyDescent="0.25">
      <c r="A1459" s="21" t="s">
        <v>1100</v>
      </c>
      <c r="B1459" s="20" t="s">
        <v>1101</v>
      </c>
      <c r="C1459" s="55"/>
      <c r="D1459" s="85">
        <f>D1460</f>
        <v>0</v>
      </c>
      <c r="E1459" s="85">
        <f t="shared" ref="E1459:F1460" si="618">E1460</f>
        <v>0</v>
      </c>
      <c r="F1459" s="85">
        <f t="shared" si="618"/>
        <v>0</v>
      </c>
    </row>
    <row r="1460" spans="1:8" ht="45.75" hidden="1" customHeight="1" x14ac:dyDescent="0.25">
      <c r="A1460" s="16" t="s">
        <v>1414</v>
      </c>
      <c r="B1460" s="20" t="s">
        <v>1101</v>
      </c>
      <c r="C1460" s="55">
        <v>600</v>
      </c>
      <c r="D1460" s="85">
        <f>D1461</f>
        <v>0</v>
      </c>
      <c r="E1460" s="85">
        <f t="shared" si="618"/>
        <v>0</v>
      </c>
      <c r="F1460" s="85">
        <f t="shared" si="618"/>
        <v>0</v>
      </c>
    </row>
    <row r="1461" spans="1:8" ht="45.75" hidden="1" customHeight="1" x14ac:dyDescent="0.25">
      <c r="A1461" s="16" t="s">
        <v>1413</v>
      </c>
      <c r="B1461" s="20" t="s">
        <v>1101</v>
      </c>
      <c r="C1461" s="55">
        <v>610</v>
      </c>
      <c r="D1461" s="85"/>
      <c r="E1461" s="85"/>
      <c r="F1461" s="85"/>
    </row>
    <row r="1462" spans="1:8" ht="34.5" hidden="1" customHeight="1" x14ac:dyDescent="0.25">
      <c r="A1462" s="42" t="s">
        <v>1102</v>
      </c>
      <c r="B1462" s="20" t="s">
        <v>1103</v>
      </c>
      <c r="C1462" s="55"/>
      <c r="D1462" s="85">
        <f>D1463</f>
        <v>0</v>
      </c>
      <c r="E1462" s="85">
        <f t="shared" ref="E1462:F1463" si="619">E1463</f>
        <v>0</v>
      </c>
      <c r="F1462" s="85">
        <f t="shared" si="619"/>
        <v>0</v>
      </c>
    </row>
    <row r="1463" spans="1:8" ht="34.5" hidden="1" customHeight="1" x14ac:dyDescent="0.25">
      <c r="A1463" s="16" t="s">
        <v>1414</v>
      </c>
      <c r="B1463" s="20" t="s">
        <v>1103</v>
      </c>
      <c r="C1463" s="55">
        <v>600</v>
      </c>
      <c r="D1463" s="85">
        <f>D1464</f>
        <v>0</v>
      </c>
      <c r="E1463" s="85">
        <f t="shared" si="619"/>
        <v>0</v>
      </c>
      <c r="F1463" s="85">
        <f t="shared" si="619"/>
        <v>0</v>
      </c>
    </row>
    <row r="1464" spans="1:8" ht="34.5" hidden="1" customHeight="1" x14ac:dyDescent="0.25">
      <c r="A1464" s="16" t="s">
        <v>1413</v>
      </c>
      <c r="B1464" s="20" t="s">
        <v>1103</v>
      </c>
      <c r="C1464" s="55">
        <v>610</v>
      </c>
      <c r="D1464" s="85"/>
      <c r="E1464" s="85"/>
      <c r="F1464" s="85"/>
    </row>
    <row r="1465" spans="1:8" ht="41.25" customHeight="1" x14ac:dyDescent="0.25">
      <c r="A1465" s="12" t="s">
        <v>1104</v>
      </c>
      <c r="B1465" s="10" t="s">
        <v>1105</v>
      </c>
      <c r="C1465" s="55"/>
      <c r="D1465" s="85">
        <f>D1466+D1471</f>
        <v>1478</v>
      </c>
      <c r="E1465" s="85">
        <f t="shared" ref="E1465:F1465" si="620">E1466+E1471</f>
        <v>478</v>
      </c>
      <c r="F1465" s="85">
        <f t="shared" si="620"/>
        <v>478</v>
      </c>
    </row>
    <row r="1466" spans="1:8" ht="41.25" hidden="1" customHeight="1" x14ac:dyDescent="0.25">
      <c r="A1466" s="13" t="s">
        <v>1106</v>
      </c>
      <c r="B1466" s="3" t="s">
        <v>1107</v>
      </c>
      <c r="C1466" s="55"/>
      <c r="D1466" s="85">
        <f>D1467</f>
        <v>0</v>
      </c>
      <c r="E1466" s="85">
        <f t="shared" ref="E1466:F1469" si="621">E1467</f>
        <v>0</v>
      </c>
      <c r="F1466" s="85">
        <f t="shared" si="621"/>
        <v>0</v>
      </c>
    </row>
    <row r="1467" spans="1:8" ht="52.5" hidden="1" customHeight="1" x14ac:dyDescent="0.25">
      <c r="A1467" s="7" t="s">
        <v>1108</v>
      </c>
      <c r="B1467" s="1" t="s">
        <v>1109</v>
      </c>
      <c r="C1467" s="55"/>
      <c r="D1467" s="85">
        <f>D1468</f>
        <v>0</v>
      </c>
      <c r="E1467" s="85">
        <f t="shared" si="621"/>
        <v>0</v>
      </c>
      <c r="F1467" s="85">
        <f t="shared" si="621"/>
        <v>0</v>
      </c>
    </row>
    <row r="1468" spans="1:8" ht="54" hidden="1" customHeight="1" x14ac:dyDescent="0.25">
      <c r="A1468" s="22" t="s">
        <v>1110</v>
      </c>
      <c r="B1468" s="20" t="s">
        <v>1111</v>
      </c>
      <c r="C1468" s="55"/>
      <c r="D1468" s="85">
        <f>D1469</f>
        <v>0</v>
      </c>
      <c r="E1468" s="85">
        <f t="shared" si="621"/>
        <v>0</v>
      </c>
      <c r="F1468" s="85">
        <f t="shared" si="621"/>
        <v>0</v>
      </c>
    </row>
    <row r="1469" spans="1:8" ht="36.75" hidden="1" customHeight="1" x14ac:dyDescent="0.25">
      <c r="A1469" s="60" t="s">
        <v>1411</v>
      </c>
      <c r="B1469" s="20" t="s">
        <v>1111</v>
      </c>
      <c r="C1469" s="55">
        <v>200</v>
      </c>
      <c r="D1469" s="85">
        <f>D1470</f>
        <v>0</v>
      </c>
      <c r="E1469" s="85">
        <f t="shared" si="621"/>
        <v>0</v>
      </c>
      <c r="F1469" s="85">
        <f t="shared" si="621"/>
        <v>0</v>
      </c>
    </row>
    <row r="1470" spans="1:8" ht="46.5" hidden="1" customHeight="1" x14ac:dyDescent="0.25">
      <c r="A1470" s="60" t="s">
        <v>1412</v>
      </c>
      <c r="B1470" s="20" t="s">
        <v>1111</v>
      </c>
      <c r="C1470" s="55">
        <v>240</v>
      </c>
      <c r="D1470" s="85">
        <v>0</v>
      </c>
      <c r="E1470" s="85"/>
      <c r="F1470" s="85"/>
    </row>
    <row r="1471" spans="1:8" ht="51" customHeight="1" x14ac:dyDescent="0.25">
      <c r="A1471" s="13" t="s">
        <v>1112</v>
      </c>
      <c r="B1471" s="3" t="s">
        <v>1113</v>
      </c>
      <c r="C1471" s="55"/>
      <c r="D1471" s="85">
        <f>D1472+D1481</f>
        <v>1478</v>
      </c>
      <c r="E1471" s="85">
        <f t="shared" ref="E1471:F1471" si="622">E1472+E1481</f>
        <v>478</v>
      </c>
      <c r="F1471" s="85">
        <f t="shared" si="622"/>
        <v>478</v>
      </c>
    </row>
    <row r="1472" spans="1:8" ht="66.75" customHeight="1" x14ac:dyDescent="0.25">
      <c r="A1472" s="7" t="s">
        <v>1114</v>
      </c>
      <c r="B1472" s="1" t="s">
        <v>1115</v>
      </c>
      <c r="C1472" s="55"/>
      <c r="D1472" s="85">
        <f>D1473+D1478</f>
        <v>478</v>
      </c>
      <c r="E1472" s="85">
        <f t="shared" ref="E1472:F1472" si="623">E1473+E1478</f>
        <v>478</v>
      </c>
      <c r="F1472" s="85">
        <f t="shared" si="623"/>
        <v>478</v>
      </c>
    </row>
    <row r="1473" spans="1:6" ht="137.25" customHeight="1" x14ac:dyDescent="0.25">
      <c r="A1473" s="65" t="s">
        <v>1511</v>
      </c>
      <c r="B1473" s="20" t="s">
        <v>1116</v>
      </c>
      <c r="C1473" s="55"/>
      <c r="D1473" s="85">
        <f>D1474+D1476</f>
        <v>478</v>
      </c>
      <c r="E1473" s="85">
        <f t="shared" ref="E1473:F1473" si="624">E1474+E1476</f>
        <v>478</v>
      </c>
      <c r="F1473" s="85">
        <f t="shared" si="624"/>
        <v>478</v>
      </c>
    </row>
    <row r="1474" spans="1:6" ht="58.5" customHeight="1" x14ac:dyDescent="0.25">
      <c r="A1474" s="60" t="s">
        <v>1409</v>
      </c>
      <c r="B1474" s="20" t="s">
        <v>1116</v>
      </c>
      <c r="C1474" s="55">
        <v>100</v>
      </c>
      <c r="D1474" s="85">
        <f>D1475</f>
        <v>406</v>
      </c>
      <c r="E1474" s="85">
        <f t="shared" ref="E1474:F1474" si="625">E1475</f>
        <v>406</v>
      </c>
      <c r="F1474" s="85">
        <f t="shared" si="625"/>
        <v>406</v>
      </c>
    </row>
    <row r="1475" spans="1:6" ht="32.25" customHeight="1" x14ac:dyDescent="0.25">
      <c r="A1475" s="60" t="s">
        <v>1410</v>
      </c>
      <c r="B1475" s="20" t="s">
        <v>1116</v>
      </c>
      <c r="C1475" s="55">
        <v>120</v>
      </c>
      <c r="D1475" s="85">
        <v>406</v>
      </c>
      <c r="E1475" s="85">
        <v>406</v>
      </c>
      <c r="F1475" s="85">
        <v>406</v>
      </c>
    </row>
    <row r="1476" spans="1:6" ht="34.5" customHeight="1" x14ac:dyDescent="0.25">
      <c r="A1476" s="60" t="s">
        <v>1411</v>
      </c>
      <c r="B1476" s="20" t="s">
        <v>1116</v>
      </c>
      <c r="C1476" s="55">
        <v>200</v>
      </c>
      <c r="D1476" s="85">
        <f>D1477</f>
        <v>72</v>
      </c>
      <c r="E1476" s="85">
        <f t="shared" ref="E1476:F1476" si="626">E1477</f>
        <v>72</v>
      </c>
      <c r="F1476" s="85">
        <f t="shared" si="626"/>
        <v>72</v>
      </c>
    </row>
    <row r="1477" spans="1:6" ht="39" customHeight="1" x14ac:dyDescent="0.25">
      <c r="A1477" s="60" t="s">
        <v>1412</v>
      </c>
      <c r="B1477" s="20" t="s">
        <v>1116</v>
      </c>
      <c r="C1477" s="55">
        <v>240</v>
      </c>
      <c r="D1477" s="85">
        <v>72</v>
      </c>
      <c r="E1477" s="85">
        <v>72</v>
      </c>
      <c r="F1477" s="85">
        <v>72</v>
      </c>
    </row>
    <row r="1478" spans="1:6" ht="89.25" hidden="1" customHeight="1" x14ac:dyDescent="0.25">
      <c r="A1478" s="21" t="s">
        <v>1117</v>
      </c>
      <c r="B1478" s="20" t="s">
        <v>1118</v>
      </c>
      <c r="C1478" s="55"/>
      <c r="D1478" s="85">
        <f>D1479</f>
        <v>0</v>
      </c>
      <c r="E1478" s="85">
        <f t="shared" ref="E1478:F1479" si="627">E1479</f>
        <v>0</v>
      </c>
      <c r="F1478" s="85">
        <f t="shared" si="627"/>
        <v>0</v>
      </c>
    </row>
    <row r="1479" spans="1:6" ht="42" hidden="1" customHeight="1" x14ac:dyDescent="0.25">
      <c r="A1479" s="60" t="s">
        <v>1411</v>
      </c>
      <c r="B1479" s="20" t="s">
        <v>1118</v>
      </c>
      <c r="C1479" s="55">
        <v>200</v>
      </c>
      <c r="D1479" s="85">
        <f>D1480</f>
        <v>0</v>
      </c>
      <c r="E1479" s="85">
        <f t="shared" si="627"/>
        <v>0</v>
      </c>
      <c r="F1479" s="85">
        <f t="shared" si="627"/>
        <v>0</v>
      </c>
    </row>
    <row r="1480" spans="1:6" ht="37.5" hidden="1" customHeight="1" x14ac:dyDescent="0.25">
      <c r="A1480" s="60" t="s">
        <v>1412</v>
      </c>
      <c r="B1480" s="20" t="s">
        <v>1118</v>
      </c>
      <c r="C1480" s="55">
        <v>240</v>
      </c>
      <c r="D1480" s="85"/>
      <c r="E1480" s="85"/>
      <c r="F1480" s="85"/>
    </row>
    <row r="1481" spans="1:6" ht="47.25" x14ac:dyDescent="0.25">
      <c r="A1481" s="52" t="s">
        <v>1119</v>
      </c>
      <c r="B1481" s="1" t="s">
        <v>1120</v>
      </c>
      <c r="C1481" s="55"/>
      <c r="D1481" s="85">
        <f>D1482</f>
        <v>1000</v>
      </c>
      <c r="E1481" s="85">
        <f t="shared" ref="E1481:F1483" si="628">E1482</f>
        <v>0</v>
      </c>
      <c r="F1481" s="85">
        <f t="shared" si="628"/>
        <v>0</v>
      </c>
    </row>
    <row r="1482" spans="1:6" ht="40.5" customHeight="1" x14ac:dyDescent="0.25">
      <c r="A1482" s="53" t="s">
        <v>1121</v>
      </c>
      <c r="B1482" s="20" t="s">
        <v>1122</v>
      </c>
      <c r="C1482" s="55"/>
      <c r="D1482" s="85">
        <f>D1483</f>
        <v>1000</v>
      </c>
      <c r="E1482" s="85">
        <f t="shared" si="628"/>
        <v>0</v>
      </c>
      <c r="F1482" s="85">
        <f t="shared" si="628"/>
        <v>0</v>
      </c>
    </row>
    <row r="1483" spans="1:6" ht="40.5" customHeight="1" x14ac:dyDescent="0.25">
      <c r="A1483" s="60" t="s">
        <v>1411</v>
      </c>
      <c r="B1483" s="20" t="s">
        <v>1122</v>
      </c>
      <c r="C1483" s="55">
        <v>200</v>
      </c>
      <c r="D1483" s="85">
        <f>D1484</f>
        <v>1000</v>
      </c>
      <c r="E1483" s="85">
        <f t="shared" si="628"/>
        <v>0</v>
      </c>
      <c r="F1483" s="85">
        <f t="shared" si="628"/>
        <v>0</v>
      </c>
    </row>
    <row r="1484" spans="1:6" ht="40.5" customHeight="1" x14ac:dyDescent="0.25">
      <c r="A1484" s="60" t="s">
        <v>1412</v>
      </c>
      <c r="B1484" s="20" t="s">
        <v>1122</v>
      </c>
      <c r="C1484" s="55">
        <v>240</v>
      </c>
      <c r="D1484" s="85">
        <v>1000</v>
      </c>
      <c r="E1484" s="85"/>
      <c r="F1484" s="85"/>
    </row>
    <row r="1485" spans="1:6" ht="36" hidden="1" customHeight="1" x14ac:dyDescent="0.25">
      <c r="A1485" s="13" t="s">
        <v>128</v>
      </c>
      <c r="B1485" s="3" t="s">
        <v>1123</v>
      </c>
      <c r="C1485" s="55"/>
      <c r="D1485" s="85"/>
      <c r="E1485" s="85"/>
      <c r="F1485" s="85"/>
    </row>
    <row r="1486" spans="1:6" ht="36.75" hidden="1" customHeight="1" x14ac:dyDescent="0.25">
      <c r="A1486" s="7" t="s">
        <v>130</v>
      </c>
      <c r="B1486" s="1" t="s">
        <v>1124</v>
      </c>
      <c r="C1486" s="55"/>
      <c r="D1486" s="85"/>
      <c r="E1486" s="85"/>
      <c r="F1486" s="85"/>
    </row>
    <row r="1487" spans="1:6" ht="34.5" hidden="1" customHeight="1" x14ac:dyDescent="0.25">
      <c r="A1487" s="22" t="s">
        <v>132</v>
      </c>
      <c r="B1487" s="20" t="s">
        <v>1125</v>
      </c>
      <c r="C1487" s="55"/>
      <c r="D1487" s="85"/>
      <c r="E1487" s="85"/>
      <c r="F1487" s="85"/>
    </row>
    <row r="1488" spans="1:6" ht="34.5" hidden="1" customHeight="1" x14ac:dyDescent="0.25">
      <c r="A1488" s="60" t="s">
        <v>1409</v>
      </c>
      <c r="B1488" s="20" t="s">
        <v>1125</v>
      </c>
      <c r="C1488" s="55">
        <v>100</v>
      </c>
      <c r="D1488" s="85"/>
      <c r="E1488" s="85"/>
      <c r="F1488" s="85"/>
    </row>
    <row r="1489" spans="1:6" ht="34.5" hidden="1" customHeight="1" x14ac:dyDescent="0.25">
      <c r="A1489" s="60" t="s">
        <v>1410</v>
      </c>
      <c r="B1489" s="20" t="s">
        <v>1125</v>
      </c>
      <c r="C1489" s="55">
        <v>120</v>
      </c>
      <c r="D1489" s="85"/>
      <c r="E1489" s="85"/>
      <c r="F1489" s="85"/>
    </row>
    <row r="1490" spans="1:6" ht="31.5" hidden="1" x14ac:dyDescent="0.25">
      <c r="A1490" s="22" t="s">
        <v>1126</v>
      </c>
      <c r="B1490" s="20" t="s">
        <v>1127</v>
      </c>
      <c r="C1490" s="55"/>
      <c r="D1490" s="85"/>
      <c r="E1490" s="85"/>
      <c r="F1490" s="85"/>
    </row>
    <row r="1491" spans="1:6" ht="37.5" hidden="1" customHeight="1" x14ac:dyDescent="0.25">
      <c r="A1491" s="16" t="s">
        <v>1414</v>
      </c>
      <c r="B1491" s="20" t="s">
        <v>1127</v>
      </c>
      <c r="C1491" s="55">
        <v>600</v>
      </c>
      <c r="D1491" s="85"/>
      <c r="E1491" s="85"/>
      <c r="F1491" s="85"/>
    </row>
    <row r="1492" spans="1:6" ht="35.25" hidden="1" customHeight="1" x14ac:dyDescent="0.25">
      <c r="A1492" s="16" t="s">
        <v>1413</v>
      </c>
      <c r="B1492" s="20" t="s">
        <v>1127</v>
      </c>
      <c r="C1492" s="55">
        <v>610</v>
      </c>
      <c r="D1492" s="85"/>
      <c r="E1492" s="85"/>
      <c r="F1492" s="85"/>
    </row>
    <row r="1493" spans="1:6" ht="37.5" customHeight="1" x14ac:dyDescent="0.25">
      <c r="A1493" s="12" t="s">
        <v>1128</v>
      </c>
      <c r="B1493" s="10" t="s">
        <v>1129</v>
      </c>
      <c r="C1493" s="55"/>
      <c r="D1493" s="85">
        <f>D1494+D1632+D1651+D1669</f>
        <v>458435</v>
      </c>
      <c r="E1493" s="85">
        <f>E1494+E1632+E1651+E1669</f>
        <v>206636</v>
      </c>
      <c r="F1493" s="85">
        <f>F1494+F1632+F1651+F1669</f>
        <v>244479</v>
      </c>
    </row>
    <row r="1494" spans="1:6" ht="49.5" customHeight="1" x14ac:dyDescent="0.25">
      <c r="A1494" s="13" t="s">
        <v>1130</v>
      </c>
      <c r="B1494" s="3" t="s">
        <v>1131</v>
      </c>
      <c r="C1494" s="55"/>
      <c r="D1494" s="85">
        <f>D1495+D1533</f>
        <v>346635</v>
      </c>
      <c r="E1494" s="85">
        <f>E1495+E1533</f>
        <v>155128</v>
      </c>
      <c r="F1494" s="85">
        <f>F1495+F1533</f>
        <v>193479</v>
      </c>
    </row>
    <row r="1495" spans="1:6" ht="49.5" customHeight="1" x14ac:dyDescent="0.25">
      <c r="A1495" s="7" t="s">
        <v>1496</v>
      </c>
      <c r="B1495" s="3" t="s">
        <v>1495</v>
      </c>
      <c r="C1495" s="55"/>
      <c r="D1495" s="85">
        <f>D1508+D1511+D1496+D1517+D1499+D1505+D1502+D1514</f>
        <v>30370</v>
      </c>
      <c r="E1495" s="85">
        <f t="shared" ref="E1495:F1495" si="629">E1508+E1511+E1496+E1517+E1499+E1505+E1502+E1514</f>
        <v>2127</v>
      </c>
      <c r="F1495" s="85">
        <f t="shared" si="629"/>
        <v>1478</v>
      </c>
    </row>
    <row r="1496" spans="1:6" ht="49.5" hidden="1" customHeight="1" x14ac:dyDescent="0.25">
      <c r="A1496" s="35" t="s">
        <v>1525</v>
      </c>
      <c r="B1496" s="3" t="s">
        <v>1524</v>
      </c>
      <c r="C1496" s="55"/>
      <c r="D1496" s="85">
        <f>D1497</f>
        <v>0</v>
      </c>
      <c r="E1496" s="85"/>
      <c r="F1496" s="85"/>
    </row>
    <row r="1497" spans="1:6" ht="49.5" hidden="1" customHeight="1" x14ac:dyDescent="0.25">
      <c r="A1497" s="16" t="s">
        <v>1414</v>
      </c>
      <c r="B1497" s="3" t="s">
        <v>1524</v>
      </c>
      <c r="C1497" s="55">
        <v>600</v>
      </c>
      <c r="D1497" s="85">
        <f>D1498</f>
        <v>0</v>
      </c>
      <c r="E1497" s="85"/>
      <c r="F1497" s="85"/>
    </row>
    <row r="1498" spans="1:6" ht="49.5" hidden="1" customHeight="1" x14ac:dyDescent="0.25">
      <c r="A1498" s="16" t="s">
        <v>1413</v>
      </c>
      <c r="B1498" s="3" t="s">
        <v>1524</v>
      </c>
      <c r="C1498" s="55">
        <v>610</v>
      </c>
      <c r="D1498" s="85"/>
      <c r="E1498" s="85"/>
      <c r="F1498" s="85"/>
    </row>
    <row r="1499" spans="1:6" ht="32.25" customHeight="1" x14ac:dyDescent="0.25">
      <c r="A1499" s="139" t="s">
        <v>1164</v>
      </c>
      <c r="B1499" s="3" t="s">
        <v>1559</v>
      </c>
      <c r="C1499" s="55"/>
      <c r="D1499" s="85">
        <f>D1500</f>
        <v>5520</v>
      </c>
      <c r="E1499" s="85">
        <f t="shared" ref="E1499:F1500" si="630">E1500</f>
        <v>2127</v>
      </c>
      <c r="F1499" s="85">
        <f t="shared" si="630"/>
        <v>1478</v>
      </c>
    </row>
    <row r="1500" spans="1:6" ht="49.5" customHeight="1" x14ac:dyDescent="0.25">
      <c r="A1500" s="16" t="s">
        <v>1414</v>
      </c>
      <c r="B1500" s="3" t="s">
        <v>1559</v>
      </c>
      <c r="C1500" s="55">
        <v>600</v>
      </c>
      <c r="D1500" s="85">
        <f>D1501</f>
        <v>5520</v>
      </c>
      <c r="E1500" s="85">
        <f t="shared" si="630"/>
        <v>2127</v>
      </c>
      <c r="F1500" s="85">
        <f t="shared" si="630"/>
        <v>1478</v>
      </c>
    </row>
    <row r="1501" spans="1:6" ht="49.5" customHeight="1" x14ac:dyDescent="0.25">
      <c r="A1501" s="16" t="s">
        <v>1413</v>
      </c>
      <c r="B1501" s="3" t="s">
        <v>1559</v>
      </c>
      <c r="C1501" s="55">
        <v>610</v>
      </c>
      <c r="D1501" s="85">
        <v>5520</v>
      </c>
      <c r="E1501" s="85">
        <v>2127</v>
      </c>
      <c r="F1501" s="85">
        <v>1478</v>
      </c>
    </row>
    <row r="1502" spans="1:6" ht="49.5" hidden="1" customHeight="1" x14ac:dyDescent="0.25">
      <c r="A1502" s="132" t="s">
        <v>1566</v>
      </c>
      <c r="B1502" s="3" t="s">
        <v>1565</v>
      </c>
      <c r="C1502" s="55"/>
      <c r="D1502" s="85">
        <f>D1503</f>
        <v>0</v>
      </c>
      <c r="E1502" s="85"/>
      <c r="F1502" s="85"/>
    </row>
    <row r="1503" spans="1:6" ht="49.5" hidden="1" customHeight="1" x14ac:dyDescent="0.25">
      <c r="A1503" s="16" t="s">
        <v>1414</v>
      </c>
      <c r="B1503" s="3" t="s">
        <v>1565</v>
      </c>
      <c r="C1503" s="55">
        <v>600</v>
      </c>
      <c r="D1503" s="85">
        <f>D1504</f>
        <v>0</v>
      </c>
      <c r="E1503" s="85"/>
      <c r="F1503" s="85"/>
    </row>
    <row r="1504" spans="1:6" ht="49.5" hidden="1" customHeight="1" x14ac:dyDescent="0.25">
      <c r="A1504" s="16" t="s">
        <v>1413</v>
      </c>
      <c r="B1504" s="3" t="s">
        <v>1565</v>
      </c>
      <c r="C1504" s="55">
        <v>610</v>
      </c>
      <c r="D1504" s="85"/>
      <c r="E1504" s="85"/>
      <c r="F1504" s="85"/>
    </row>
    <row r="1505" spans="1:7" ht="49.5" customHeight="1" x14ac:dyDescent="0.25">
      <c r="A1505" s="141" t="s">
        <v>1622</v>
      </c>
      <c r="B1505" s="3" t="s">
        <v>1623</v>
      </c>
      <c r="C1505" s="55"/>
      <c r="D1505" s="85">
        <f>D1506</f>
        <v>2850</v>
      </c>
      <c r="E1505" s="85"/>
      <c r="F1505" s="85"/>
    </row>
    <row r="1506" spans="1:7" ht="49.5" customHeight="1" x14ac:dyDescent="0.25">
      <c r="A1506" s="16" t="s">
        <v>1414</v>
      </c>
      <c r="B1506" s="3" t="s">
        <v>1623</v>
      </c>
      <c r="C1506" s="55">
        <v>600</v>
      </c>
      <c r="D1506" s="85">
        <f>D1507</f>
        <v>2850</v>
      </c>
      <c r="E1506" s="85"/>
      <c r="F1506" s="85"/>
    </row>
    <row r="1507" spans="1:7" ht="49.5" customHeight="1" x14ac:dyDescent="0.25">
      <c r="A1507" s="16" t="s">
        <v>1413</v>
      </c>
      <c r="B1507" s="3" t="s">
        <v>1623</v>
      </c>
      <c r="C1507" s="55">
        <v>610</v>
      </c>
      <c r="D1507" s="85">
        <v>2850</v>
      </c>
      <c r="E1507" s="85"/>
      <c r="F1507" s="85"/>
    </row>
    <row r="1508" spans="1:7" ht="39.75" customHeight="1" x14ac:dyDescent="0.25">
      <c r="A1508" s="140" t="s">
        <v>1174</v>
      </c>
      <c r="B1508" s="3" t="s">
        <v>1497</v>
      </c>
      <c r="C1508" s="55"/>
      <c r="D1508" s="85">
        <f t="shared" ref="D1508:F1509" si="631">D1509</f>
        <v>18200</v>
      </c>
      <c r="E1508" s="85">
        <f t="shared" si="631"/>
        <v>0</v>
      </c>
      <c r="F1508" s="85">
        <f t="shared" si="631"/>
        <v>0</v>
      </c>
    </row>
    <row r="1509" spans="1:7" ht="49.5" customHeight="1" x14ac:dyDescent="0.25">
      <c r="A1509" s="16" t="s">
        <v>1414</v>
      </c>
      <c r="B1509" s="3" t="s">
        <v>1497</v>
      </c>
      <c r="C1509" s="55">
        <v>600</v>
      </c>
      <c r="D1509" s="85">
        <f t="shared" si="631"/>
        <v>18200</v>
      </c>
      <c r="E1509" s="85">
        <f t="shared" si="631"/>
        <v>0</v>
      </c>
      <c r="F1509" s="85">
        <f t="shared" si="631"/>
        <v>0</v>
      </c>
    </row>
    <row r="1510" spans="1:7" ht="49.5" customHeight="1" x14ac:dyDescent="0.25">
      <c r="A1510" s="16" t="s">
        <v>1413</v>
      </c>
      <c r="B1510" s="3" t="s">
        <v>1497</v>
      </c>
      <c r="C1510" s="55">
        <v>610</v>
      </c>
      <c r="D1510" s="85">
        <v>18200</v>
      </c>
      <c r="E1510" s="85"/>
      <c r="F1510" s="85"/>
      <c r="G1510">
        <v>3000</v>
      </c>
    </row>
    <row r="1511" spans="1:7" ht="37.5" customHeight="1" x14ac:dyDescent="0.25">
      <c r="A1511" s="140" t="s">
        <v>1499</v>
      </c>
      <c r="B1511" s="3" t="s">
        <v>1498</v>
      </c>
      <c r="C1511" s="55"/>
      <c r="D1511" s="85">
        <f t="shared" ref="D1511:F1512" si="632">D1512</f>
        <v>800</v>
      </c>
      <c r="E1511" s="85">
        <f t="shared" si="632"/>
        <v>0</v>
      </c>
      <c r="F1511" s="85">
        <f t="shared" si="632"/>
        <v>0</v>
      </c>
    </row>
    <row r="1512" spans="1:7" ht="49.5" customHeight="1" x14ac:dyDescent="0.25">
      <c r="A1512" s="16" t="s">
        <v>1414</v>
      </c>
      <c r="B1512" s="3" t="s">
        <v>1498</v>
      </c>
      <c r="C1512" s="55">
        <v>600</v>
      </c>
      <c r="D1512" s="85">
        <f t="shared" si="632"/>
        <v>800</v>
      </c>
      <c r="E1512" s="85">
        <f t="shared" si="632"/>
        <v>0</v>
      </c>
      <c r="F1512" s="85">
        <f t="shared" si="632"/>
        <v>0</v>
      </c>
    </row>
    <row r="1513" spans="1:7" ht="49.5" customHeight="1" x14ac:dyDescent="0.25">
      <c r="A1513" s="16" t="s">
        <v>1413</v>
      </c>
      <c r="B1513" s="3" t="s">
        <v>1498</v>
      </c>
      <c r="C1513" s="55">
        <v>610</v>
      </c>
      <c r="D1513" s="85">
        <v>800</v>
      </c>
      <c r="E1513" s="85"/>
      <c r="F1513" s="85"/>
    </row>
    <row r="1514" spans="1:7" ht="49.5" hidden="1" customHeight="1" x14ac:dyDescent="0.25">
      <c r="A1514" s="16" t="s">
        <v>1583</v>
      </c>
      <c r="B1514" s="3" t="s">
        <v>1582</v>
      </c>
      <c r="C1514" s="55"/>
      <c r="D1514" s="85">
        <f>D1515</f>
        <v>0</v>
      </c>
      <c r="E1514" s="85"/>
      <c r="F1514" s="85"/>
    </row>
    <row r="1515" spans="1:7" ht="49.5" hidden="1" customHeight="1" x14ac:dyDescent="0.25">
      <c r="A1515" s="60" t="s">
        <v>1411</v>
      </c>
      <c r="B1515" s="3" t="s">
        <v>1582</v>
      </c>
      <c r="C1515" s="55">
        <v>200</v>
      </c>
      <c r="D1515" s="85">
        <f>D1516</f>
        <v>0</v>
      </c>
      <c r="E1515" s="85"/>
      <c r="F1515" s="85"/>
    </row>
    <row r="1516" spans="1:7" ht="49.5" hidden="1" customHeight="1" x14ac:dyDescent="0.25">
      <c r="A1516" s="60" t="s">
        <v>1412</v>
      </c>
      <c r="B1516" s="3" t="s">
        <v>1582</v>
      </c>
      <c r="C1516" s="55">
        <v>240</v>
      </c>
      <c r="D1516" s="85"/>
      <c r="E1516" s="85"/>
      <c r="F1516" s="85"/>
    </row>
    <row r="1517" spans="1:7" ht="49.5" customHeight="1" x14ac:dyDescent="0.25">
      <c r="A1517" s="144" t="s">
        <v>1198</v>
      </c>
      <c r="B1517" s="3" t="s">
        <v>1624</v>
      </c>
      <c r="C1517" s="55"/>
      <c r="D1517" s="85">
        <f>D1518</f>
        <v>3000</v>
      </c>
      <c r="E1517" s="85">
        <f t="shared" ref="E1517:F1517" si="633">E1518</f>
        <v>0</v>
      </c>
      <c r="F1517" s="85">
        <f t="shared" si="633"/>
        <v>0</v>
      </c>
    </row>
    <row r="1518" spans="1:7" ht="49.5" customHeight="1" x14ac:dyDescent="0.25">
      <c r="A1518" s="60" t="s">
        <v>1411</v>
      </c>
      <c r="B1518" s="3" t="s">
        <v>1624</v>
      </c>
      <c r="C1518" s="55">
        <v>200</v>
      </c>
      <c r="D1518" s="85">
        <f>D1519</f>
        <v>3000</v>
      </c>
      <c r="E1518" s="85"/>
      <c r="F1518" s="85"/>
    </row>
    <row r="1519" spans="1:7" ht="49.5" customHeight="1" x14ac:dyDescent="0.25">
      <c r="A1519" s="60" t="s">
        <v>1412</v>
      </c>
      <c r="B1519" s="3" t="s">
        <v>1624</v>
      </c>
      <c r="C1519" s="55">
        <v>240</v>
      </c>
      <c r="D1519" s="85">
        <v>3000</v>
      </c>
      <c r="E1519" s="85"/>
      <c r="F1519" s="85"/>
      <c r="G1519">
        <v>3000</v>
      </c>
    </row>
    <row r="1520" spans="1:7" ht="49.5" hidden="1" customHeight="1" x14ac:dyDescent="0.25">
      <c r="A1520" s="17" t="s">
        <v>1132</v>
      </c>
      <c r="B1520" s="1" t="s">
        <v>1450</v>
      </c>
      <c r="C1520" s="55"/>
      <c r="D1520" s="85">
        <f>D1523+D1530</f>
        <v>0</v>
      </c>
      <c r="E1520" s="85">
        <f t="shared" ref="E1520:F1520" si="634">E1523+E1530</f>
        <v>0</v>
      </c>
      <c r="F1520" s="85">
        <f t="shared" si="634"/>
        <v>0</v>
      </c>
    </row>
    <row r="1521" spans="1:6" ht="49.5" hidden="1" customHeight="1" x14ac:dyDescent="0.25">
      <c r="A1521" s="16" t="s">
        <v>1133</v>
      </c>
      <c r="B1521" s="2" t="s">
        <v>1134</v>
      </c>
      <c r="C1521" s="55"/>
      <c r="D1521" s="85"/>
      <c r="E1521" s="85"/>
      <c r="F1521" s="85"/>
    </row>
    <row r="1522" spans="1:6" ht="49.5" hidden="1" customHeight="1" x14ac:dyDescent="0.25">
      <c r="A1522" s="16" t="s">
        <v>1135</v>
      </c>
      <c r="B1522" s="2" t="s">
        <v>1136</v>
      </c>
      <c r="C1522" s="55"/>
      <c r="D1522" s="85"/>
      <c r="E1522" s="85"/>
      <c r="F1522" s="85"/>
    </row>
    <row r="1523" spans="1:6" ht="49.5" hidden="1" customHeight="1" x14ac:dyDescent="0.25">
      <c r="A1523" s="22" t="s">
        <v>1137</v>
      </c>
      <c r="B1523" s="20" t="s">
        <v>1451</v>
      </c>
      <c r="C1523" s="55"/>
      <c r="D1523" s="85">
        <f>D1524+D1526+D1528</f>
        <v>0</v>
      </c>
      <c r="E1523" s="85">
        <f t="shared" ref="E1523:F1523" si="635">E1524+E1526+E1528</f>
        <v>0</v>
      </c>
      <c r="F1523" s="85">
        <f t="shared" si="635"/>
        <v>0</v>
      </c>
    </row>
    <row r="1524" spans="1:6" ht="49.5" hidden="1" customHeight="1" x14ac:dyDescent="0.25">
      <c r="A1524" s="16" t="s">
        <v>1414</v>
      </c>
      <c r="B1524" s="20" t="s">
        <v>1451</v>
      </c>
      <c r="C1524" s="55">
        <v>100</v>
      </c>
      <c r="D1524" s="85">
        <f>D1525</f>
        <v>0</v>
      </c>
      <c r="E1524" s="85">
        <f t="shared" ref="E1524:F1524" si="636">E1525</f>
        <v>0</v>
      </c>
      <c r="F1524" s="85">
        <f t="shared" si="636"/>
        <v>0</v>
      </c>
    </row>
    <row r="1525" spans="1:6" ht="49.5" hidden="1" customHeight="1" x14ac:dyDescent="0.25">
      <c r="A1525" s="16" t="s">
        <v>1413</v>
      </c>
      <c r="B1525" s="20" t="s">
        <v>1451</v>
      </c>
      <c r="C1525" s="55">
        <v>110</v>
      </c>
      <c r="D1525" s="85"/>
      <c r="E1525" s="85"/>
      <c r="F1525" s="85"/>
    </row>
    <row r="1526" spans="1:6" ht="49.5" hidden="1" customHeight="1" x14ac:dyDescent="0.25">
      <c r="A1526" s="60" t="s">
        <v>1411</v>
      </c>
      <c r="B1526" s="20" t="s">
        <v>1451</v>
      </c>
      <c r="C1526" s="55">
        <v>200</v>
      </c>
      <c r="D1526" s="85">
        <f>D1527</f>
        <v>0</v>
      </c>
      <c r="E1526" s="85">
        <f t="shared" ref="E1526:F1526" si="637">E1527</f>
        <v>0</v>
      </c>
      <c r="F1526" s="85">
        <f t="shared" si="637"/>
        <v>0</v>
      </c>
    </row>
    <row r="1527" spans="1:6" ht="49.5" hidden="1" customHeight="1" x14ac:dyDescent="0.25">
      <c r="A1527" s="60" t="s">
        <v>1412</v>
      </c>
      <c r="B1527" s="20" t="s">
        <v>1451</v>
      </c>
      <c r="C1527" s="55">
        <v>240</v>
      </c>
      <c r="D1527" s="85"/>
      <c r="E1527" s="85"/>
      <c r="F1527" s="85"/>
    </row>
    <row r="1528" spans="1:6" ht="49.5" hidden="1" customHeight="1" x14ac:dyDescent="0.25">
      <c r="A1528" s="60" t="s">
        <v>1415</v>
      </c>
      <c r="B1528" s="20" t="s">
        <v>1451</v>
      </c>
      <c r="C1528" s="55">
        <v>800</v>
      </c>
      <c r="D1528" s="85">
        <f>D1529</f>
        <v>0</v>
      </c>
      <c r="E1528" s="85">
        <f t="shared" ref="E1528:F1528" si="638">E1529</f>
        <v>0</v>
      </c>
      <c r="F1528" s="85">
        <f t="shared" si="638"/>
        <v>0</v>
      </c>
    </row>
    <row r="1529" spans="1:6" ht="49.5" hidden="1" customHeight="1" x14ac:dyDescent="0.25">
      <c r="A1529" s="16" t="s">
        <v>1416</v>
      </c>
      <c r="B1529" s="20" t="s">
        <v>1451</v>
      </c>
      <c r="C1529" s="55">
        <v>850</v>
      </c>
      <c r="D1529" s="85"/>
      <c r="E1529" s="85"/>
      <c r="F1529" s="85"/>
    </row>
    <row r="1530" spans="1:6" ht="49.5" hidden="1" customHeight="1" x14ac:dyDescent="0.25">
      <c r="A1530" s="93"/>
      <c r="B1530" s="20" t="s">
        <v>1452</v>
      </c>
      <c r="C1530" s="55"/>
      <c r="D1530" s="85">
        <f>D1531</f>
        <v>0</v>
      </c>
      <c r="E1530" s="85">
        <f t="shared" ref="E1530" si="639">E1531</f>
        <v>0</v>
      </c>
      <c r="F1530" s="85">
        <f>F1531</f>
        <v>0</v>
      </c>
    </row>
    <row r="1531" spans="1:6" ht="49.5" hidden="1" customHeight="1" x14ac:dyDescent="0.25">
      <c r="A1531" s="60" t="s">
        <v>1411</v>
      </c>
      <c r="B1531" s="20" t="s">
        <v>1452</v>
      </c>
      <c r="C1531" s="55">
        <v>200</v>
      </c>
      <c r="D1531" s="85">
        <f>D1532</f>
        <v>0</v>
      </c>
      <c r="E1531" s="85">
        <f t="shared" ref="E1531:F1531" si="640">E1532</f>
        <v>0</v>
      </c>
      <c r="F1531" s="85">
        <f t="shared" si="640"/>
        <v>0</v>
      </c>
    </row>
    <row r="1532" spans="1:6" ht="49.5" hidden="1" customHeight="1" x14ac:dyDescent="0.25">
      <c r="A1532" s="60" t="s">
        <v>1412</v>
      </c>
      <c r="B1532" s="20" t="s">
        <v>1452</v>
      </c>
      <c r="C1532" s="55">
        <v>240</v>
      </c>
      <c r="D1532" s="85"/>
      <c r="E1532" s="85"/>
      <c r="F1532" s="85"/>
    </row>
    <row r="1533" spans="1:6" ht="49.5" customHeight="1" x14ac:dyDescent="0.25">
      <c r="A1533" s="17" t="s">
        <v>1138</v>
      </c>
      <c r="B1533" s="1" t="s">
        <v>1139</v>
      </c>
      <c r="C1533" s="55"/>
      <c r="D1533" s="85">
        <f>D1534+D1537+D1542+D1548+D1601+D1615+D1618+D1626</f>
        <v>316265</v>
      </c>
      <c r="E1533" s="85">
        <f>E1534+E1537+E1542+E1548+E1601+E1615+E1618+E1626</f>
        <v>153001</v>
      </c>
      <c r="F1533" s="85">
        <f t="shared" ref="F1533" si="641">F1548+F1595+F1601+F1609+F1615+F1618+F1626+F1629</f>
        <v>192001</v>
      </c>
    </row>
    <row r="1534" spans="1:6" ht="57.75" hidden="1" customHeight="1" x14ac:dyDescent="0.25">
      <c r="A1534" s="148" t="s">
        <v>1560</v>
      </c>
      <c r="B1534" s="20" t="s">
        <v>1171</v>
      </c>
      <c r="C1534" s="55"/>
      <c r="D1534" s="85">
        <f>D1535</f>
        <v>0</v>
      </c>
      <c r="E1534" s="85">
        <f t="shared" ref="E1534:F1535" si="642">E1535</f>
        <v>0</v>
      </c>
      <c r="F1534" s="85">
        <f t="shared" si="642"/>
        <v>0</v>
      </c>
    </row>
    <row r="1535" spans="1:6" ht="45" hidden="1" customHeight="1" x14ac:dyDescent="0.25">
      <c r="A1535" s="16" t="s">
        <v>1414</v>
      </c>
      <c r="B1535" s="20" t="s">
        <v>1171</v>
      </c>
      <c r="C1535" s="55">
        <v>600</v>
      </c>
      <c r="D1535" s="85">
        <f>D1536</f>
        <v>0</v>
      </c>
      <c r="E1535" s="85">
        <f t="shared" si="642"/>
        <v>0</v>
      </c>
      <c r="F1535" s="85">
        <f t="shared" si="642"/>
        <v>0</v>
      </c>
    </row>
    <row r="1536" spans="1:6" ht="45" hidden="1" customHeight="1" x14ac:dyDescent="0.25">
      <c r="A1536" s="16" t="s">
        <v>1413</v>
      </c>
      <c r="B1536" s="20" t="s">
        <v>1171</v>
      </c>
      <c r="C1536" s="55">
        <v>610</v>
      </c>
      <c r="D1536" s="85"/>
      <c r="E1536" s="85">
        <v>0</v>
      </c>
      <c r="F1536" s="85">
        <v>0</v>
      </c>
    </row>
    <row r="1537" spans="1:9" ht="47.25" hidden="1" customHeight="1" x14ac:dyDescent="0.25">
      <c r="A1537" s="149" t="s">
        <v>1562</v>
      </c>
      <c r="B1537" s="20" t="s">
        <v>1561</v>
      </c>
      <c r="C1537" s="55"/>
      <c r="D1537" s="85">
        <f>D1540+D1538</f>
        <v>0</v>
      </c>
      <c r="E1537" s="85">
        <f t="shared" ref="E1537:F1537" si="643">E1540+E1538</f>
        <v>0</v>
      </c>
      <c r="F1537" s="85">
        <f t="shared" si="643"/>
        <v>0</v>
      </c>
    </row>
    <row r="1538" spans="1:9" ht="47.25" hidden="1" customHeight="1" x14ac:dyDescent="0.25">
      <c r="A1538" s="60" t="s">
        <v>1411</v>
      </c>
      <c r="B1538" s="20" t="s">
        <v>1561</v>
      </c>
      <c r="C1538" s="55">
        <v>200</v>
      </c>
      <c r="D1538" s="85">
        <f>D1539</f>
        <v>0</v>
      </c>
      <c r="E1538" s="85"/>
      <c r="F1538" s="85"/>
    </row>
    <row r="1539" spans="1:9" ht="47.25" hidden="1" customHeight="1" x14ac:dyDescent="0.25">
      <c r="A1539" s="60" t="s">
        <v>1412</v>
      </c>
      <c r="B1539" s="20" t="s">
        <v>1561</v>
      </c>
      <c r="C1539" s="55">
        <v>240</v>
      </c>
      <c r="D1539" s="85"/>
      <c r="E1539" s="85"/>
      <c r="F1539" s="85"/>
    </row>
    <row r="1540" spans="1:9" ht="47.25" hidden="1" customHeight="1" x14ac:dyDescent="0.25">
      <c r="A1540" s="16" t="s">
        <v>1414</v>
      </c>
      <c r="B1540" s="20" t="s">
        <v>1561</v>
      </c>
      <c r="C1540" s="55">
        <v>600</v>
      </c>
      <c r="D1540" s="85">
        <f>D1541</f>
        <v>0</v>
      </c>
      <c r="E1540" s="85">
        <f t="shared" ref="E1540:F1540" si="644">E1541</f>
        <v>0</v>
      </c>
      <c r="F1540" s="85">
        <f t="shared" si="644"/>
        <v>0</v>
      </c>
    </row>
    <row r="1541" spans="1:9" ht="47.25" hidden="1" customHeight="1" x14ac:dyDescent="0.25">
      <c r="A1541" s="16" t="s">
        <v>1413</v>
      </c>
      <c r="B1541" s="20" t="s">
        <v>1561</v>
      </c>
      <c r="C1541" s="55">
        <v>610</v>
      </c>
      <c r="D1541" s="85"/>
      <c r="E1541" s="85">
        <v>0</v>
      </c>
      <c r="F1541" s="85">
        <v>0</v>
      </c>
    </row>
    <row r="1542" spans="1:9" ht="51" customHeight="1" x14ac:dyDescent="0.25">
      <c r="A1542" s="147" t="s">
        <v>1564</v>
      </c>
      <c r="B1542" s="20" t="s">
        <v>1563</v>
      </c>
      <c r="C1542" s="55"/>
      <c r="D1542" s="85">
        <f>D1543</f>
        <v>207712</v>
      </c>
      <c r="E1542" s="85">
        <f t="shared" ref="E1542:F1543" si="645">E1543</f>
        <v>0</v>
      </c>
      <c r="F1542" s="85">
        <f t="shared" si="645"/>
        <v>0</v>
      </c>
    </row>
    <row r="1543" spans="1:9" ht="29.25" customHeight="1" x14ac:dyDescent="0.25">
      <c r="A1543" s="16" t="s">
        <v>1414</v>
      </c>
      <c r="B1543" s="20" t="s">
        <v>1563</v>
      </c>
      <c r="C1543" s="55">
        <v>600</v>
      </c>
      <c r="D1543" s="85">
        <f>D1544</f>
        <v>207712</v>
      </c>
      <c r="E1543" s="85">
        <f t="shared" si="645"/>
        <v>0</v>
      </c>
      <c r="F1543" s="85">
        <f t="shared" si="645"/>
        <v>0</v>
      </c>
      <c r="G1543">
        <v>174270</v>
      </c>
    </row>
    <row r="1544" spans="1:9" ht="36.75" customHeight="1" x14ac:dyDescent="0.25">
      <c r="A1544" s="16" t="s">
        <v>1413</v>
      </c>
      <c r="B1544" s="20" t="s">
        <v>1563</v>
      </c>
      <c r="C1544" s="55">
        <v>610</v>
      </c>
      <c r="D1544" s="100">
        <v>207712</v>
      </c>
      <c r="E1544" s="85"/>
      <c r="F1544" s="85">
        <v>0</v>
      </c>
      <c r="G1544">
        <v>33442</v>
      </c>
    </row>
    <row r="1545" spans="1:9" ht="37.5" hidden="1" customHeight="1" x14ac:dyDescent="0.25">
      <c r="A1545" s="22" t="s">
        <v>1140</v>
      </c>
      <c r="B1545" s="20" t="s">
        <v>1141</v>
      </c>
      <c r="C1545" s="55"/>
      <c r="D1545" s="85">
        <f>D1546</f>
        <v>0</v>
      </c>
      <c r="E1545" s="85">
        <f t="shared" ref="E1545:F1546" si="646">E1546</f>
        <v>0</v>
      </c>
      <c r="F1545" s="85">
        <f t="shared" si="646"/>
        <v>0</v>
      </c>
    </row>
    <row r="1546" spans="1:9" ht="37.5" hidden="1" customHeight="1" x14ac:dyDescent="0.25">
      <c r="A1546" s="16" t="s">
        <v>1414</v>
      </c>
      <c r="B1546" s="20" t="s">
        <v>1141</v>
      </c>
      <c r="C1546" s="55">
        <v>600</v>
      </c>
      <c r="D1546" s="85">
        <f>D1547</f>
        <v>0</v>
      </c>
      <c r="E1546" s="85">
        <f t="shared" si="646"/>
        <v>0</v>
      </c>
      <c r="F1546" s="85">
        <f t="shared" si="646"/>
        <v>0</v>
      </c>
    </row>
    <row r="1547" spans="1:9" ht="37.5" hidden="1" customHeight="1" x14ac:dyDescent="0.25">
      <c r="A1547" s="16" t="s">
        <v>1413</v>
      </c>
      <c r="B1547" s="20" t="s">
        <v>1141</v>
      </c>
      <c r="C1547" s="55">
        <v>610</v>
      </c>
      <c r="D1547" s="85">
        <v>0</v>
      </c>
      <c r="E1547" s="85">
        <v>0</v>
      </c>
      <c r="F1547" s="85">
        <v>0</v>
      </c>
    </row>
    <row r="1548" spans="1:9" ht="51" customHeight="1" x14ac:dyDescent="0.25">
      <c r="A1548" s="22" t="s">
        <v>1142</v>
      </c>
      <c r="B1548" s="20" t="s">
        <v>1143</v>
      </c>
      <c r="C1548" s="55"/>
      <c r="D1548" s="85">
        <f>D1551+D1549</f>
        <v>40000</v>
      </c>
      <c r="E1548" s="85">
        <f t="shared" ref="E1548:F1548" si="647">E1551+E1549</f>
        <v>150001</v>
      </c>
      <c r="F1548" s="85">
        <f t="shared" si="647"/>
        <v>189001</v>
      </c>
    </row>
    <row r="1549" spans="1:9" ht="32.25" customHeight="1" x14ac:dyDescent="0.25">
      <c r="A1549" s="60" t="s">
        <v>1411</v>
      </c>
      <c r="B1549" s="20" t="s">
        <v>1143</v>
      </c>
      <c r="C1549" s="55">
        <v>200</v>
      </c>
      <c r="D1549" s="85">
        <f>D1550</f>
        <v>40000</v>
      </c>
      <c r="E1549" s="85">
        <f>E1550</f>
        <v>150001</v>
      </c>
      <c r="F1549" s="85">
        <f>F1550</f>
        <v>189001</v>
      </c>
    </row>
    <row r="1550" spans="1:9" ht="42.75" customHeight="1" x14ac:dyDescent="0.25">
      <c r="A1550" s="60" t="s">
        <v>1412</v>
      </c>
      <c r="B1550" s="20" t="s">
        <v>1143</v>
      </c>
      <c r="C1550" s="55">
        <v>240</v>
      </c>
      <c r="D1550" s="100">
        <v>40000</v>
      </c>
      <c r="E1550" s="100">
        <v>150001</v>
      </c>
      <c r="F1550" s="100">
        <v>189001</v>
      </c>
      <c r="G1550" s="150">
        <v>33560</v>
      </c>
    </row>
    <row r="1551" spans="1:9" ht="42.75" hidden="1" customHeight="1" x14ac:dyDescent="0.25">
      <c r="A1551" s="16" t="s">
        <v>1414</v>
      </c>
      <c r="B1551" s="20" t="s">
        <v>1143</v>
      </c>
      <c r="C1551" s="55">
        <v>600</v>
      </c>
      <c r="D1551" s="85">
        <f>D1552</f>
        <v>0</v>
      </c>
      <c r="E1551" s="85">
        <f t="shared" ref="E1551:F1551" si="648">E1552</f>
        <v>0</v>
      </c>
      <c r="F1551" s="85">
        <f t="shared" si="648"/>
        <v>0</v>
      </c>
    </row>
    <row r="1552" spans="1:9" ht="42.75" hidden="1" customHeight="1" x14ac:dyDescent="0.25">
      <c r="A1552" s="16" t="s">
        <v>1413</v>
      </c>
      <c r="B1552" s="20" t="s">
        <v>1143</v>
      </c>
      <c r="C1552" s="55">
        <v>610</v>
      </c>
      <c r="D1552" s="85">
        <v>0</v>
      </c>
      <c r="E1552" s="85">
        <v>0</v>
      </c>
      <c r="F1552" s="85">
        <v>0</v>
      </c>
      <c r="H1552" s="128"/>
      <c r="I1552" s="128"/>
    </row>
    <row r="1553" spans="1:6" ht="42" hidden="1" customHeight="1" x14ac:dyDescent="0.25">
      <c r="A1553" s="22" t="s">
        <v>1144</v>
      </c>
      <c r="B1553" s="20" t="s">
        <v>1145</v>
      </c>
      <c r="C1553" s="55"/>
      <c r="D1553" s="85">
        <f>D1554</f>
        <v>0</v>
      </c>
      <c r="E1553" s="85">
        <f t="shared" ref="E1553:F1554" si="649">E1554</f>
        <v>0</v>
      </c>
      <c r="F1553" s="85">
        <f t="shared" si="649"/>
        <v>0</v>
      </c>
    </row>
    <row r="1554" spans="1:6" ht="42" hidden="1" customHeight="1" x14ac:dyDescent="0.25">
      <c r="A1554" s="16" t="s">
        <v>1414</v>
      </c>
      <c r="B1554" s="20" t="s">
        <v>1145</v>
      </c>
      <c r="C1554" s="55">
        <v>600</v>
      </c>
      <c r="D1554" s="85">
        <f>D1555</f>
        <v>0</v>
      </c>
      <c r="E1554" s="85">
        <f t="shared" si="649"/>
        <v>0</v>
      </c>
      <c r="F1554" s="85">
        <f t="shared" si="649"/>
        <v>0</v>
      </c>
    </row>
    <row r="1555" spans="1:6" ht="42" hidden="1" customHeight="1" x14ac:dyDescent="0.25">
      <c r="A1555" s="16" t="s">
        <v>1413</v>
      </c>
      <c r="B1555" s="20" t="s">
        <v>1145</v>
      </c>
      <c r="C1555" s="55">
        <v>610</v>
      </c>
      <c r="D1555" s="85"/>
      <c r="E1555" s="85"/>
      <c r="F1555" s="85"/>
    </row>
    <row r="1556" spans="1:6" ht="48.75" hidden="1" customHeight="1" x14ac:dyDescent="0.25">
      <c r="A1556" s="16" t="s">
        <v>1146</v>
      </c>
      <c r="B1556" s="20" t="s">
        <v>1147</v>
      </c>
      <c r="C1556" s="55"/>
      <c r="D1556" s="85"/>
      <c r="E1556" s="85"/>
      <c r="F1556" s="85"/>
    </row>
    <row r="1557" spans="1:6" ht="55.5" hidden="1" customHeight="1" x14ac:dyDescent="0.25">
      <c r="A1557" s="16" t="s">
        <v>1148</v>
      </c>
      <c r="B1557" s="20" t="s">
        <v>1149</v>
      </c>
      <c r="C1557" s="55"/>
      <c r="D1557" s="85"/>
      <c r="E1557" s="85"/>
      <c r="F1557" s="85"/>
    </row>
    <row r="1558" spans="1:6" ht="44.25" hidden="1" customHeight="1" x14ac:dyDescent="0.25">
      <c r="A1558" s="68" t="s">
        <v>1150</v>
      </c>
      <c r="B1558" s="20" t="s">
        <v>1151</v>
      </c>
      <c r="C1558" s="55"/>
      <c r="D1558" s="85"/>
      <c r="E1558" s="85"/>
      <c r="F1558" s="85"/>
    </row>
    <row r="1559" spans="1:6" ht="44.25" hidden="1" customHeight="1" x14ac:dyDescent="0.25">
      <c r="A1559" s="60" t="s">
        <v>1411</v>
      </c>
      <c r="B1559" s="20" t="s">
        <v>1151</v>
      </c>
      <c r="C1559" s="55">
        <v>200</v>
      </c>
      <c r="D1559" s="85"/>
      <c r="E1559" s="85"/>
      <c r="F1559" s="85"/>
    </row>
    <row r="1560" spans="1:6" ht="44.25" hidden="1" customHeight="1" x14ac:dyDescent="0.25">
      <c r="A1560" s="60" t="s">
        <v>1412</v>
      </c>
      <c r="B1560" s="20" t="s">
        <v>1151</v>
      </c>
      <c r="C1560" s="55">
        <v>240</v>
      </c>
      <c r="D1560" s="85">
        <v>0</v>
      </c>
      <c r="E1560" s="85">
        <v>0</v>
      </c>
      <c r="F1560" s="85">
        <v>0</v>
      </c>
    </row>
    <row r="1561" spans="1:6" ht="38.25" hidden="1" customHeight="1" x14ac:dyDescent="0.25">
      <c r="A1561" s="68" t="s">
        <v>1152</v>
      </c>
      <c r="B1561" s="20" t="s">
        <v>1153</v>
      </c>
      <c r="C1561" s="55"/>
      <c r="D1561" s="85"/>
      <c r="E1561" s="85"/>
      <c r="F1561" s="85"/>
    </row>
    <row r="1562" spans="1:6" ht="38.25" hidden="1" customHeight="1" x14ac:dyDescent="0.25">
      <c r="A1562" s="60" t="s">
        <v>1411</v>
      </c>
      <c r="B1562" s="20" t="s">
        <v>1153</v>
      </c>
      <c r="C1562" s="55">
        <v>200</v>
      </c>
      <c r="D1562" s="85"/>
      <c r="E1562" s="85"/>
      <c r="F1562" s="85"/>
    </row>
    <row r="1563" spans="1:6" ht="38.25" hidden="1" customHeight="1" x14ac:dyDescent="0.25">
      <c r="A1563" s="60" t="s">
        <v>1412</v>
      </c>
      <c r="B1563" s="20" t="s">
        <v>1153</v>
      </c>
      <c r="C1563" s="55">
        <v>240</v>
      </c>
      <c r="D1563" s="85"/>
      <c r="E1563" s="85"/>
      <c r="F1563" s="85"/>
    </row>
    <row r="1564" spans="1:6" ht="58.5" hidden="1" customHeight="1" x14ac:dyDescent="0.25">
      <c r="A1564" s="68" t="s">
        <v>1154</v>
      </c>
      <c r="B1564" s="20" t="s">
        <v>1155</v>
      </c>
      <c r="C1564" s="55"/>
      <c r="D1564" s="85">
        <f t="shared" ref="D1564:F1565" si="650">D1565</f>
        <v>0</v>
      </c>
      <c r="E1564" s="85">
        <f t="shared" si="650"/>
        <v>0</v>
      </c>
      <c r="F1564" s="85">
        <f t="shared" si="650"/>
        <v>0</v>
      </c>
    </row>
    <row r="1565" spans="1:6" ht="33.75" hidden="1" customHeight="1" x14ac:dyDescent="0.25">
      <c r="A1565" s="60" t="s">
        <v>1411</v>
      </c>
      <c r="B1565" s="20" t="s">
        <v>1155</v>
      </c>
      <c r="C1565" s="55">
        <v>200</v>
      </c>
      <c r="D1565" s="85">
        <f t="shared" si="650"/>
        <v>0</v>
      </c>
      <c r="E1565" s="85">
        <f t="shared" si="650"/>
        <v>0</v>
      </c>
      <c r="F1565" s="85">
        <f t="shared" si="650"/>
        <v>0</v>
      </c>
    </row>
    <row r="1566" spans="1:6" ht="40.5" hidden="1" customHeight="1" x14ac:dyDescent="0.25">
      <c r="A1566" s="60" t="s">
        <v>1412</v>
      </c>
      <c r="B1566" s="20" t="s">
        <v>1155</v>
      </c>
      <c r="C1566" s="55">
        <v>240</v>
      </c>
      <c r="D1566" s="85">
        <v>0</v>
      </c>
      <c r="E1566" s="85">
        <v>0</v>
      </c>
      <c r="F1566" s="85">
        <v>0</v>
      </c>
    </row>
    <row r="1567" spans="1:6" ht="44.25" hidden="1" customHeight="1" x14ac:dyDescent="0.25">
      <c r="A1567" s="68" t="s">
        <v>1156</v>
      </c>
      <c r="B1567" s="20" t="s">
        <v>1157</v>
      </c>
      <c r="C1567" s="55"/>
      <c r="D1567" s="85">
        <f t="shared" ref="D1567:F1567" si="651">D1568</f>
        <v>0</v>
      </c>
      <c r="E1567" s="85">
        <f t="shared" si="651"/>
        <v>0</v>
      </c>
      <c r="F1567" s="85">
        <f t="shared" si="651"/>
        <v>0</v>
      </c>
    </row>
    <row r="1568" spans="1:6" ht="44.25" hidden="1" customHeight="1" x14ac:dyDescent="0.25">
      <c r="A1568" s="60" t="s">
        <v>1411</v>
      </c>
      <c r="B1568" s="20" t="s">
        <v>1157</v>
      </c>
      <c r="C1568" s="55">
        <v>200</v>
      </c>
      <c r="D1568" s="85">
        <f>D1569</f>
        <v>0</v>
      </c>
      <c r="E1568" s="85">
        <f>E1569</f>
        <v>0</v>
      </c>
      <c r="F1568" s="85">
        <f>F1569</f>
        <v>0</v>
      </c>
    </row>
    <row r="1569" spans="1:7" ht="47.25" hidden="1" customHeight="1" x14ac:dyDescent="0.25">
      <c r="A1569" s="60" t="s">
        <v>1412</v>
      </c>
      <c r="B1569" s="20" t="s">
        <v>1157</v>
      </c>
      <c r="C1569" s="55">
        <v>240</v>
      </c>
      <c r="D1569" s="85">
        <v>0</v>
      </c>
      <c r="E1569" s="85">
        <v>0</v>
      </c>
      <c r="F1569" s="100">
        <v>0</v>
      </c>
      <c r="G1569" s="96"/>
    </row>
    <row r="1570" spans="1:7" ht="47.25" hidden="1" customHeight="1" x14ac:dyDescent="0.25">
      <c r="A1570" s="68" t="s">
        <v>1158</v>
      </c>
      <c r="B1570" s="20" t="s">
        <v>1159</v>
      </c>
      <c r="C1570" s="55"/>
      <c r="D1570" s="85"/>
      <c r="E1570" s="85"/>
      <c r="F1570" s="85"/>
    </row>
    <row r="1571" spans="1:7" ht="47.25" hidden="1" customHeight="1" x14ac:dyDescent="0.25">
      <c r="A1571" s="60" t="s">
        <v>1411</v>
      </c>
      <c r="B1571" s="20" t="s">
        <v>1159</v>
      </c>
      <c r="C1571" s="55">
        <v>200</v>
      </c>
      <c r="D1571" s="85"/>
      <c r="E1571" s="85"/>
      <c r="F1571" s="85"/>
    </row>
    <row r="1572" spans="1:7" ht="47.25" hidden="1" customHeight="1" x14ac:dyDescent="0.25">
      <c r="A1572" s="60" t="s">
        <v>1412</v>
      </c>
      <c r="B1572" s="20" t="s">
        <v>1159</v>
      </c>
      <c r="C1572" s="55">
        <v>240</v>
      </c>
      <c r="D1572" s="85">
        <v>0</v>
      </c>
      <c r="E1572" s="85">
        <v>0</v>
      </c>
      <c r="F1572" s="85">
        <v>0</v>
      </c>
    </row>
    <row r="1573" spans="1:7" ht="47.25" hidden="1" customHeight="1" x14ac:dyDescent="0.25">
      <c r="A1573" s="22" t="s">
        <v>1160</v>
      </c>
      <c r="B1573" s="20" t="s">
        <v>1161</v>
      </c>
      <c r="C1573" s="55"/>
      <c r="D1573" s="85">
        <f>D1574</f>
        <v>0</v>
      </c>
      <c r="E1573" s="85">
        <f t="shared" ref="E1573:F1574" si="652">E1574</f>
        <v>0</v>
      </c>
      <c r="F1573" s="85">
        <f t="shared" si="652"/>
        <v>0</v>
      </c>
    </row>
    <row r="1574" spans="1:7" ht="47.25" hidden="1" customHeight="1" x14ac:dyDescent="0.25">
      <c r="A1574" s="60" t="s">
        <v>1411</v>
      </c>
      <c r="B1574" s="20" t="s">
        <v>1161</v>
      </c>
      <c r="C1574" s="55">
        <v>200</v>
      </c>
      <c r="D1574" s="85">
        <f>D1575</f>
        <v>0</v>
      </c>
      <c r="E1574" s="85">
        <f t="shared" si="652"/>
        <v>0</v>
      </c>
      <c r="F1574" s="85">
        <f t="shared" si="652"/>
        <v>0</v>
      </c>
    </row>
    <row r="1575" spans="1:7" ht="47.25" hidden="1" customHeight="1" x14ac:dyDescent="0.25">
      <c r="A1575" s="60" t="s">
        <v>1412</v>
      </c>
      <c r="B1575" s="20" t="s">
        <v>1161</v>
      </c>
      <c r="C1575" s="55">
        <v>240</v>
      </c>
      <c r="D1575" s="85"/>
      <c r="E1575" s="85"/>
      <c r="F1575" s="85"/>
    </row>
    <row r="1576" spans="1:7" ht="47.25" hidden="1" customHeight="1" x14ac:dyDescent="0.25">
      <c r="A1576" s="22" t="s">
        <v>1162</v>
      </c>
      <c r="B1576" s="20" t="s">
        <v>1163</v>
      </c>
      <c r="C1576" s="55"/>
      <c r="D1576" s="85">
        <f>D1577</f>
        <v>0</v>
      </c>
      <c r="E1576" s="85">
        <f t="shared" ref="E1576:F1577" si="653">E1577</f>
        <v>0</v>
      </c>
      <c r="F1576" s="85">
        <f t="shared" si="653"/>
        <v>0</v>
      </c>
    </row>
    <row r="1577" spans="1:7" ht="47.25" hidden="1" customHeight="1" x14ac:dyDescent="0.25">
      <c r="A1577" s="60" t="s">
        <v>1411</v>
      </c>
      <c r="B1577" s="20" t="s">
        <v>1163</v>
      </c>
      <c r="C1577" s="55">
        <v>200</v>
      </c>
      <c r="D1577" s="85">
        <f>D1578</f>
        <v>0</v>
      </c>
      <c r="E1577" s="85">
        <f t="shared" si="653"/>
        <v>0</v>
      </c>
      <c r="F1577" s="85">
        <f t="shared" si="653"/>
        <v>0</v>
      </c>
    </row>
    <row r="1578" spans="1:7" ht="47.25" hidden="1" customHeight="1" x14ac:dyDescent="0.25">
      <c r="A1578" s="60" t="s">
        <v>1412</v>
      </c>
      <c r="B1578" s="20" t="s">
        <v>1163</v>
      </c>
      <c r="C1578" s="55">
        <v>240</v>
      </c>
      <c r="D1578" s="85"/>
      <c r="E1578" s="85"/>
      <c r="F1578" s="85"/>
    </row>
    <row r="1579" spans="1:7" ht="47.25" hidden="1" customHeight="1" x14ac:dyDescent="0.25">
      <c r="A1579" s="22" t="s">
        <v>1164</v>
      </c>
      <c r="B1579" s="20" t="s">
        <v>1165</v>
      </c>
      <c r="C1579" s="55"/>
      <c r="D1579" s="85">
        <f>D1580</f>
        <v>0</v>
      </c>
      <c r="E1579" s="85">
        <f t="shared" ref="E1579:F1580" si="654">E1580</f>
        <v>0</v>
      </c>
      <c r="F1579" s="85">
        <f t="shared" si="654"/>
        <v>0</v>
      </c>
    </row>
    <row r="1580" spans="1:7" ht="47.25" hidden="1" customHeight="1" x14ac:dyDescent="0.25">
      <c r="A1580" s="60" t="s">
        <v>1411</v>
      </c>
      <c r="B1580" s="20" t="s">
        <v>1165</v>
      </c>
      <c r="C1580" s="55">
        <v>200</v>
      </c>
      <c r="D1580" s="85">
        <f>D1581</f>
        <v>0</v>
      </c>
      <c r="E1580" s="85">
        <f t="shared" si="654"/>
        <v>0</v>
      </c>
      <c r="F1580" s="85">
        <f t="shared" si="654"/>
        <v>0</v>
      </c>
    </row>
    <row r="1581" spans="1:7" ht="47.25" hidden="1" customHeight="1" x14ac:dyDescent="0.25">
      <c r="A1581" s="60" t="s">
        <v>1412</v>
      </c>
      <c r="B1581" s="20" t="s">
        <v>1165</v>
      </c>
      <c r="C1581" s="55">
        <v>240</v>
      </c>
      <c r="D1581" s="85"/>
      <c r="E1581" s="85"/>
      <c r="F1581" s="85"/>
    </row>
    <row r="1582" spans="1:7" ht="47.25" hidden="1" customHeight="1" x14ac:dyDescent="0.25">
      <c r="A1582" s="22" t="s">
        <v>1166</v>
      </c>
      <c r="B1582" s="20" t="s">
        <v>1167</v>
      </c>
      <c r="C1582" s="55"/>
      <c r="D1582" s="85">
        <f>D1583</f>
        <v>0</v>
      </c>
      <c r="E1582" s="85">
        <f t="shared" ref="E1582:F1583" si="655">E1583</f>
        <v>0</v>
      </c>
      <c r="F1582" s="85">
        <f t="shared" si="655"/>
        <v>0</v>
      </c>
    </row>
    <row r="1583" spans="1:7" ht="47.25" hidden="1" customHeight="1" x14ac:dyDescent="0.25">
      <c r="A1583" s="60" t="s">
        <v>1411</v>
      </c>
      <c r="B1583" s="20" t="s">
        <v>1167</v>
      </c>
      <c r="C1583" s="55">
        <v>200</v>
      </c>
      <c r="D1583" s="85">
        <f>D1584</f>
        <v>0</v>
      </c>
      <c r="E1583" s="85">
        <f t="shared" si="655"/>
        <v>0</v>
      </c>
      <c r="F1583" s="85">
        <f t="shared" si="655"/>
        <v>0</v>
      </c>
    </row>
    <row r="1584" spans="1:7" ht="47.25" hidden="1" customHeight="1" x14ac:dyDescent="0.25">
      <c r="A1584" s="60" t="s">
        <v>1412</v>
      </c>
      <c r="B1584" s="20" t="s">
        <v>1167</v>
      </c>
      <c r="C1584" s="55">
        <v>240</v>
      </c>
      <c r="D1584" s="85"/>
      <c r="E1584" s="85"/>
      <c r="F1584" s="85"/>
    </row>
    <row r="1585" spans="1:9" ht="47.25" hidden="1" customHeight="1" x14ac:dyDescent="0.25">
      <c r="A1585" s="16" t="s">
        <v>1168</v>
      </c>
      <c r="B1585" s="20" t="s">
        <v>1169</v>
      </c>
      <c r="C1585" s="55"/>
      <c r="D1585" s="85"/>
      <c r="E1585" s="85"/>
      <c r="F1585" s="85"/>
    </row>
    <row r="1586" spans="1:9" ht="47.25" hidden="1" customHeight="1" x14ac:dyDescent="0.25">
      <c r="A1586" s="22" t="s">
        <v>1170</v>
      </c>
      <c r="B1586" s="20" t="s">
        <v>1171</v>
      </c>
      <c r="C1586" s="55"/>
      <c r="D1586" s="85">
        <f>D1587</f>
        <v>0</v>
      </c>
      <c r="E1586" s="85">
        <f t="shared" ref="E1586:F1587" si="656">E1587</f>
        <v>0</v>
      </c>
      <c r="F1586" s="85">
        <f t="shared" si="656"/>
        <v>0</v>
      </c>
    </row>
    <row r="1587" spans="1:9" ht="47.25" hidden="1" customHeight="1" x14ac:dyDescent="0.25">
      <c r="A1587" s="16" t="s">
        <v>1414</v>
      </c>
      <c r="B1587" s="20" t="s">
        <v>1171</v>
      </c>
      <c r="C1587" s="55">
        <v>600</v>
      </c>
      <c r="D1587" s="85">
        <f>D1588</f>
        <v>0</v>
      </c>
      <c r="E1587" s="85">
        <f t="shared" si="656"/>
        <v>0</v>
      </c>
      <c r="F1587" s="85">
        <f t="shared" si="656"/>
        <v>0</v>
      </c>
    </row>
    <row r="1588" spans="1:9" ht="47.25" hidden="1" customHeight="1" x14ac:dyDescent="0.25">
      <c r="A1588" s="16" t="s">
        <v>1413</v>
      </c>
      <c r="B1588" s="20" t="s">
        <v>1171</v>
      </c>
      <c r="C1588" s="55">
        <v>610</v>
      </c>
      <c r="D1588" s="85"/>
      <c r="E1588" s="85"/>
      <c r="F1588" s="85"/>
    </row>
    <row r="1589" spans="1:9" ht="47.25" hidden="1" customHeight="1" x14ac:dyDescent="0.25">
      <c r="A1589" s="22" t="s">
        <v>1172</v>
      </c>
      <c r="B1589" s="20" t="s">
        <v>1173</v>
      </c>
      <c r="C1589" s="55"/>
      <c r="D1589" s="85">
        <f>D1590</f>
        <v>0</v>
      </c>
      <c r="E1589" s="85">
        <f t="shared" ref="E1589:F1590" si="657">E1590</f>
        <v>0</v>
      </c>
      <c r="F1589" s="85">
        <f t="shared" si="657"/>
        <v>0</v>
      </c>
    </row>
    <row r="1590" spans="1:9" ht="47.25" hidden="1" customHeight="1" x14ac:dyDescent="0.25">
      <c r="A1590" s="16" t="s">
        <v>1414</v>
      </c>
      <c r="B1590" s="20" t="s">
        <v>1173</v>
      </c>
      <c r="C1590" s="55">
        <v>600</v>
      </c>
      <c r="D1590" s="85">
        <f>D1591</f>
        <v>0</v>
      </c>
      <c r="E1590" s="85">
        <f t="shared" si="657"/>
        <v>0</v>
      </c>
      <c r="F1590" s="85">
        <f t="shared" si="657"/>
        <v>0</v>
      </c>
    </row>
    <row r="1591" spans="1:9" ht="47.25" hidden="1" customHeight="1" x14ac:dyDescent="0.25">
      <c r="A1591" s="16" t="s">
        <v>1413</v>
      </c>
      <c r="B1591" s="20" t="s">
        <v>1173</v>
      </c>
      <c r="C1591" s="55">
        <v>610</v>
      </c>
      <c r="D1591" s="85"/>
      <c r="E1591" s="85"/>
      <c r="F1591" s="85"/>
    </row>
    <row r="1592" spans="1:9" ht="47.25" hidden="1" customHeight="1" x14ac:dyDescent="0.25">
      <c r="A1592" s="22" t="s">
        <v>1174</v>
      </c>
      <c r="B1592" s="20" t="s">
        <v>1175</v>
      </c>
      <c r="C1592" s="55"/>
      <c r="D1592" s="85">
        <f>D1593</f>
        <v>0</v>
      </c>
      <c r="E1592" s="85">
        <f t="shared" ref="E1592:F1593" si="658">E1593</f>
        <v>0</v>
      </c>
      <c r="F1592" s="85">
        <f t="shared" si="658"/>
        <v>0</v>
      </c>
    </row>
    <row r="1593" spans="1:9" ht="47.25" hidden="1" customHeight="1" x14ac:dyDescent="0.25">
      <c r="A1593" s="16" t="s">
        <v>1414</v>
      </c>
      <c r="B1593" s="20" t="s">
        <v>1175</v>
      </c>
      <c r="C1593" s="55">
        <v>600</v>
      </c>
      <c r="D1593" s="85">
        <f>D1594</f>
        <v>0</v>
      </c>
      <c r="E1593" s="85">
        <f t="shared" si="658"/>
        <v>0</v>
      </c>
      <c r="F1593" s="85">
        <f t="shared" si="658"/>
        <v>0</v>
      </c>
    </row>
    <row r="1594" spans="1:9" ht="47.25" hidden="1" customHeight="1" x14ac:dyDescent="0.25">
      <c r="A1594" s="16" t="s">
        <v>1413</v>
      </c>
      <c r="B1594" s="20" t="s">
        <v>1175</v>
      </c>
      <c r="C1594" s="55">
        <v>610</v>
      </c>
      <c r="D1594" s="85">
        <v>0</v>
      </c>
      <c r="E1594" s="85">
        <v>0</v>
      </c>
      <c r="F1594" s="85">
        <v>0</v>
      </c>
      <c r="G1594" s="94"/>
    </row>
    <row r="1595" spans="1:9" ht="47.25" hidden="1" customHeight="1" x14ac:dyDescent="0.25">
      <c r="A1595" s="22" t="s">
        <v>1176</v>
      </c>
      <c r="B1595" s="20" t="s">
        <v>1177</v>
      </c>
      <c r="C1595" s="55"/>
      <c r="D1595" s="85">
        <f>D1596</f>
        <v>0</v>
      </c>
      <c r="E1595" s="85">
        <f t="shared" ref="E1595:F1596" si="659">E1596</f>
        <v>0</v>
      </c>
      <c r="F1595" s="85">
        <f t="shared" si="659"/>
        <v>0</v>
      </c>
    </row>
    <row r="1596" spans="1:9" ht="47.25" hidden="1" customHeight="1" x14ac:dyDescent="0.25">
      <c r="A1596" s="16" t="s">
        <v>1414</v>
      </c>
      <c r="B1596" s="20" t="s">
        <v>1177</v>
      </c>
      <c r="C1596" s="55">
        <v>600</v>
      </c>
      <c r="D1596" s="85">
        <f>D1597</f>
        <v>0</v>
      </c>
      <c r="E1596" s="85">
        <f t="shared" si="659"/>
        <v>0</v>
      </c>
      <c r="F1596" s="85">
        <f t="shared" si="659"/>
        <v>0</v>
      </c>
    </row>
    <row r="1597" spans="1:9" ht="31.5" hidden="1" customHeight="1" x14ac:dyDescent="0.25">
      <c r="A1597" s="16" t="s">
        <v>1413</v>
      </c>
      <c r="B1597" s="20" t="s">
        <v>1177</v>
      </c>
      <c r="C1597" s="55">
        <v>610</v>
      </c>
      <c r="D1597" s="85">
        <v>0</v>
      </c>
      <c r="E1597" s="85">
        <v>0</v>
      </c>
      <c r="F1597" s="85">
        <v>0</v>
      </c>
      <c r="I1597" s="129"/>
    </row>
    <row r="1598" spans="1:9" ht="42.75" hidden="1" customHeight="1" x14ac:dyDescent="0.25">
      <c r="A1598" s="22" t="s">
        <v>1178</v>
      </c>
      <c r="B1598" s="20" t="s">
        <v>1179</v>
      </c>
      <c r="C1598" s="55"/>
      <c r="D1598" s="85">
        <f>D1599</f>
        <v>0</v>
      </c>
      <c r="E1598" s="85">
        <f t="shared" ref="E1598:F1599" si="660">E1599</f>
        <v>0</v>
      </c>
      <c r="F1598" s="85">
        <f t="shared" si="660"/>
        <v>0</v>
      </c>
    </row>
    <row r="1599" spans="1:9" ht="42.75" hidden="1" customHeight="1" x14ac:dyDescent="0.25">
      <c r="A1599" s="16" t="s">
        <v>1414</v>
      </c>
      <c r="B1599" s="20" t="s">
        <v>1179</v>
      </c>
      <c r="C1599" s="55">
        <v>600</v>
      </c>
      <c r="D1599" s="85">
        <f>D1600</f>
        <v>0</v>
      </c>
      <c r="E1599" s="85">
        <f t="shared" si="660"/>
        <v>0</v>
      </c>
      <c r="F1599" s="85">
        <f t="shared" si="660"/>
        <v>0</v>
      </c>
    </row>
    <row r="1600" spans="1:9" ht="42.75" hidden="1" customHeight="1" x14ac:dyDescent="0.25">
      <c r="A1600" s="16" t="s">
        <v>1413</v>
      </c>
      <c r="B1600" s="20" t="s">
        <v>1179</v>
      </c>
      <c r="C1600" s="55">
        <v>610</v>
      </c>
      <c r="D1600" s="85"/>
      <c r="E1600" s="85"/>
      <c r="F1600" s="85"/>
    </row>
    <row r="1601" spans="1:7" ht="31.5" x14ac:dyDescent="0.25">
      <c r="A1601" s="22" t="s">
        <v>1180</v>
      </c>
      <c r="B1601" s="20" t="s">
        <v>1181</v>
      </c>
      <c r="C1601" s="55"/>
      <c r="D1601" s="85">
        <f>D1602</f>
        <v>14950</v>
      </c>
      <c r="E1601" s="85">
        <f t="shared" ref="E1601:F1602" si="661">E1602</f>
        <v>0</v>
      </c>
      <c r="F1601" s="85">
        <f t="shared" si="661"/>
        <v>0</v>
      </c>
    </row>
    <row r="1602" spans="1:7" ht="35.25" customHeight="1" x14ac:dyDescent="0.25">
      <c r="A1602" s="16" t="s">
        <v>1414</v>
      </c>
      <c r="B1602" s="20" t="s">
        <v>1181</v>
      </c>
      <c r="C1602" s="55">
        <v>600</v>
      </c>
      <c r="D1602" s="85">
        <f>D1603</f>
        <v>14950</v>
      </c>
      <c r="E1602" s="85">
        <f t="shared" si="661"/>
        <v>0</v>
      </c>
      <c r="F1602" s="85">
        <f t="shared" si="661"/>
        <v>0</v>
      </c>
    </row>
    <row r="1603" spans="1:7" ht="35.25" customHeight="1" x14ac:dyDescent="0.25">
      <c r="A1603" s="16" t="s">
        <v>1413</v>
      </c>
      <c r="B1603" s="20" t="s">
        <v>1181</v>
      </c>
      <c r="C1603" s="55">
        <v>610</v>
      </c>
      <c r="D1603" s="100">
        <v>14950</v>
      </c>
      <c r="E1603" s="85"/>
      <c r="F1603" s="85"/>
    </row>
    <row r="1604" spans="1:7" ht="47.25" hidden="1" x14ac:dyDescent="0.25">
      <c r="A1604" s="22" t="s">
        <v>1182</v>
      </c>
      <c r="B1604" s="20" t="s">
        <v>1183</v>
      </c>
      <c r="C1604" s="55"/>
      <c r="D1604" s="85">
        <f>D1605</f>
        <v>0</v>
      </c>
      <c r="E1604" s="85">
        <f t="shared" ref="E1604:F1605" si="662">E1605</f>
        <v>0</v>
      </c>
      <c r="F1604" s="85">
        <f t="shared" si="662"/>
        <v>0</v>
      </c>
    </row>
    <row r="1605" spans="1:7" ht="30.75" hidden="1" customHeight="1" x14ac:dyDescent="0.25">
      <c r="A1605" s="16" t="s">
        <v>1414</v>
      </c>
      <c r="B1605" s="20" t="s">
        <v>1183</v>
      </c>
      <c r="C1605" s="55">
        <v>600</v>
      </c>
      <c r="D1605" s="85">
        <f>D1606</f>
        <v>0</v>
      </c>
      <c r="E1605" s="85">
        <f t="shared" si="662"/>
        <v>0</v>
      </c>
      <c r="F1605" s="85">
        <f t="shared" si="662"/>
        <v>0</v>
      </c>
    </row>
    <row r="1606" spans="1:7" ht="34.5" hidden="1" customHeight="1" x14ac:dyDescent="0.25">
      <c r="A1606" s="16" t="s">
        <v>1413</v>
      </c>
      <c r="B1606" s="20" t="s">
        <v>1183</v>
      </c>
      <c r="C1606" s="55">
        <v>610</v>
      </c>
      <c r="D1606" s="85">
        <v>0</v>
      </c>
      <c r="E1606" s="85"/>
      <c r="F1606" s="85"/>
    </row>
    <row r="1607" spans="1:7" ht="39" hidden="1" customHeight="1" x14ac:dyDescent="0.25">
      <c r="A1607" s="16" t="s">
        <v>1184</v>
      </c>
      <c r="B1607" s="20" t="s">
        <v>1185</v>
      </c>
      <c r="C1607" s="55"/>
      <c r="D1607" s="85"/>
      <c r="E1607" s="85"/>
      <c r="F1607" s="85"/>
    </row>
    <row r="1608" spans="1:7" ht="42" hidden="1" customHeight="1" x14ac:dyDescent="0.25">
      <c r="A1608" s="16" t="s">
        <v>1186</v>
      </c>
      <c r="B1608" s="20" t="s">
        <v>1187</v>
      </c>
      <c r="C1608" s="55"/>
      <c r="D1608" s="85"/>
      <c r="E1608" s="85"/>
      <c r="F1608" s="85"/>
    </row>
    <row r="1609" spans="1:7" ht="42.75" hidden="1" customHeight="1" x14ac:dyDescent="0.25">
      <c r="A1609" s="22" t="s">
        <v>1188</v>
      </c>
      <c r="B1609" s="20" t="s">
        <v>1189</v>
      </c>
      <c r="C1609" s="55"/>
      <c r="D1609" s="85">
        <f>D1610</f>
        <v>0</v>
      </c>
      <c r="E1609" s="85">
        <f t="shared" ref="E1609:F1610" si="663">E1610</f>
        <v>0</v>
      </c>
      <c r="F1609" s="85">
        <f t="shared" si="663"/>
        <v>0</v>
      </c>
    </row>
    <row r="1610" spans="1:7" ht="34.5" hidden="1" customHeight="1" x14ac:dyDescent="0.25">
      <c r="A1610" s="60" t="s">
        <v>1411</v>
      </c>
      <c r="B1610" s="20" t="s">
        <v>1189</v>
      </c>
      <c r="C1610" s="55">
        <v>200</v>
      </c>
      <c r="D1610" s="85">
        <f>D1611</f>
        <v>0</v>
      </c>
      <c r="E1610" s="85">
        <f t="shared" si="663"/>
        <v>0</v>
      </c>
      <c r="F1610" s="85">
        <f t="shared" si="663"/>
        <v>0</v>
      </c>
    </row>
    <row r="1611" spans="1:7" ht="42.75" hidden="1" customHeight="1" x14ac:dyDescent="0.25">
      <c r="A1611" s="60" t="s">
        <v>1412</v>
      </c>
      <c r="B1611" s="20" t="s">
        <v>1189</v>
      </c>
      <c r="C1611" s="55">
        <v>240</v>
      </c>
      <c r="D1611" s="85">
        <v>0</v>
      </c>
      <c r="E1611" s="85">
        <v>0</v>
      </c>
      <c r="F1611" s="85">
        <v>0</v>
      </c>
      <c r="G1611" s="94"/>
    </row>
    <row r="1612" spans="1:7" ht="42.75" hidden="1" customHeight="1" x14ac:dyDescent="0.25">
      <c r="A1612" s="132" t="s">
        <v>1531</v>
      </c>
      <c r="B1612" s="20" t="s">
        <v>1530</v>
      </c>
      <c r="C1612" s="55"/>
      <c r="D1612" s="85">
        <f>D1613</f>
        <v>0</v>
      </c>
      <c r="E1612" s="85">
        <f t="shared" ref="E1612:F1612" si="664">E1613</f>
        <v>0</v>
      </c>
      <c r="F1612" s="85">
        <f t="shared" si="664"/>
        <v>0</v>
      </c>
      <c r="G1612" s="133"/>
    </row>
    <row r="1613" spans="1:7" ht="42.75" hidden="1" customHeight="1" x14ac:dyDescent="0.25">
      <c r="A1613" s="16" t="s">
        <v>1414</v>
      </c>
      <c r="B1613" s="20" t="s">
        <v>1530</v>
      </c>
      <c r="C1613" s="55">
        <v>600</v>
      </c>
      <c r="D1613" s="85">
        <f>D1614</f>
        <v>0</v>
      </c>
      <c r="E1613" s="85">
        <f t="shared" ref="E1613:F1613" si="665">E1614</f>
        <v>0</v>
      </c>
      <c r="F1613" s="85">
        <f t="shared" si="665"/>
        <v>0</v>
      </c>
      <c r="G1613" s="133"/>
    </row>
    <row r="1614" spans="1:7" ht="42.75" hidden="1" customHeight="1" x14ac:dyDescent="0.25">
      <c r="A1614" s="16" t="s">
        <v>1413</v>
      </c>
      <c r="B1614" s="20" t="s">
        <v>1530</v>
      </c>
      <c r="C1614" s="55">
        <v>610</v>
      </c>
      <c r="D1614" s="85"/>
      <c r="E1614" s="85"/>
      <c r="F1614" s="85"/>
      <c r="G1614" s="133"/>
    </row>
    <row r="1615" spans="1:7" ht="47.25" hidden="1" x14ac:dyDescent="0.25">
      <c r="A1615" s="22" t="s">
        <v>1190</v>
      </c>
      <c r="B1615" s="20" t="s">
        <v>1191</v>
      </c>
      <c r="C1615" s="55"/>
      <c r="D1615" s="85">
        <f>D1616</f>
        <v>0</v>
      </c>
      <c r="E1615" s="85">
        <f t="shared" ref="E1615:F1616" si="666">E1616</f>
        <v>0</v>
      </c>
      <c r="F1615" s="85">
        <f t="shared" si="666"/>
        <v>0</v>
      </c>
    </row>
    <row r="1616" spans="1:7" ht="49.5" hidden="1" customHeight="1" x14ac:dyDescent="0.25">
      <c r="A1616" s="60" t="s">
        <v>1411</v>
      </c>
      <c r="B1616" s="20" t="s">
        <v>1191</v>
      </c>
      <c r="C1616" s="55">
        <v>200</v>
      </c>
      <c r="D1616" s="85">
        <f>D1617</f>
        <v>0</v>
      </c>
      <c r="E1616" s="85">
        <f t="shared" si="666"/>
        <v>0</v>
      </c>
      <c r="F1616" s="85">
        <f t="shared" si="666"/>
        <v>0</v>
      </c>
    </row>
    <row r="1617" spans="1:8" ht="41.25" hidden="1" customHeight="1" x14ac:dyDescent="0.25">
      <c r="A1617" s="60" t="s">
        <v>1412</v>
      </c>
      <c r="B1617" s="20" t="s">
        <v>1191</v>
      </c>
      <c r="C1617" s="55">
        <v>240</v>
      </c>
      <c r="D1617" s="85">
        <v>0</v>
      </c>
      <c r="E1617" s="85"/>
      <c r="F1617" s="85"/>
    </row>
    <row r="1618" spans="1:8" ht="45" customHeight="1" x14ac:dyDescent="0.25">
      <c r="A1618" s="22" t="s">
        <v>1192</v>
      </c>
      <c r="B1618" s="20" t="s">
        <v>1193</v>
      </c>
      <c r="C1618" s="55"/>
      <c r="D1618" s="85">
        <f>D1621+D1619</f>
        <v>42186</v>
      </c>
      <c r="E1618" s="85">
        <f t="shared" ref="E1618:F1618" si="667">E1621+E1619</f>
        <v>0</v>
      </c>
      <c r="F1618" s="85">
        <f t="shared" si="667"/>
        <v>0</v>
      </c>
    </row>
    <row r="1619" spans="1:8" ht="31.5" customHeight="1" x14ac:dyDescent="0.25">
      <c r="A1619" s="60" t="s">
        <v>1411</v>
      </c>
      <c r="B1619" s="20" t="s">
        <v>1193</v>
      </c>
      <c r="C1619" s="55">
        <v>200</v>
      </c>
      <c r="D1619" s="85">
        <f>D1620</f>
        <v>42186</v>
      </c>
      <c r="E1619" s="85">
        <f t="shared" ref="E1619:F1619" si="668">E1620</f>
        <v>0</v>
      </c>
      <c r="F1619" s="85">
        <f t="shared" si="668"/>
        <v>0</v>
      </c>
    </row>
    <row r="1620" spans="1:8" ht="45" customHeight="1" x14ac:dyDescent="0.25">
      <c r="A1620" s="60" t="s">
        <v>1412</v>
      </c>
      <c r="B1620" s="20" t="s">
        <v>1193</v>
      </c>
      <c r="C1620" s="55">
        <v>240</v>
      </c>
      <c r="D1620" s="100">
        <v>42186</v>
      </c>
      <c r="E1620" s="85"/>
      <c r="F1620" s="85"/>
      <c r="G1620">
        <v>35394</v>
      </c>
    </row>
    <row r="1621" spans="1:8" ht="45" hidden="1" customHeight="1" x14ac:dyDescent="0.25">
      <c r="A1621" s="16" t="s">
        <v>1414</v>
      </c>
      <c r="B1621" s="20" t="s">
        <v>1193</v>
      </c>
      <c r="C1621" s="55">
        <v>600</v>
      </c>
      <c r="D1621" s="85">
        <f>D1622</f>
        <v>0</v>
      </c>
      <c r="E1621" s="85">
        <f t="shared" ref="E1621:F1621" si="669">E1622</f>
        <v>0</v>
      </c>
      <c r="F1621" s="85">
        <f t="shared" si="669"/>
        <v>0</v>
      </c>
    </row>
    <row r="1622" spans="1:8" ht="35.25" hidden="1" customHeight="1" x14ac:dyDescent="0.25">
      <c r="A1622" s="16" t="s">
        <v>1413</v>
      </c>
      <c r="B1622" s="20" t="s">
        <v>1193</v>
      </c>
      <c r="C1622" s="55">
        <v>610</v>
      </c>
      <c r="D1622" s="85"/>
      <c r="E1622" s="85"/>
      <c r="F1622" s="85"/>
      <c r="G1622" s="94"/>
      <c r="H1622" s="94"/>
    </row>
    <row r="1623" spans="1:8" ht="42.75" hidden="1" customHeight="1" x14ac:dyDescent="0.25">
      <c r="A1623" s="22" t="s">
        <v>1194</v>
      </c>
      <c r="B1623" s="20" t="s">
        <v>1195</v>
      </c>
      <c r="C1623" s="55"/>
      <c r="D1623" s="85">
        <f>D1624</f>
        <v>0</v>
      </c>
      <c r="E1623" s="85">
        <f t="shared" ref="E1623:F1624" si="670">E1624</f>
        <v>0</v>
      </c>
      <c r="F1623" s="85">
        <f t="shared" si="670"/>
        <v>0</v>
      </c>
    </row>
    <row r="1624" spans="1:8" ht="42.75" hidden="1" customHeight="1" x14ac:dyDescent="0.25">
      <c r="A1624" s="16" t="s">
        <v>1414</v>
      </c>
      <c r="B1624" s="20" t="s">
        <v>1195</v>
      </c>
      <c r="C1624" s="55">
        <v>600</v>
      </c>
      <c r="D1624" s="85">
        <f>D1625</f>
        <v>0</v>
      </c>
      <c r="E1624" s="85">
        <f t="shared" si="670"/>
        <v>0</v>
      </c>
      <c r="F1624" s="85">
        <f t="shared" si="670"/>
        <v>0</v>
      </c>
    </row>
    <row r="1625" spans="1:8" ht="42.75" hidden="1" customHeight="1" x14ac:dyDescent="0.25">
      <c r="A1625" s="16" t="s">
        <v>1413</v>
      </c>
      <c r="B1625" s="20" t="s">
        <v>1195</v>
      </c>
      <c r="C1625" s="55">
        <v>610</v>
      </c>
      <c r="D1625" s="85"/>
      <c r="E1625" s="85"/>
      <c r="F1625" s="85"/>
    </row>
    <row r="1626" spans="1:8" ht="34.5" customHeight="1" x14ac:dyDescent="0.25">
      <c r="A1626" s="22" t="s">
        <v>1196</v>
      </c>
      <c r="B1626" s="20" t="s">
        <v>1197</v>
      </c>
      <c r="C1626" s="55"/>
      <c r="D1626" s="85">
        <f>D1627</f>
        <v>11417</v>
      </c>
      <c r="E1626" s="85">
        <f t="shared" ref="E1626:F1627" si="671">E1627</f>
        <v>3000</v>
      </c>
      <c r="F1626" s="85">
        <f t="shared" si="671"/>
        <v>3000</v>
      </c>
    </row>
    <row r="1627" spans="1:8" ht="34.5" customHeight="1" x14ac:dyDescent="0.25">
      <c r="A1627" s="16" t="s">
        <v>1414</v>
      </c>
      <c r="B1627" s="20" t="s">
        <v>1197</v>
      </c>
      <c r="C1627" s="55">
        <v>600</v>
      </c>
      <c r="D1627" s="85">
        <f>D1628</f>
        <v>11417</v>
      </c>
      <c r="E1627" s="85">
        <f t="shared" si="671"/>
        <v>3000</v>
      </c>
      <c r="F1627" s="85">
        <f t="shared" si="671"/>
        <v>3000</v>
      </c>
    </row>
    <row r="1628" spans="1:8" ht="34.5" customHeight="1" x14ac:dyDescent="0.25">
      <c r="A1628" s="16" t="s">
        <v>1413</v>
      </c>
      <c r="B1628" s="20" t="s">
        <v>1197</v>
      </c>
      <c r="C1628" s="55">
        <v>610</v>
      </c>
      <c r="D1628" s="100">
        <v>11417</v>
      </c>
      <c r="E1628" s="85">
        <v>3000</v>
      </c>
      <c r="F1628" s="85">
        <v>3000</v>
      </c>
      <c r="G1628" s="105">
        <v>8417</v>
      </c>
    </row>
    <row r="1629" spans="1:8" ht="38.25" hidden="1" customHeight="1" x14ac:dyDescent="0.25">
      <c r="A1629" s="124" t="s">
        <v>1459</v>
      </c>
      <c r="B1629" s="20" t="s">
        <v>1191</v>
      </c>
      <c r="C1629" s="55"/>
      <c r="D1629" s="85">
        <f>D1630</f>
        <v>0</v>
      </c>
      <c r="E1629" s="85">
        <f t="shared" ref="E1629:F1630" si="672">E1630</f>
        <v>0</v>
      </c>
      <c r="F1629" s="85">
        <f t="shared" si="672"/>
        <v>0</v>
      </c>
    </row>
    <row r="1630" spans="1:8" ht="38.25" hidden="1" customHeight="1" x14ac:dyDescent="0.25">
      <c r="A1630" s="16" t="s">
        <v>1414</v>
      </c>
      <c r="B1630" s="20" t="s">
        <v>1191</v>
      </c>
      <c r="C1630" s="55">
        <v>200</v>
      </c>
      <c r="D1630" s="85">
        <f>D1631</f>
        <v>0</v>
      </c>
      <c r="E1630" s="85">
        <f t="shared" si="672"/>
        <v>0</v>
      </c>
      <c r="F1630" s="85">
        <f t="shared" si="672"/>
        <v>0</v>
      </c>
    </row>
    <row r="1631" spans="1:8" ht="38.25" hidden="1" customHeight="1" x14ac:dyDescent="0.25">
      <c r="A1631" s="16" t="s">
        <v>1413</v>
      </c>
      <c r="B1631" s="20" t="s">
        <v>1191</v>
      </c>
      <c r="C1631" s="55">
        <v>240</v>
      </c>
      <c r="D1631" s="85">
        <v>0</v>
      </c>
      <c r="E1631" s="85"/>
      <c r="F1631" s="85"/>
    </row>
    <row r="1632" spans="1:8" ht="48.75" customHeight="1" x14ac:dyDescent="0.25">
      <c r="A1632" s="13" t="s">
        <v>1199</v>
      </c>
      <c r="B1632" s="20" t="s">
        <v>1200</v>
      </c>
      <c r="C1632" s="55"/>
      <c r="D1632" s="85">
        <f>D1633</f>
        <v>107012</v>
      </c>
      <c r="E1632" s="85">
        <f t="shared" ref="E1632:F1632" si="673">E1633</f>
        <v>51508</v>
      </c>
      <c r="F1632" s="85">
        <f t="shared" si="673"/>
        <v>51000</v>
      </c>
    </row>
    <row r="1633" spans="1:11" ht="48.75" customHeight="1" x14ac:dyDescent="0.25">
      <c r="A1633" s="17" t="s">
        <v>1201</v>
      </c>
      <c r="B1633" s="20" t="s">
        <v>1202</v>
      </c>
      <c r="C1633" s="55"/>
      <c r="D1633" s="85">
        <f>D1634+D1637+D1640+D1645+D1648</f>
        <v>107012</v>
      </c>
      <c r="E1633" s="85">
        <f>E1634+E1637+E1640+E1645+E1648</f>
        <v>51508</v>
      </c>
      <c r="F1633" s="85">
        <f>F1634+F1637+F1640+F1645+F1648</f>
        <v>51000</v>
      </c>
    </row>
    <row r="1634" spans="1:11" ht="48.75" hidden="1" customHeight="1" x14ac:dyDescent="0.25">
      <c r="A1634" s="124" t="s">
        <v>1615</v>
      </c>
      <c r="B1634" s="20" t="s">
        <v>1612</v>
      </c>
      <c r="C1634" s="55"/>
      <c r="D1634" s="85">
        <f>D1635</f>
        <v>0</v>
      </c>
      <c r="E1634" s="85">
        <f t="shared" ref="E1634:F1635" si="674">E1635</f>
        <v>0</v>
      </c>
      <c r="F1634" s="85">
        <f t="shared" si="674"/>
        <v>0</v>
      </c>
    </row>
    <row r="1635" spans="1:11" ht="48.75" hidden="1" customHeight="1" x14ac:dyDescent="0.25">
      <c r="A1635" s="16" t="s">
        <v>1414</v>
      </c>
      <c r="B1635" s="20" t="s">
        <v>1612</v>
      </c>
      <c r="C1635" s="55">
        <v>600</v>
      </c>
      <c r="D1635" s="85">
        <f>D1636</f>
        <v>0</v>
      </c>
      <c r="E1635" s="85">
        <f t="shared" si="674"/>
        <v>0</v>
      </c>
      <c r="F1635" s="85">
        <f t="shared" si="674"/>
        <v>0</v>
      </c>
    </row>
    <row r="1636" spans="1:11" ht="48.75" hidden="1" customHeight="1" x14ac:dyDescent="0.25">
      <c r="A1636" s="16" t="s">
        <v>1413</v>
      </c>
      <c r="B1636" s="20" t="s">
        <v>1612</v>
      </c>
      <c r="C1636" s="55">
        <v>610</v>
      </c>
      <c r="D1636" s="85"/>
      <c r="E1636" s="85"/>
      <c r="F1636" s="85"/>
    </row>
    <row r="1637" spans="1:11" ht="51" customHeight="1" x14ac:dyDescent="0.25">
      <c r="A1637" s="22" t="s">
        <v>1436</v>
      </c>
      <c r="B1637" s="20" t="s">
        <v>1435</v>
      </c>
      <c r="C1637" s="55"/>
      <c r="D1637" s="85">
        <f>D1638</f>
        <v>30345</v>
      </c>
      <c r="E1637" s="85">
        <f t="shared" ref="E1637:F1638" si="675">E1638</f>
        <v>20508</v>
      </c>
      <c r="F1637" s="85">
        <f t="shared" si="675"/>
        <v>20000</v>
      </c>
    </row>
    <row r="1638" spans="1:11" ht="36.75" customHeight="1" x14ac:dyDescent="0.25">
      <c r="A1638" s="16" t="s">
        <v>1414</v>
      </c>
      <c r="B1638" s="20" t="s">
        <v>1435</v>
      </c>
      <c r="C1638" s="55">
        <v>600</v>
      </c>
      <c r="D1638" s="85">
        <f>D1639</f>
        <v>30345</v>
      </c>
      <c r="E1638" s="85">
        <f t="shared" si="675"/>
        <v>20508</v>
      </c>
      <c r="F1638" s="85">
        <f>F1639</f>
        <v>20000</v>
      </c>
    </row>
    <row r="1639" spans="1:11" ht="36" customHeight="1" x14ac:dyDescent="0.25">
      <c r="A1639" s="16" t="s">
        <v>1413</v>
      </c>
      <c r="B1639" s="20" t="s">
        <v>1435</v>
      </c>
      <c r="C1639" s="55">
        <v>610</v>
      </c>
      <c r="D1639" s="85">
        <v>30345</v>
      </c>
      <c r="E1639" s="85">
        <v>20508</v>
      </c>
      <c r="F1639" s="85">
        <v>20000</v>
      </c>
      <c r="G1639" s="105">
        <v>-6000</v>
      </c>
      <c r="H1639" s="95"/>
      <c r="I1639" s="95"/>
      <c r="J1639" s="95"/>
      <c r="K1639" s="95"/>
    </row>
    <row r="1640" spans="1:11" ht="36" customHeight="1" x14ac:dyDescent="0.25">
      <c r="A1640" s="22" t="s">
        <v>1437</v>
      </c>
      <c r="B1640" s="20" t="s">
        <v>1438</v>
      </c>
      <c r="C1640" s="55"/>
      <c r="D1640" s="85">
        <f>D1643+D1641</f>
        <v>19822</v>
      </c>
      <c r="E1640" s="85">
        <f>E1643</f>
        <v>31000</v>
      </c>
      <c r="F1640" s="85">
        <f>F1643</f>
        <v>31000</v>
      </c>
    </row>
    <row r="1641" spans="1:11" ht="36" hidden="1" customHeight="1" x14ac:dyDescent="0.25">
      <c r="A1641" s="60" t="s">
        <v>1411</v>
      </c>
      <c r="B1641" s="20" t="s">
        <v>1438</v>
      </c>
      <c r="C1641" s="55">
        <v>200</v>
      </c>
      <c r="D1641" s="85">
        <f>D1642</f>
        <v>0</v>
      </c>
      <c r="E1641" s="85"/>
      <c r="F1641" s="85"/>
    </row>
    <row r="1642" spans="1:11" ht="36" hidden="1" customHeight="1" x14ac:dyDescent="0.25">
      <c r="A1642" s="60" t="s">
        <v>1412</v>
      </c>
      <c r="B1642" s="20" t="s">
        <v>1438</v>
      </c>
      <c r="C1642" s="55">
        <v>240</v>
      </c>
      <c r="D1642" s="85"/>
      <c r="E1642" s="85"/>
      <c r="F1642" s="85"/>
    </row>
    <row r="1643" spans="1:11" ht="36" customHeight="1" x14ac:dyDescent="0.25">
      <c r="A1643" s="16" t="s">
        <v>1414</v>
      </c>
      <c r="B1643" s="20" t="s">
        <v>1438</v>
      </c>
      <c r="C1643" s="55">
        <v>600</v>
      </c>
      <c r="D1643" s="85">
        <f>D1644</f>
        <v>19822</v>
      </c>
      <c r="E1643" s="85">
        <f t="shared" ref="E1643:F1643" si="676">E1644</f>
        <v>31000</v>
      </c>
      <c r="F1643" s="85">
        <f t="shared" si="676"/>
        <v>31000</v>
      </c>
    </row>
    <row r="1644" spans="1:11" ht="36" customHeight="1" x14ac:dyDescent="0.25">
      <c r="A1644" s="16" t="s">
        <v>1413</v>
      </c>
      <c r="B1644" s="20" t="s">
        <v>1438</v>
      </c>
      <c r="C1644" s="55">
        <v>610</v>
      </c>
      <c r="D1644" s="85">
        <v>19822</v>
      </c>
      <c r="E1644" s="85">
        <v>31000</v>
      </c>
      <c r="F1644" s="85">
        <v>31000</v>
      </c>
    </row>
    <row r="1645" spans="1:11" ht="43.5" customHeight="1" x14ac:dyDescent="0.25">
      <c r="A1645" s="22" t="s">
        <v>1203</v>
      </c>
      <c r="B1645" s="20" t="s">
        <v>1204</v>
      </c>
      <c r="C1645" s="55"/>
      <c r="D1645" s="85">
        <f>D1646</f>
        <v>56845</v>
      </c>
      <c r="E1645" s="85">
        <f t="shared" ref="E1645:F1646" si="677">E1646</f>
        <v>0</v>
      </c>
      <c r="F1645" s="85">
        <f t="shared" si="677"/>
        <v>0</v>
      </c>
    </row>
    <row r="1646" spans="1:11" ht="43.5" customHeight="1" x14ac:dyDescent="0.25">
      <c r="A1646" s="16" t="s">
        <v>1414</v>
      </c>
      <c r="B1646" s="20" t="s">
        <v>1204</v>
      </c>
      <c r="C1646" s="55">
        <v>600</v>
      </c>
      <c r="D1646" s="85">
        <f>D1647</f>
        <v>56845</v>
      </c>
      <c r="E1646" s="85">
        <f t="shared" si="677"/>
        <v>0</v>
      </c>
      <c r="F1646" s="85">
        <f t="shared" si="677"/>
        <v>0</v>
      </c>
    </row>
    <row r="1647" spans="1:11" ht="43.5" customHeight="1" x14ac:dyDescent="0.25">
      <c r="A1647" s="16" t="s">
        <v>1413</v>
      </c>
      <c r="B1647" s="20" t="s">
        <v>1204</v>
      </c>
      <c r="C1647" s="55">
        <v>610</v>
      </c>
      <c r="D1647" s="85">
        <v>56845</v>
      </c>
      <c r="E1647" s="85"/>
      <c r="F1647" s="85"/>
      <c r="G1647" s="94"/>
    </row>
    <row r="1648" spans="1:11" ht="44.25" hidden="1" customHeight="1" x14ac:dyDescent="0.25">
      <c r="A1648" s="22" t="s">
        <v>1205</v>
      </c>
      <c r="B1648" s="20" t="s">
        <v>1206</v>
      </c>
      <c r="C1648" s="55"/>
      <c r="D1648" s="85">
        <f>D1649</f>
        <v>0</v>
      </c>
      <c r="E1648" s="85">
        <f t="shared" ref="E1648:F1649" si="678">E1649</f>
        <v>0</v>
      </c>
      <c r="F1648" s="85">
        <f t="shared" si="678"/>
        <v>0</v>
      </c>
    </row>
    <row r="1649" spans="1:10" ht="44.25" hidden="1" customHeight="1" x14ac:dyDescent="0.25">
      <c r="A1649" s="16" t="s">
        <v>1414</v>
      </c>
      <c r="B1649" s="20" t="s">
        <v>1206</v>
      </c>
      <c r="C1649" s="55">
        <v>600</v>
      </c>
      <c r="D1649" s="85">
        <f>D1650</f>
        <v>0</v>
      </c>
      <c r="E1649" s="85">
        <f t="shared" si="678"/>
        <v>0</v>
      </c>
      <c r="F1649" s="85">
        <f t="shared" si="678"/>
        <v>0</v>
      </c>
    </row>
    <row r="1650" spans="1:10" ht="44.25" hidden="1" customHeight="1" x14ac:dyDescent="0.25">
      <c r="A1650" s="16" t="s">
        <v>1413</v>
      </c>
      <c r="B1650" s="20" t="s">
        <v>1206</v>
      </c>
      <c r="C1650" s="55">
        <v>610</v>
      </c>
      <c r="D1650" s="85">
        <v>0</v>
      </c>
      <c r="E1650" s="85">
        <v>0</v>
      </c>
      <c r="F1650" s="85">
        <v>0</v>
      </c>
    </row>
    <row r="1651" spans="1:10" ht="34.5" customHeight="1" x14ac:dyDescent="0.25">
      <c r="A1651" s="13" t="s">
        <v>1207</v>
      </c>
      <c r="B1651" s="3" t="s">
        <v>1208</v>
      </c>
      <c r="C1651" s="55"/>
      <c r="D1651" s="85">
        <f>D1652+D1665</f>
        <v>4788</v>
      </c>
      <c r="E1651" s="85">
        <f t="shared" ref="E1651:F1651" si="679">E1652+E1665</f>
        <v>0</v>
      </c>
      <c r="F1651" s="85">
        <f t="shared" si="679"/>
        <v>0</v>
      </c>
    </row>
    <row r="1652" spans="1:10" ht="36.75" customHeight="1" x14ac:dyDescent="0.25">
      <c r="A1652" s="17" t="s">
        <v>1209</v>
      </c>
      <c r="B1652" s="1" t="s">
        <v>1210</v>
      </c>
      <c r="C1652" s="55"/>
      <c r="D1652" s="85">
        <f>D1653+D1656+D1659+D1662</f>
        <v>4788</v>
      </c>
      <c r="E1652" s="85">
        <f t="shared" ref="E1652:F1652" si="680">E1653+E1656+E1659+E1662</f>
        <v>0</v>
      </c>
      <c r="F1652" s="85">
        <f t="shared" si="680"/>
        <v>0</v>
      </c>
    </row>
    <row r="1653" spans="1:10" ht="33.75" customHeight="1" x14ac:dyDescent="0.25">
      <c r="A1653" s="22" t="s">
        <v>1211</v>
      </c>
      <c r="B1653" s="20" t="s">
        <v>1212</v>
      </c>
      <c r="C1653" s="55"/>
      <c r="D1653" s="85">
        <f>D1654</f>
        <v>4788</v>
      </c>
      <c r="E1653" s="85">
        <f t="shared" ref="E1653:F1653" si="681">E1654</f>
        <v>0</v>
      </c>
      <c r="F1653" s="85">
        <f t="shared" si="681"/>
        <v>0</v>
      </c>
    </row>
    <row r="1654" spans="1:10" ht="33.75" customHeight="1" x14ac:dyDescent="0.25">
      <c r="A1654" s="98" t="s">
        <v>1460</v>
      </c>
      <c r="B1654" s="20" t="s">
        <v>1212</v>
      </c>
      <c r="C1654" s="55">
        <v>800</v>
      </c>
      <c r="D1654" s="85">
        <f>D1655</f>
        <v>4788</v>
      </c>
      <c r="E1654" s="85">
        <f t="shared" ref="E1654:F1654" si="682">E1655</f>
        <v>0</v>
      </c>
      <c r="F1654" s="85">
        <f t="shared" si="682"/>
        <v>0</v>
      </c>
    </row>
    <row r="1655" spans="1:10" ht="33.75" customHeight="1" x14ac:dyDescent="0.25">
      <c r="A1655" s="98" t="s">
        <v>1461</v>
      </c>
      <c r="B1655" s="20" t="s">
        <v>1212</v>
      </c>
      <c r="C1655" s="55">
        <v>810</v>
      </c>
      <c r="D1655" s="85">
        <v>4788</v>
      </c>
      <c r="E1655" s="85"/>
      <c r="F1655" s="85"/>
      <c r="H1655" s="128"/>
      <c r="I1655" s="128"/>
      <c r="J1655" s="129"/>
    </row>
    <row r="1656" spans="1:10" ht="39" hidden="1" customHeight="1" x14ac:dyDescent="0.25">
      <c r="A1656" s="22" t="s">
        <v>1213</v>
      </c>
      <c r="B1656" s="20" t="s">
        <v>1214</v>
      </c>
      <c r="C1656" s="55"/>
      <c r="D1656" s="85">
        <f>D1657</f>
        <v>0</v>
      </c>
      <c r="E1656" s="85">
        <f t="shared" ref="E1656:F1656" si="683">E1657</f>
        <v>0</v>
      </c>
      <c r="F1656" s="85">
        <f t="shared" si="683"/>
        <v>0</v>
      </c>
    </row>
    <row r="1657" spans="1:10" ht="39" hidden="1" customHeight="1" x14ac:dyDescent="0.25">
      <c r="A1657" s="16" t="s">
        <v>1414</v>
      </c>
      <c r="B1657" s="20" t="s">
        <v>1214</v>
      </c>
      <c r="C1657" s="55">
        <v>600</v>
      </c>
      <c r="D1657" s="85">
        <f>D1658</f>
        <v>0</v>
      </c>
      <c r="E1657" s="85">
        <f t="shared" ref="E1657:F1657" si="684">E1658</f>
        <v>0</v>
      </c>
      <c r="F1657" s="85">
        <f t="shared" si="684"/>
        <v>0</v>
      </c>
    </row>
    <row r="1658" spans="1:10" ht="39" hidden="1" customHeight="1" x14ac:dyDescent="0.25">
      <c r="A1658" s="16" t="s">
        <v>1413</v>
      </c>
      <c r="B1658" s="20" t="s">
        <v>1214</v>
      </c>
      <c r="C1658" s="55">
        <v>610</v>
      </c>
      <c r="D1658" s="85"/>
      <c r="E1658" s="85"/>
      <c r="F1658" s="85"/>
    </row>
    <row r="1659" spans="1:10" ht="47.25" hidden="1" customHeight="1" x14ac:dyDescent="0.25">
      <c r="A1659" s="22" t="s">
        <v>1215</v>
      </c>
      <c r="B1659" s="20" t="s">
        <v>1216</v>
      </c>
      <c r="C1659" s="55"/>
      <c r="D1659" s="85">
        <f>D1660</f>
        <v>0</v>
      </c>
      <c r="E1659" s="85">
        <f t="shared" ref="E1659:F1659" si="685">E1660</f>
        <v>0</v>
      </c>
      <c r="F1659" s="85">
        <f t="shared" si="685"/>
        <v>0</v>
      </c>
    </row>
    <row r="1660" spans="1:10" ht="47.25" hidden="1" customHeight="1" x14ac:dyDescent="0.25">
      <c r="A1660" s="16" t="s">
        <v>1414</v>
      </c>
      <c r="B1660" s="20" t="s">
        <v>1216</v>
      </c>
      <c r="C1660" s="55">
        <v>600</v>
      </c>
      <c r="D1660" s="85">
        <f>D1661</f>
        <v>0</v>
      </c>
      <c r="E1660" s="85">
        <f t="shared" ref="E1660:F1660" si="686">E1661</f>
        <v>0</v>
      </c>
      <c r="F1660" s="85">
        <f t="shared" si="686"/>
        <v>0</v>
      </c>
    </row>
    <row r="1661" spans="1:10" ht="47.25" hidden="1" customHeight="1" x14ac:dyDescent="0.25">
      <c r="A1661" s="16" t="s">
        <v>1413</v>
      </c>
      <c r="B1661" s="20" t="s">
        <v>1216</v>
      </c>
      <c r="C1661" s="55">
        <v>610</v>
      </c>
      <c r="D1661" s="85"/>
      <c r="E1661" s="85"/>
      <c r="F1661" s="85"/>
    </row>
    <row r="1662" spans="1:10" ht="37.5" hidden="1" customHeight="1" x14ac:dyDescent="0.25">
      <c r="A1662" s="22" t="s">
        <v>1217</v>
      </c>
      <c r="B1662" s="20" t="s">
        <v>1218</v>
      </c>
      <c r="C1662" s="55"/>
      <c r="D1662" s="85">
        <f>D1663</f>
        <v>0</v>
      </c>
      <c r="E1662" s="85">
        <f t="shared" ref="E1662:F1662" si="687">E1663</f>
        <v>0</v>
      </c>
      <c r="F1662" s="85">
        <f t="shared" si="687"/>
        <v>0</v>
      </c>
    </row>
    <row r="1663" spans="1:10" ht="37.5" hidden="1" customHeight="1" x14ac:dyDescent="0.25">
      <c r="A1663" s="16" t="s">
        <v>1414</v>
      </c>
      <c r="B1663" s="20" t="s">
        <v>1218</v>
      </c>
      <c r="C1663" s="55">
        <v>600</v>
      </c>
      <c r="D1663" s="85">
        <f>D1664</f>
        <v>0</v>
      </c>
      <c r="E1663" s="85">
        <f t="shared" ref="E1663:F1663" si="688">E1664</f>
        <v>0</v>
      </c>
      <c r="F1663" s="85">
        <f t="shared" si="688"/>
        <v>0</v>
      </c>
    </row>
    <row r="1664" spans="1:10" ht="37.5" hidden="1" customHeight="1" x14ac:dyDescent="0.25">
      <c r="A1664" s="16" t="s">
        <v>1413</v>
      </c>
      <c r="B1664" s="20" t="s">
        <v>1218</v>
      </c>
      <c r="C1664" s="55">
        <v>610</v>
      </c>
      <c r="D1664" s="85"/>
      <c r="E1664" s="85"/>
      <c r="F1664" s="85"/>
    </row>
    <row r="1665" spans="1:6" ht="63.75" hidden="1" customHeight="1" x14ac:dyDescent="0.25">
      <c r="A1665" s="132" t="s">
        <v>1592</v>
      </c>
      <c r="B1665" s="20" t="s">
        <v>1590</v>
      </c>
      <c r="C1665" s="55"/>
      <c r="D1665" s="85">
        <f>D1666</f>
        <v>0</v>
      </c>
      <c r="E1665" s="85"/>
      <c r="F1665" s="85"/>
    </row>
    <row r="1666" spans="1:6" ht="70.5" hidden="1" customHeight="1" x14ac:dyDescent="0.25">
      <c r="A1666" s="132" t="s">
        <v>1593</v>
      </c>
      <c r="B1666" s="20" t="s">
        <v>1591</v>
      </c>
      <c r="C1666" s="55"/>
      <c r="D1666" s="85">
        <f>D1667</f>
        <v>0</v>
      </c>
      <c r="E1666" s="85"/>
      <c r="F1666" s="85"/>
    </row>
    <row r="1667" spans="1:6" ht="37.5" hidden="1" customHeight="1" x14ac:dyDescent="0.25">
      <c r="A1667" s="60" t="s">
        <v>1411</v>
      </c>
      <c r="B1667" s="20" t="s">
        <v>1591</v>
      </c>
      <c r="C1667" s="55">
        <v>200</v>
      </c>
      <c r="D1667" s="85">
        <f>D1668</f>
        <v>0</v>
      </c>
      <c r="E1667" s="85"/>
      <c r="F1667" s="85"/>
    </row>
    <row r="1668" spans="1:6" ht="37.5" hidden="1" customHeight="1" x14ac:dyDescent="0.25">
      <c r="A1668" s="60" t="s">
        <v>1412</v>
      </c>
      <c r="B1668" s="20" t="s">
        <v>1591</v>
      </c>
      <c r="C1668" s="55">
        <v>240</v>
      </c>
      <c r="D1668" s="85"/>
      <c r="E1668" s="85"/>
      <c r="F1668" s="85"/>
    </row>
    <row r="1669" spans="1:6" ht="39.75" hidden="1" customHeight="1" x14ac:dyDescent="0.25">
      <c r="A1669" s="13" t="s">
        <v>911</v>
      </c>
      <c r="B1669" s="3" t="s">
        <v>1219</v>
      </c>
      <c r="C1669" s="55"/>
      <c r="D1669" s="85">
        <f>D1670</f>
        <v>0</v>
      </c>
      <c r="E1669" s="85">
        <f t="shared" ref="E1669:F1672" si="689">E1670</f>
        <v>0</v>
      </c>
      <c r="F1669" s="85">
        <f t="shared" si="689"/>
        <v>0</v>
      </c>
    </row>
    <row r="1670" spans="1:6" ht="42.75" hidden="1" customHeight="1" x14ac:dyDescent="0.25">
      <c r="A1670" s="7" t="s">
        <v>130</v>
      </c>
      <c r="B1670" s="1" t="s">
        <v>1220</v>
      </c>
      <c r="C1670" s="55"/>
      <c r="D1670" s="85">
        <f>D1671</f>
        <v>0</v>
      </c>
      <c r="E1670" s="85">
        <f t="shared" si="689"/>
        <v>0</v>
      </c>
      <c r="F1670" s="85">
        <f t="shared" si="689"/>
        <v>0</v>
      </c>
    </row>
    <row r="1671" spans="1:6" ht="37.5" hidden="1" customHeight="1" x14ac:dyDescent="0.25">
      <c r="A1671" s="22" t="s">
        <v>132</v>
      </c>
      <c r="B1671" s="20" t="s">
        <v>1221</v>
      </c>
      <c r="C1671" s="55"/>
      <c r="D1671" s="85">
        <f>D1672</f>
        <v>0</v>
      </c>
      <c r="E1671" s="85">
        <f t="shared" si="689"/>
        <v>0</v>
      </c>
      <c r="F1671" s="85">
        <f t="shared" si="689"/>
        <v>0</v>
      </c>
    </row>
    <row r="1672" spans="1:6" ht="37.5" hidden="1" customHeight="1" x14ac:dyDescent="0.25">
      <c r="A1672" s="60" t="s">
        <v>1409</v>
      </c>
      <c r="B1672" s="20" t="s">
        <v>1221</v>
      </c>
      <c r="C1672" s="55">
        <v>100</v>
      </c>
      <c r="D1672" s="85">
        <f>D1673</f>
        <v>0</v>
      </c>
      <c r="E1672" s="85">
        <f t="shared" si="689"/>
        <v>0</v>
      </c>
      <c r="F1672" s="85">
        <f t="shared" si="689"/>
        <v>0</v>
      </c>
    </row>
    <row r="1673" spans="1:6" ht="37.5" hidden="1" customHeight="1" x14ac:dyDescent="0.25">
      <c r="A1673" s="60" t="s">
        <v>1410</v>
      </c>
      <c r="B1673" s="20" t="s">
        <v>1221</v>
      </c>
      <c r="C1673" s="55">
        <v>120</v>
      </c>
      <c r="D1673" s="85">
        <v>0</v>
      </c>
      <c r="E1673" s="85">
        <v>0</v>
      </c>
      <c r="F1673" s="85">
        <v>0</v>
      </c>
    </row>
    <row r="1674" spans="1:6" ht="35.25" hidden="1" customHeight="1" x14ac:dyDescent="0.25">
      <c r="A1674" s="12" t="s">
        <v>1222</v>
      </c>
      <c r="B1674" s="10" t="s">
        <v>1223</v>
      </c>
      <c r="C1674" s="55"/>
      <c r="D1674" s="85">
        <f>D1675+D1691+D1735+D1761</f>
        <v>0</v>
      </c>
      <c r="E1674" s="85">
        <f t="shared" ref="E1674:F1674" si="690">E1675+E1691+E1735+E1761</f>
        <v>0</v>
      </c>
      <c r="F1674" s="85">
        <f t="shared" si="690"/>
        <v>0</v>
      </c>
    </row>
    <row r="1675" spans="1:6" ht="36" hidden="1" customHeight="1" x14ac:dyDescent="0.25">
      <c r="A1675" s="13" t="s">
        <v>1224</v>
      </c>
      <c r="B1675" s="3" t="s">
        <v>1225</v>
      </c>
      <c r="C1675" s="55"/>
      <c r="D1675" s="85">
        <f>D1676+D1680</f>
        <v>0</v>
      </c>
      <c r="E1675" s="85">
        <f t="shared" ref="E1675:F1675" si="691">E1676+E1680</f>
        <v>0</v>
      </c>
      <c r="F1675" s="85">
        <f t="shared" si="691"/>
        <v>0</v>
      </c>
    </row>
    <row r="1676" spans="1:6" ht="38.25" hidden="1" customHeight="1" x14ac:dyDescent="0.25">
      <c r="A1676" s="14" t="s">
        <v>1226</v>
      </c>
      <c r="B1676" s="1" t="s">
        <v>1227</v>
      </c>
      <c r="C1676" s="55"/>
      <c r="D1676" s="85">
        <f>D1677</f>
        <v>0</v>
      </c>
      <c r="E1676" s="85">
        <f t="shared" ref="E1676:F1678" si="692">E1677</f>
        <v>0</v>
      </c>
      <c r="F1676" s="85">
        <f t="shared" si="692"/>
        <v>0</v>
      </c>
    </row>
    <row r="1677" spans="1:6" ht="53.25" hidden="1" customHeight="1" x14ac:dyDescent="0.25">
      <c r="A1677" s="27" t="s">
        <v>1228</v>
      </c>
      <c r="B1677" s="20" t="s">
        <v>1229</v>
      </c>
      <c r="C1677" s="55"/>
      <c r="D1677" s="85">
        <f>D1678</f>
        <v>0</v>
      </c>
      <c r="E1677" s="85">
        <f t="shared" si="692"/>
        <v>0</v>
      </c>
      <c r="F1677" s="85">
        <f t="shared" si="692"/>
        <v>0</v>
      </c>
    </row>
    <row r="1678" spans="1:6" ht="53.25" hidden="1" customHeight="1" x14ac:dyDescent="0.25">
      <c r="A1678" s="59" t="s">
        <v>1424</v>
      </c>
      <c r="B1678" s="20" t="s">
        <v>1229</v>
      </c>
      <c r="C1678" s="55">
        <v>400</v>
      </c>
      <c r="D1678" s="85">
        <f>D1679</f>
        <v>0</v>
      </c>
      <c r="E1678" s="85">
        <f t="shared" si="692"/>
        <v>0</v>
      </c>
      <c r="F1678" s="85">
        <f t="shared" si="692"/>
        <v>0</v>
      </c>
    </row>
    <row r="1679" spans="1:6" ht="53.25" hidden="1" customHeight="1" x14ac:dyDescent="0.25">
      <c r="A1679" s="59" t="s">
        <v>1425</v>
      </c>
      <c r="B1679" s="20" t="s">
        <v>1229</v>
      </c>
      <c r="C1679" s="55">
        <v>410</v>
      </c>
      <c r="D1679" s="85"/>
      <c r="E1679" s="85"/>
      <c r="F1679" s="85"/>
    </row>
    <row r="1680" spans="1:6" ht="42.75" hidden="1" customHeight="1" x14ac:dyDescent="0.25">
      <c r="A1680" s="14" t="s">
        <v>84</v>
      </c>
      <c r="B1680" s="1" t="s">
        <v>1230</v>
      </c>
      <c r="C1680" s="55"/>
      <c r="D1680" s="85">
        <f>D1681+D1684</f>
        <v>0</v>
      </c>
      <c r="E1680" s="85">
        <f t="shared" ref="E1680:F1680" si="693">E1681+E1684</f>
        <v>0</v>
      </c>
      <c r="F1680" s="85">
        <f t="shared" si="693"/>
        <v>0</v>
      </c>
    </row>
    <row r="1681" spans="1:6" ht="42" hidden="1" customHeight="1" x14ac:dyDescent="0.25">
      <c r="A1681" s="21" t="s">
        <v>1231</v>
      </c>
      <c r="B1681" s="20" t="s">
        <v>1232</v>
      </c>
      <c r="C1681" s="55"/>
      <c r="D1681" s="85">
        <f>D1682</f>
        <v>0</v>
      </c>
      <c r="E1681" s="85">
        <f t="shared" ref="E1681:F1682" si="694">E1682</f>
        <v>0</v>
      </c>
      <c r="F1681" s="85">
        <f t="shared" si="694"/>
        <v>0</v>
      </c>
    </row>
    <row r="1682" spans="1:6" ht="42" hidden="1" customHeight="1" x14ac:dyDescent="0.25">
      <c r="A1682" s="59" t="s">
        <v>1424</v>
      </c>
      <c r="B1682" s="20" t="s">
        <v>1232</v>
      </c>
      <c r="C1682" s="55">
        <v>400</v>
      </c>
      <c r="D1682" s="85">
        <f>D1683</f>
        <v>0</v>
      </c>
      <c r="E1682" s="85">
        <f t="shared" si="694"/>
        <v>0</v>
      </c>
      <c r="F1682" s="85">
        <f t="shared" si="694"/>
        <v>0</v>
      </c>
    </row>
    <row r="1683" spans="1:6" ht="42" hidden="1" customHeight="1" x14ac:dyDescent="0.25">
      <c r="A1683" s="59" t="s">
        <v>1425</v>
      </c>
      <c r="B1683" s="20" t="s">
        <v>1232</v>
      </c>
      <c r="C1683" s="55">
        <v>410</v>
      </c>
      <c r="D1683" s="85"/>
      <c r="E1683" s="85"/>
      <c r="F1683" s="85"/>
    </row>
    <row r="1684" spans="1:6" ht="42.75" hidden="1" customHeight="1" x14ac:dyDescent="0.25">
      <c r="A1684" s="21" t="s">
        <v>1233</v>
      </c>
      <c r="B1684" s="20" t="s">
        <v>1234</v>
      </c>
      <c r="C1684" s="55"/>
      <c r="D1684" s="85">
        <f>D1685</f>
        <v>0</v>
      </c>
      <c r="E1684" s="85">
        <f t="shared" ref="E1684:F1685" si="695">E1685</f>
        <v>0</v>
      </c>
      <c r="F1684" s="85">
        <f t="shared" si="695"/>
        <v>0</v>
      </c>
    </row>
    <row r="1685" spans="1:6" ht="42.75" hidden="1" customHeight="1" x14ac:dyDescent="0.25">
      <c r="A1685" s="59" t="s">
        <v>1424</v>
      </c>
      <c r="B1685" s="20" t="s">
        <v>1234</v>
      </c>
      <c r="C1685" s="55">
        <v>400</v>
      </c>
      <c r="D1685" s="85">
        <f>D1686</f>
        <v>0</v>
      </c>
      <c r="E1685" s="85">
        <f t="shared" si="695"/>
        <v>0</v>
      </c>
      <c r="F1685" s="85">
        <f t="shared" si="695"/>
        <v>0</v>
      </c>
    </row>
    <row r="1686" spans="1:6" ht="42.75" hidden="1" customHeight="1" x14ac:dyDescent="0.25">
      <c r="A1686" s="59" t="s">
        <v>1425</v>
      </c>
      <c r="B1686" s="20" t="s">
        <v>1234</v>
      </c>
      <c r="C1686" s="55">
        <v>410</v>
      </c>
      <c r="D1686" s="85"/>
      <c r="E1686" s="85"/>
      <c r="F1686" s="85"/>
    </row>
    <row r="1687" spans="1:6" ht="33" hidden="1" customHeight="1" x14ac:dyDescent="0.25">
      <c r="A1687" s="4" t="s">
        <v>1235</v>
      </c>
      <c r="B1687" s="2" t="s">
        <v>1236</v>
      </c>
      <c r="C1687" s="55"/>
      <c r="D1687" s="85"/>
      <c r="E1687" s="85"/>
      <c r="F1687" s="85"/>
    </row>
    <row r="1688" spans="1:6" ht="42.75" hidden="1" customHeight="1" x14ac:dyDescent="0.25">
      <c r="A1688" s="4" t="s">
        <v>1237</v>
      </c>
      <c r="B1688" s="2" t="s">
        <v>1238</v>
      </c>
      <c r="C1688" s="55"/>
      <c r="D1688" s="85"/>
      <c r="E1688" s="85"/>
      <c r="F1688" s="85"/>
    </row>
    <row r="1689" spans="1:6" ht="38.25" hidden="1" customHeight="1" x14ac:dyDescent="0.25">
      <c r="A1689" s="4" t="s">
        <v>1239</v>
      </c>
      <c r="B1689" s="2" t="s">
        <v>1240</v>
      </c>
      <c r="C1689" s="55"/>
      <c r="D1689" s="85"/>
      <c r="E1689" s="85"/>
      <c r="F1689" s="85"/>
    </row>
    <row r="1690" spans="1:6" ht="31.5" hidden="1" x14ac:dyDescent="0.25">
      <c r="A1690" s="4" t="s">
        <v>1241</v>
      </c>
      <c r="B1690" s="2" t="s">
        <v>1242</v>
      </c>
      <c r="C1690" s="55"/>
      <c r="D1690" s="85"/>
      <c r="E1690" s="85"/>
      <c r="F1690" s="85"/>
    </row>
    <row r="1691" spans="1:6" ht="42.75" hidden="1" customHeight="1" x14ac:dyDescent="0.25">
      <c r="A1691" s="13" t="s">
        <v>1243</v>
      </c>
      <c r="B1691" s="3" t="s">
        <v>1244</v>
      </c>
      <c r="C1691" s="55"/>
      <c r="D1691" s="85">
        <f>D1692+D1702+D1706</f>
        <v>0</v>
      </c>
      <c r="E1691" s="85">
        <f t="shared" ref="E1691:F1691" si="696">E1692+E1702+E1706</f>
        <v>0</v>
      </c>
      <c r="F1691" s="85">
        <f t="shared" si="696"/>
        <v>0</v>
      </c>
    </row>
    <row r="1692" spans="1:6" ht="39.75" hidden="1" customHeight="1" x14ac:dyDescent="0.25">
      <c r="A1692" s="14" t="s">
        <v>1245</v>
      </c>
      <c r="B1692" s="1" t="s">
        <v>1246</v>
      </c>
      <c r="C1692" s="55"/>
      <c r="D1692" s="85">
        <f>D1693+D1696+D1699</f>
        <v>0</v>
      </c>
      <c r="E1692" s="85">
        <f t="shared" ref="E1692:F1692" si="697">E1693+E1696+E1699</f>
        <v>0</v>
      </c>
      <c r="F1692" s="85">
        <f t="shared" si="697"/>
        <v>0</v>
      </c>
    </row>
    <row r="1693" spans="1:6" ht="34.5" hidden="1" customHeight="1" x14ac:dyDescent="0.25">
      <c r="A1693" s="21" t="s">
        <v>1247</v>
      </c>
      <c r="B1693" s="20" t="s">
        <v>1248</v>
      </c>
      <c r="C1693" s="55"/>
      <c r="D1693" s="85">
        <f>D1694</f>
        <v>0</v>
      </c>
      <c r="E1693" s="85">
        <f t="shared" ref="E1693:F1693" si="698">E1694</f>
        <v>0</v>
      </c>
      <c r="F1693" s="85">
        <f t="shared" si="698"/>
        <v>0</v>
      </c>
    </row>
    <row r="1694" spans="1:6" ht="34.5" hidden="1" customHeight="1" x14ac:dyDescent="0.25">
      <c r="A1694" s="59" t="s">
        <v>1424</v>
      </c>
      <c r="B1694" s="20" t="s">
        <v>1248</v>
      </c>
      <c r="C1694" s="55">
        <v>400</v>
      </c>
      <c r="D1694" s="85">
        <f>D1695</f>
        <v>0</v>
      </c>
      <c r="E1694" s="85">
        <f t="shared" ref="E1694:F1694" si="699">E1695</f>
        <v>0</v>
      </c>
      <c r="F1694" s="85">
        <f t="shared" si="699"/>
        <v>0</v>
      </c>
    </row>
    <row r="1695" spans="1:6" ht="34.5" hidden="1" customHeight="1" x14ac:dyDescent="0.25">
      <c r="A1695" s="59" t="s">
        <v>1425</v>
      </c>
      <c r="B1695" s="20" t="s">
        <v>1248</v>
      </c>
      <c r="C1695" s="55">
        <v>410</v>
      </c>
      <c r="D1695" s="85"/>
      <c r="E1695" s="85"/>
      <c r="F1695" s="85"/>
    </row>
    <row r="1696" spans="1:6" ht="42.75" hidden="1" customHeight="1" x14ac:dyDescent="0.25">
      <c r="A1696" s="21" t="s">
        <v>1249</v>
      </c>
      <c r="B1696" s="20" t="s">
        <v>1250</v>
      </c>
      <c r="C1696" s="55"/>
      <c r="D1696" s="85">
        <f>D1697</f>
        <v>0</v>
      </c>
      <c r="E1696" s="85">
        <f t="shared" ref="E1696:F1696" si="700">E1697</f>
        <v>0</v>
      </c>
      <c r="F1696" s="85">
        <f t="shared" si="700"/>
        <v>0</v>
      </c>
    </row>
    <row r="1697" spans="1:6" ht="42.75" hidden="1" customHeight="1" x14ac:dyDescent="0.25">
      <c r="A1697" s="59" t="s">
        <v>1424</v>
      </c>
      <c r="B1697" s="20" t="s">
        <v>1250</v>
      </c>
      <c r="C1697" s="55">
        <v>400</v>
      </c>
      <c r="D1697" s="85">
        <f>D1698</f>
        <v>0</v>
      </c>
      <c r="E1697" s="85">
        <f t="shared" ref="E1697:F1697" si="701">E1698</f>
        <v>0</v>
      </c>
      <c r="F1697" s="85">
        <f t="shared" si="701"/>
        <v>0</v>
      </c>
    </row>
    <row r="1698" spans="1:6" ht="42.75" hidden="1" customHeight="1" x14ac:dyDescent="0.25">
      <c r="A1698" s="59" t="s">
        <v>1425</v>
      </c>
      <c r="B1698" s="20" t="s">
        <v>1250</v>
      </c>
      <c r="C1698" s="55">
        <v>410</v>
      </c>
      <c r="D1698" s="85"/>
      <c r="E1698" s="85"/>
      <c r="F1698" s="85"/>
    </row>
    <row r="1699" spans="1:6" ht="29.25" hidden="1" customHeight="1" x14ac:dyDescent="0.25">
      <c r="A1699" s="27" t="s">
        <v>1251</v>
      </c>
      <c r="B1699" s="20" t="s">
        <v>1252</v>
      </c>
      <c r="C1699" s="55"/>
      <c r="D1699" s="85">
        <f>D1700</f>
        <v>0</v>
      </c>
      <c r="E1699" s="85">
        <f t="shared" ref="E1699:F1699" si="702">E1700</f>
        <v>0</v>
      </c>
      <c r="F1699" s="85">
        <f t="shared" si="702"/>
        <v>0</v>
      </c>
    </row>
    <row r="1700" spans="1:6" ht="29.25" hidden="1" customHeight="1" x14ac:dyDescent="0.25">
      <c r="A1700" s="16" t="s">
        <v>1414</v>
      </c>
      <c r="B1700" s="20" t="s">
        <v>1252</v>
      </c>
      <c r="C1700" s="55">
        <v>600</v>
      </c>
      <c r="D1700" s="85">
        <f>D1701</f>
        <v>0</v>
      </c>
      <c r="E1700" s="85">
        <f t="shared" ref="E1700:F1700" si="703">E1701</f>
        <v>0</v>
      </c>
      <c r="F1700" s="85">
        <f t="shared" si="703"/>
        <v>0</v>
      </c>
    </row>
    <row r="1701" spans="1:6" ht="29.25" hidden="1" customHeight="1" x14ac:dyDescent="0.25">
      <c r="A1701" s="16" t="s">
        <v>1453</v>
      </c>
      <c r="B1701" s="20" t="s">
        <v>1252</v>
      </c>
      <c r="C1701" s="55">
        <v>620</v>
      </c>
      <c r="D1701" s="85"/>
      <c r="E1701" s="85"/>
      <c r="F1701" s="85"/>
    </row>
    <row r="1702" spans="1:6" ht="34.5" hidden="1" customHeight="1" x14ac:dyDescent="0.25">
      <c r="A1702" s="14" t="s">
        <v>1253</v>
      </c>
      <c r="B1702" s="1" t="s">
        <v>1254</v>
      </c>
      <c r="C1702" s="55"/>
      <c r="D1702" s="85">
        <f>D1703</f>
        <v>0</v>
      </c>
      <c r="E1702" s="85">
        <f t="shared" ref="E1702:F1704" si="704">E1703</f>
        <v>0</v>
      </c>
      <c r="F1702" s="85">
        <f t="shared" si="704"/>
        <v>0</v>
      </c>
    </row>
    <row r="1703" spans="1:6" ht="38.25" hidden="1" customHeight="1" x14ac:dyDescent="0.25">
      <c r="A1703" s="27" t="s">
        <v>1255</v>
      </c>
      <c r="B1703" s="20" t="s">
        <v>1256</v>
      </c>
      <c r="C1703" s="55"/>
      <c r="D1703" s="85">
        <f>D1704</f>
        <v>0</v>
      </c>
      <c r="E1703" s="85">
        <f t="shared" si="704"/>
        <v>0</v>
      </c>
      <c r="F1703" s="85">
        <f t="shared" si="704"/>
        <v>0</v>
      </c>
    </row>
    <row r="1704" spans="1:6" ht="38.25" hidden="1" customHeight="1" x14ac:dyDescent="0.25">
      <c r="A1704" s="59" t="s">
        <v>1424</v>
      </c>
      <c r="B1704" s="20" t="s">
        <v>1256</v>
      </c>
      <c r="C1704" s="55">
        <v>400</v>
      </c>
      <c r="D1704" s="85">
        <f>D1705</f>
        <v>0</v>
      </c>
      <c r="E1704" s="85">
        <f t="shared" si="704"/>
        <v>0</v>
      </c>
      <c r="F1704" s="85">
        <f t="shared" si="704"/>
        <v>0</v>
      </c>
    </row>
    <row r="1705" spans="1:6" ht="38.25" hidden="1" customHeight="1" x14ac:dyDescent="0.25">
      <c r="A1705" s="59" t="s">
        <v>1425</v>
      </c>
      <c r="B1705" s="20" t="s">
        <v>1256</v>
      </c>
      <c r="C1705" s="55">
        <v>410</v>
      </c>
      <c r="D1705" s="85"/>
      <c r="E1705" s="85"/>
      <c r="F1705" s="85"/>
    </row>
    <row r="1706" spans="1:6" ht="32.25" hidden="1" customHeight="1" x14ac:dyDescent="0.25">
      <c r="A1706" s="17" t="s">
        <v>1257</v>
      </c>
      <c r="B1706" s="1" t="s">
        <v>1258</v>
      </c>
      <c r="C1706" s="55"/>
      <c r="D1706" s="85">
        <f>D1707+D1710+D1713</f>
        <v>0</v>
      </c>
      <c r="E1706" s="85">
        <f t="shared" ref="E1706:F1706" si="705">E1707+E1710+E1713</f>
        <v>0</v>
      </c>
      <c r="F1706" s="85">
        <f t="shared" si="705"/>
        <v>0</v>
      </c>
    </row>
    <row r="1707" spans="1:6" ht="48" hidden="1" customHeight="1" x14ac:dyDescent="0.25">
      <c r="A1707" s="27" t="s">
        <v>1259</v>
      </c>
      <c r="B1707" s="20" t="s">
        <v>1260</v>
      </c>
      <c r="C1707" s="55"/>
      <c r="D1707" s="85">
        <f>D1708</f>
        <v>0</v>
      </c>
      <c r="E1707" s="85">
        <f t="shared" ref="E1707:F1708" si="706">E1708</f>
        <v>0</v>
      </c>
      <c r="F1707" s="85">
        <f t="shared" si="706"/>
        <v>0</v>
      </c>
    </row>
    <row r="1708" spans="1:6" ht="48" hidden="1" customHeight="1" x14ac:dyDescent="0.25">
      <c r="A1708" s="59" t="s">
        <v>1424</v>
      </c>
      <c r="B1708" s="20" t="s">
        <v>1260</v>
      </c>
      <c r="C1708" s="55">
        <v>400</v>
      </c>
      <c r="D1708" s="85">
        <f>D1709</f>
        <v>0</v>
      </c>
      <c r="E1708" s="85">
        <f t="shared" si="706"/>
        <v>0</v>
      </c>
      <c r="F1708" s="85">
        <f t="shared" si="706"/>
        <v>0</v>
      </c>
    </row>
    <row r="1709" spans="1:6" ht="48" hidden="1" customHeight="1" x14ac:dyDescent="0.25">
      <c r="A1709" s="59" t="s">
        <v>1425</v>
      </c>
      <c r="B1709" s="20" t="s">
        <v>1260</v>
      </c>
      <c r="C1709" s="55">
        <v>410</v>
      </c>
      <c r="D1709" s="85"/>
      <c r="E1709" s="85"/>
      <c r="F1709" s="85"/>
    </row>
    <row r="1710" spans="1:6" ht="30.75" hidden="1" customHeight="1" x14ac:dyDescent="0.25">
      <c r="A1710" s="27" t="s">
        <v>1261</v>
      </c>
      <c r="B1710" s="20" t="s">
        <v>1262</v>
      </c>
      <c r="C1710" s="55"/>
      <c r="D1710" s="85">
        <f>D1711</f>
        <v>0</v>
      </c>
      <c r="E1710" s="85">
        <f t="shared" ref="E1710:F1711" si="707">E1711</f>
        <v>0</v>
      </c>
      <c r="F1710" s="85">
        <f t="shared" si="707"/>
        <v>0</v>
      </c>
    </row>
    <row r="1711" spans="1:6" ht="30.75" hidden="1" customHeight="1" x14ac:dyDescent="0.25">
      <c r="A1711" s="59" t="s">
        <v>1424</v>
      </c>
      <c r="B1711" s="20" t="s">
        <v>1262</v>
      </c>
      <c r="C1711" s="55">
        <v>400</v>
      </c>
      <c r="D1711" s="85">
        <f>D1712</f>
        <v>0</v>
      </c>
      <c r="E1711" s="85">
        <f t="shared" si="707"/>
        <v>0</v>
      </c>
      <c r="F1711" s="85">
        <f t="shared" si="707"/>
        <v>0</v>
      </c>
    </row>
    <row r="1712" spans="1:6" ht="30.75" hidden="1" customHeight="1" x14ac:dyDescent="0.25">
      <c r="A1712" s="59" t="s">
        <v>1425</v>
      </c>
      <c r="B1712" s="20" t="s">
        <v>1262</v>
      </c>
      <c r="C1712" s="55">
        <v>410</v>
      </c>
      <c r="D1712" s="85"/>
      <c r="E1712" s="85"/>
      <c r="F1712" s="85"/>
    </row>
    <row r="1713" spans="1:6" ht="29.25" hidden="1" customHeight="1" x14ac:dyDescent="0.25">
      <c r="A1713" s="27" t="s">
        <v>1263</v>
      </c>
      <c r="B1713" s="20" t="s">
        <v>1264</v>
      </c>
      <c r="C1713" s="55"/>
      <c r="D1713" s="85">
        <f>D1733</f>
        <v>0</v>
      </c>
      <c r="E1713" s="85">
        <f t="shared" ref="E1713:F1713" si="708">E1733</f>
        <v>0</v>
      </c>
      <c r="F1713" s="85">
        <f t="shared" si="708"/>
        <v>0</v>
      </c>
    </row>
    <row r="1714" spans="1:6" ht="25.5" hidden="1" customHeight="1" x14ac:dyDescent="0.25">
      <c r="A1714" s="14" t="s">
        <v>222</v>
      </c>
      <c r="B1714" s="1" t="s">
        <v>1265</v>
      </c>
      <c r="C1714" s="55"/>
      <c r="D1714" s="85"/>
      <c r="E1714" s="85"/>
      <c r="F1714" s="85"/>
    </row>
    <row r="1715" spans="1:6" ht="23.25" hidden="1" customHeight="1" x14ac:dyDescent="0.25">
      <c r="A1715" s="4" t="s">
        <v>1266</v>
      </c>
      <c r="B1715" s="2" t="s">
        <v>1267</v>
      </c>
      <c r="C1715" s="55"/>
      <c r="D1715" s="85"/>
      <c r="E1715" s="85"/>
      <c r="F1715" s="85"/>
    </row>
    <row r="1716" spans="1:6" ht="32.25" hidden="1" customHeight="1" x14ac:dyDescent="0.25">
      <c r="A1716" s="4" t="s">
        <v>1268</v>
      </c>
      <c r="B1716" s="2" t="s">
        <v>1269</v>
      </c>
      <c r="C1716" s="55"/>
      <c r="D1716" s="85"/>
      <c r="E1716" s="85"/>
      <c r="F1716" s="85"/>
    </row>
    <row r="1717" spans="1:6" ht="31.5" hidden="1" x14ac:dyDescent="0.25">
      <c r="A1717" s="4" t="s">
        <v>1270</v>
      </c>
      <c r="B1717" s="2" t="s">
        <v>1271</v>
      </c>
      <c r="C1717" s="55"/>
      <c r="D1717" s="85"/>
      <c r="E1717" s="85"/>
      <c r="F1717" s="85"/>
    </row>
    <row r="1718" spans="1:6" ht="47.25" hidden="1" x14ac:dyDescent="0.25">
      <c r="A1718" s="4" t="s">
        <v>1272</v>
      </c>
      <c r="B1718" s="2" t="s">
        <v>1273</v>
      </c>
      <c r="C1718" s="55"/>
      <c r="D1718" s="85"/>
      <c r="E1718" s="85"/>
      <c r="F1718" s="85"/>
    </row>
    <row r="1719" spans="1:6" ht="31.5" hidden="1" x14ac:dyDescent="0.25">
      <c r="A1719" s="4" t="s">
        <v>1274</v>
      </c>
      <c r="B1719" s="2" t="s">
        <v>1275</v>
      </c>
      <c r="C1719" s="55"/>
      <c r="D1719" s="85"/>
      <c r="E1719" s="85"/>
      <c r="F1719" s="85"/>
    </row>
    <row r="1720" spans="1:6" ht="47.25" hidden="1" x14ac:dyDescent="0.25">
      <c r="A1720" s="4" t="s">
        <v>1276</v>
      </c>
      <c r="B1720" s="2" t="s">
        <v>1277</v>
      </c>
      <c r="C1720" s="55"/>
      <c r="D1720" s="85"/>
      <c r="E1720" s="85"/>
      <c r="F1720" s="85"/>
    </row>
    <row r="1721" spans="1:6" ht="27.75" hidden="1" customHeight="1" x14ac:dyDescent="0.25">
      <c r="A1721" s="14" t="s">
        <v>1278</v>
      </c>
      <c r="B1721" s="1" t="s">
        <v>1279</v>
      </c>
      <c r="C1721" s="55"/>
      <c r="D1721" s="85"/>
      <c r="E1721" s="85"/>
      <c r="F1721" s="85"/>
    </row>
    <row r="1722" spans="1:6" ht="31.5" hidden="1" x14ac:dyDescent="0.25">
      <c r="A1722" s="36" t="s">
        <v>1280</v>
      </c>
      <c r="B1722" s="2" t="s">
        <v>1281</v>
      </c>
      <c r="C1722" s="55"/>
      <c r="D1722" s="85"/>
      <c r="E1722" s="85"/>
      <c r="F1722" s="85"/>
    </row>
    <row r="1723" spans="1:6" ht="31.5" hidden="1" x14ac:dyDescent="0.25">
      <c r="A1723" s="36" t="s">
        <v>1280</v>
      </c>
      <c r="B1723" s="2" t="s">
        <v>1282</v>
      </c>
      <c r="C1723" s="55"/>
      <c r="D1723" s="85"/>
      <c r="E1723" s="85"/>
      <c r="F1723" s="85"/>
    </row>
    <row r="1724" spans="1:6" ht="47.25" hidden="1" x14ac:dyDescent="0.25">
      <c r="A1724" s="4" t="s">
        <v>1283</v>
      </c>
      <c r="B1724" s="2" t="s">
        <v>1284</v>
      </c>
      <c r="C1724" s="55"/>
      <c r="D1724" s="85"/>
      <c r="E1724" s="85"/>
      <c r="F1724" s="85"/>
    </row>
    <row r="1725" spans="1:6" ht="31.5" hidden="1" x14ac:dyDescent="0.25">
      <c r="A1725" s="14" t="s">
        <v>176</v>
      </c>
      <c r="B1725" s="1" t="s">
        <v>1285</v>
      </c>
      <c r="C1725" s="55"/>
      <c r="D1725" s="85"/>
      <c r="E1725" s="85"/>
      <c r="F1725" s="85"/>
    </row>
    <row r="1726" spans="1:6" ht="63" hidden="1" x14ac:dyDescent="0.25">
      <c r="A1726" s="4" t="s">
        <v>1286</v>
      </c>
      <c r="B1726" s="2" t="s">
        <v>1287</v>
      </c>
      <c r="C1726" s="55"/>
      <c r="D1726" s="85"/>
      <c r="E1726" s="85"/>
      <c r="F1726" s="85"/>
    </row>
    <row r="1727" spans="1:6" ht="47.25" hidden="1" x14ac:dyDescent="0.25">
      <c r="A1727" s="36" t="s">
        <v>1288</v>
      </c>
      <c r="B1727" s="2" t="s">
        <v>1289</v>
      </c>
      <c r="C1727" s="55"/>
      <c r="D1727" s="85"/>
      <c r="E1727" s="85"/>
      <c r="F1727" s="85"/>
    </row>
    <row r="1728" spans="1:6" ht="63" hidden="1" x14ac:dyDescent="0.25">
      <c r="A1728" s="36" t="s">
        <v>1290</v>
      </c>
      <c r="B1728" s="2" t="s">
        <v>1291</v>
      </c>
      <c r="C1728" s="55"/>
      <c r="D1728" s="85"/>
      <c r="E1728" s="85"/>
      <c r="F1728" s="85"/>
    </row>
    <row r="1729" spans="1:6" ht="47.25" hidden="1" x14ac:dyDescent="0.25">
      <c r="A1729" s="36" t="s">
        <v>1288</v>
      </c>
      <c r="B1729" s="2" t="s">
        <v>1292</v>
      </c>
      <c r="C1729" s="55"/>
      <c r="D1729" s="85"/>
      <c r="E1729" s="85"/>
      <c r="F1729" s="85"/>
    </row>
    <row r="1730" spans="1:6" ht="63" hidden="1" x14ac:dyDescent="0.25">
      <c r="A1730" s="36" t="s">
        <v>1290</v>
      </c>
      <c r="B1730" s="2" t="s">
        <v>1293</v>
      </c>
      <c r="C1730" s="55"/>
      <c r="D1730" s="85"/>
      <c r="E1730" s="85"/>
      <c r="F1730" s="85"/>
    </row>
    <row r="1731" spans="1:6" ht="47.25" hidden="1" x14ac:dyDescent="0.25">
      <c r="A1731" s="4" t="s">
        <v>1294</v>
      </c>
      <c r="B1731" s="2" t="s">
        <v>1295</v>
      </c>
      <c r="C1731" s="55"/>
      <c r="D1731" s="85"/>
      <c r="E1731" s="85"/>
      <c r="F1731" s="85"/>
    </row>
    <row r="1732" spans="1:6" ht="63" hidden="1" x14ac:dyDescent="0.25">
      <c r="A1732" s="4" t="s">
        <v>1296</v>
      </c>
      <c r="B1732" s="2" t="s">
        <v>1297</v>
      </c>
      <c r="C1732" s="55"/>
      <c r="D1732" s="85"/>
      <c r="E1732" s="85"/>
      <c r="F1732" s="85"/>
    </row>
    <row r="1733" spans="1:6" ht="35.25" hidden="1" customHeight="1" x14ac:dyDescent="0.25">
      <c r="A1733" s="59" t="s">
        <v>1424</v>
      </c>
      <c r="B1733" s="20" t="s">
        <v>1264</v>
      </c>
      <c r="C1733" s="55">
        <v>400</v>
      </c>
      <c r="D1733" s="85">
        <f>D1734</f>
        <v>0</v>
      </c>
      <c r="E1733" s="85">
        <f t="shared" ref="E1733:F1733" si="709">E1734</f>
        <v>0</v>
      </c>
      <c r="F1733" s="85">
        <f t="shared" si="709"/>
        <v>0</v>
      </c>
    </row>
    <row r="1734" spans="1:6" ht="35.25" hidden="1" customHeight="1" x14ac:dyDescent="0.25">
      <c r="A1734" s="59" t="s">
        <v>1425</v>
      </c>
      <c r="B1734" s="20" t="s">
        <v>1264</v>
      </c>
      <c r="C1734" s="55">
        <v>410</v>
      </c>
      <c r="D1734" s="85"/>
      <c r="E1734" s="85"/>
      <c r="F1734" s="85"/>
    </row>
    <row r="1735" spans="1:6" ht="34.5" hidden="1" customHeight="1" x14ac:dyDescent="0.25">
      <c r="A1735" s="13" t="s">
        <v>1298</v>
      </c>
      <c r="B1735" s="3" t="s">
        <v>1299</v>
      </c>
      <c r="C1735" s="55"/>
      <c r="D1735" s="85">
        <f>D1736+D1740</f>
        <v>0</v>
      </c>
      <c r="E1735" s="85">
        <f t="shared" ref="E1735:F1735" si="710">E1736+E1740</f>
        <v>0</v>
      </c>
      <c r="F1735" s="85">
        <f t="shared" si="710"/>
        <v>0</v>
      </c>
    </row>
    <row r="1736" spans="1:6" ht="37.5" hidden="1" customHeight="1" x14ac:dyDescent="0.25">
      <c r="A1736" s="14" t="s">
        <v>1300</v>
      </c>
      <c r="B1736" s="1" t="s">
        <v>1301</v>
      </c>
      <c r="C1736" s="55"/>
      <c r="D1736" s="85">
        <f>D1737</f>
        <v>0</v>
      </c>
      <c r="E1736" s="85">
        <f t="shared" ref="E1736:F1738" si="711">E1737</f>
        <v>0</v>
      </c>
      <c r="F1736" s="85">
        <f t="shared" si="711"/>
        <v>0</v>
      </c>
    </row>
    <row r="1737" spans="1:6" ht="38.25" hidden="1" customHeight="1" x14ac:dyDescent="0.25">
      <c r="A1737" s="27" t="s">
        <v>1302</v>
      </c>
      <c r="B1737" s="20" t="s">
        <v>1303</v>
      </c>
      <c r="C1737" s="55"/>
      <c r="D1737" s="85">
        <f>D1738</f>
        <v>0</v>
      </c>
      <c r="E1737" s="85">
        <f t="shared" si="711"/>
        <v>0</v>
      </c>
      <c r="F1737" s="85">
        <f t="shared" si="711"/>
        <v>0</v>
      </c>
    </row>
    <row r="1738" spans="1:6" ht="38.25" hidden="1" customHeight="1" x14ac:dyDescent="0.25">
      <c r="A1738" s="60" t="s">
        <v>1411</v>
      </c>
      <c r="B1738" s="20" t="s">
        <v>1303</v>
      </c>
      <c r="C1738" s="55">
        <v>200</v>
      </c>
      <c r="D1738" s="85">
        <f>D1739</f>
        <v>0</v>
      </c>
      <c r="E1738" s="85">
        <f t="shared" si="711"/>
        <v>0</v>
      </c>
      <c r="F1738" s="85">
        <f t="shared" si="711"/>
        <v>0</v>
      </c>
    </row>
    <row r="1739" spans="1:6" ht="38.25" hidden="1" customHeight="1" x14ac:dyDescent="0.25">
      <c r="A1739" s="60" t="s">
        <v>1412</v>
      </c>
      <c r="B1739" s="20" t="s">
        <v>1303</v>
      </c>
      <c r="C1739" s="55">
        <v>240</v>
      </c>
      <c r="D1739" s="85"/>
      <c r="E1739" s="85"/>
      <c r="F1739" s="85"/>
    </row>
    <row r="1740" spans="1:6" ht="45.75" hidden="1" customHeight="1" x14ac:dyDescent="0.25">
      <c r="A1740" s="14" t="s">
        <v>394</v>
      </c>
      <c r="B1740" s="1" t="s">
        <v>1304</v>
      </c>
      <c r="C1740" s="55"/>
      <c r="D1740" s="85">
        <f>D1741+D1744+D1747+D1750+D1753+D1756</f>
        <v>0</v>
      </c>
      <c r="E1740" s="85">
        <f t="shared" ref="E1740:F1740" si="712">E1741+E1744+E1747+E1750+E1753+E1756</f>
        <v>0</v>
      </c>
      <c r="F1740" s="85">
        <f t="shared" si="712"/>
        <v>0</v>
      </c>
    </row>
    <row r="1741" spans="1:6" ht="30.75" hidden="1" customHeight="1" x14ac:dyDescent="0.25">
      <c r="A1741" s="4" t="s">
        <v>1305</v>
      </c>
      <c r="B1741" s="2" t="s">
        <v>1306</v>
      </c>
      <c r="C1741" s="55"/>
      <c r="D1741" s="85">
        <f>D1742</f>
        <v>0</v>
      </c>
      <c r="E1741" s="85">
        <f t="shared" ref="E1741:F1742" si="713">E1742</f>
        <v>0</v>
      </c>
      <c r="F1741" s="85">
        <f t="shared" si="713"/>
        <v>0</v>
      </c>
    </row>
    <row r="1742" spans="1:6" ht="30.75" hidden="1" customHeight="1" x14ac:dyDescent="0.25">
      <c r="A1742" s="59" t="s">
        <v>1424</v>
      </c>
      <c r="B1742" s="2" t="s">
        <v>1306</v>
      </c>
      <c r="C1742" s="55">
        <v>400</v>
      </c>
      <c r="D1742" s="85">
        <f>D1743</f>
        <v>0</v>
      </c>
      <c r="E1742" s="85">
        <f t="shared" si="713"/>
        <v>0</v>
      </c>
      <c r="F1742" s="85">
        <f t="shared" si="713"/>
        <v>0</v>
      </c>
    </row>
    <row r="1743" spans="1:6" ht="30.75" hidden="1" customHeight="1" x14ac:dyDescent="0.25">
      <c r="A1743" s="59" t="s">
        <v>1425</v>
      </c>
      <c r="B1743" s="2" t="s">
        <v>1306</v>
      </c>
      <c r="C1743" s="55">
        <v>410</v>
      </c>
      <c r="D1743" s="85"/>
      <c r="E1743" s="85"/>
      <c r="F1743" s="85"/>
    </row>
    <row r="1744" spans="1:6" ht="31.5" hidden="1" customHeight="1" x14ac:dyDescent="0.25">
      <c r="A1744" s="4" t="s">
        <v>1307</v>
      </c>
      <c r="B1744" s="2" t="s">
        <v>1308</v>
      </c>
      <c r="C1744" s="55"/>
      <c r="D1744" s="85">
        <f>D1745</f>
        <v>0</v>
      </c>
      <c r="E1744" s="85">
        <f t="shared" ref="E1744:F1745" si="714">E1745</f>
        <v>0</v>
      </c>
      <c r="F1744" s="85">
        <f t="shared" si="714"/>
        <v>0</v>
      </c>
    </row>
    <row r="1745" spans="1:6" ht="31.5" hidden="1" customHeight="1" x14ac:dyDescent="0.25">
      <c r="A1745" s="59" t="s">
        <v>1424</v>
      </c>
      <c r="B1745" s="2" t="s">
        <v>1308</v>
      </c>
      <c r="C1745" s="55">
        <v>400</v>
      </c>
      <c r="D1745" s="85">
        <f>D1746</f>
        <v>0</v>
      </c>
      <c r="E1745" s="85">
        <f t="shared" si="714"/>
        <v>0</v>
      </c>
      <c r="F1745" s="85">
        <f t="shared" si="714"/>
        <v>0</v>
      </c>
    </row>
    <row r="1746" spans="1:6" ht="31.5" hidden="1" customHeight="1" x14ac:dyDescent="0.25">
      <c r="A1746" s="59" t="s">
        <v>1425</v>
      </c>
      <c r="B1746" s="2" t="s">
        <v>1308</v>
      </c>
      <c r="C1746" s="55">
        <v>410</v>
      </c>
      <c r="D1746" s="85"/>
      <c r="E1746" s="85"/>
      <c r="F1746" s="85"/>
    </row>
    <row r="1747" spans="1:6" ht="31.5" hidden="1" customHeight="1" x14ac:dyDescent="0.25">
      <c r="A1747" s="4" t="s">
        <v>1309</v>
      </c>
      <c r="B1747" s="2" t="s">
        <v>1310</v>
      </c>
      <c r="C1747" s="55"/>
      <c r="D1747" s="85">
        <f>D1748</f>
        <v>0</v>
      </c>
      <c r="E1747" s="85">
        <f t="shared" ref="E1747:F1748" si="715">E1748</f>
        <v>0</v>
      </c>
      <c r="F1747" s="85">
        <f t="shared" si="715"/>
        <v>0</v>
      </c>
    </row>
    <row r="1748" spans="1:6" ht="31.5" hidden="1" customHeight="1" x14ac:dyDescent="0.25">
      <c r="A1748" s="59" t="s">
        <v>1424</v>
      </c>
      <c r="B1748" s="2" t="s">
        <v>1310</v>
      </c>
      <c r="C1748" s="55">
        <v>400</v>
      </c>
      <c r="D1748" s="85">
        <f>D1749</f>
        <v>0</v>
      </c>
      <c r="E1748" s="85">
        <f t="shared" si="715"/>
        <v>0</v>
      </c>
      <c r="F1748" s="85">
        <f t="shared" si="715"/>
        <v>0</v>
      </c>
    </row>
    <row r="1749" spans="1:6" ht="31.5" hidden="1" customHeight="1" x14ac:dyDescent="0.25">
      <c r="A1749" s="59" t="s">
        <v>1425</v>
      </c>
      <c r="B1749" s="2" t="s">
        <v>1310</v>
      </c>
      <c r="C1749" s="55">
        <v>410</v>
      </c>
      <c r="D1749" s="85"/>
      <c r="E1749" s="85"/>
      <c r="F1749" s="85"/>
    </row>
    <row r="1750" spans="1:6" ht="31.5" hidden="1" x14ac:dyDescent="0.25">
      <c r="A1750" s="4" t="s">
        <v>1311</v>
      </c>
      <c r="B1750" s="2" t="s">
        <v>1312</v>
      </c>
      <c r="C1750" s="55"/>
      <c r="D1750" s="85">
        <f>D1751</f>
        <v>0</v>
      </c>
      <c r="E1750" s="85">
        <f t="shared" ref="E1750:F1751" si="716">E1751</f>
        <v>0</v>
      </c>
      <c r="F1750" s="85">
        <f t="shared" si="716"/>
        <v>0</v>
      </c>
    </row>
    <row r="1751" spans="1:6" ht="30.75" hidden="1" customHeight="1" x14ac:dyDescent="0.25">
      <c r="A1751" s="59" t="s">
        <v>1424</v>
      </c>
      <c r="B1751" s="2" t="s">
        <v>1312</v>
      </c>
      <c r="C1751" s="55">
        <v>400</v>
      </c>
      <c r="D1751" s="85">
        <f>D1752</f>
        <v>0</v>
      </c>
      <c r="E1751" s="85">
        <f t="shared" si="716"/>
        <v>0</v>
      </c>
      <c r="F1751" s="85">
        <f t="shared" si="716"/>
        <v>0</v>
      </c>
    </row>
    <row r="1752" spans="1:6" ht="30.75" hidden="1" customHeight="1" x14ac:dyDescent="0.25">
      <c r="A1752" s="59" t="s">
        <v>1425</v>
      </c>
      <c r="B1752" s="2" t="s">
        <v>1312</v>
      </c>
      <c r="C1752" s="55">
        <v>410</v>
      </c>
      <c r="D1752" s="85"/>
      <c r="E1752" s="85"/>
      <c r="F1752" s="85"/>
    </row>
    <row r="1753" spans="1:6" ht="33.75" hidden="1" customHeight="1" x14ac:dyDescent="0.25">
      <c r="A1753" s="21" t="s">
        <v>1313</v>
      </c>
      <c r="B1753" s="2" t="s">
        <v>1314</v>
      </c>
      <c r="C1753" s="55"/>
      <c r="D1753" s="85">
        <f>D1754</f>
        <v>0</v>
      </c>
      <c r="E1753" s="85">
        <f t="shared" ref="E1753:F1754" si="717">E1754</f>
        <v>0</v>
      </c>
      <c r="F1753" s="85">
        <f t="shared" si="717"/>
        <v>0</v>
      </c>
    </row>
    <row r="1754" spans="1:6" ht="33.75" hidden="1" customHeight="1" x14ac:dyDescent="0.25">
      <c r="A1754" s="59" t="s">
        <v>1424</v>
      </c>
      <c r="B1754" s="2" t="s">
        <v>1314</v>
      </c>
      <c r="C1754" s="55">
        <v>400</v>
      </c>
      <c r="D1754" s="85">
        <f>D1755</f>
        <v>0</v>
      </c>
      <c r="E1754" s="85">
        <f t="shared" si="717"/>
        <v>0</v>
      </c>
      <c r="F1754" s="85">
        <f t="shared" si="717"/>
        <v>0</v>
      </c>
    </row>
    <row r="1755" spans="1:6" ht="33.75" hidden="1" customHeight="1" x14ac:dyDescent="0.25">
      <c r="A1755" s="59" t="s">
        <v>1425</v>
      </c>
      <c r="B1755" s="2" t="s">
        <v>1314</v>
      </c>
      <c r="C1755" s="55">
        <v>410</v>
      </c>
      <c r="D1755" s="85"/>
      <c r="E1755" s="85"/>
      <c r="F1755" s="85"/>
    </row>
    <row r="1756" spans="1:6" ht="34.5" hidden="1" customHeight="1" x14ac:dyDescent="0.25">
      <c r="A1756" s="4" t="s">
        <v>1315</v>
      </c>
      <c r="B1756" s="2" t="s">
        <v>1316</v>
      </c>
      <c r="C1756" s="55"/>
      <c r="D1756" s="85">
        <f>D1757</f>
        <v>0</v>
      </c>
      <c r="E1756" s="85">
        <f t="shared" ref="E1756:F1757" si="718">E1757</f>
        <v>0</v>
      </c>
      <c r="F1756" s="85">
        <f t="shared" si="718"/>
        <v>0</v>
      </c>
    </row>
    <row r="1757" spans="1:6" ht="34.5" hidden="1" customHeight="1" x14ac:dyDescent="0.25">
      <c r="A1757" s="59" t="s">
        <v>1424</v>
      </c>
      <c r="B1757" s="2" t="s">
        <v>1316</v>
      </c>
      <c r="C1757" s="55">
        <v>400</v>
      </c>
      <c r="D1757" s="85">
        <f>D1758</f>
        <v>0</v>
      </c>
      <c r="E1757" s="85">
        <f t="shared" si="718"/>
        <v>0</v>
      </c>
      <c r="F1757" s="85">
        <f t="shared" si="718"/>
        <v>0</v>
      </c>
    </row>
    <row r="1758" spans="1:6" ht="34.5" hidden="1" customHeight="1" x14ac:dyDescent="0.25">
      <c r="A1758" s="59" t="s">
        <v>1425</v>
      </c>
      <c r="B1758" s="2" t="s">
        <v>1316</v>
      </c>
      <c r="C1758" s="55">
        <v>410</v>
      </c>
      <c r="D1758" s="85"/>
      <c r="E1758" s="85"/>
      <c r="F1758" s="85"/>
    </row>
    <row r="1759" spans="1:6" ht="41.25" hidden="1" customHeight="1" x14ac:dyDescent="0.25">
      <c r="A1759" s="4" t="s">
        <v>1317</v>
      </c>
      <c r="B1759" s="2" t="s">
        <v>1318</v>
      </c>
      <c r="C1759" s="55"/>
      <c r="D1759" s="85"/>
      <c r="E1759" s="85"/>
      <c r="F1759" s="85"/>
    </row>
    <row r="1760" spans="1:6" ht="48" hidden="1" customHeight="1" x14ac:dyDescent="0.25">
      <c r="A1760" s="4" t="s">
        <v>1319</v>
      </c>
      <c r="B1760" s="2" t="s">
        <v>1320</v>
      </c>
      <c r="C1760" s="55"/>
      <c r="D1760" s="85"/>
      <c r="E1760" s="85"/>
      <c r="F1760" s="85"/>
    </row>
    <row r="1761" spans="1:6" ht="33.75" hidden="1" customHeight="1" x14ac:dyDescent="0.25">
      <c r="A1761" s="13" t="s">
        <v>1321</v>
      </c>
      <c r="B1761" s="3" t="s">
        <v>1322</v>
      </c>
      <c r="C1761" s="55"/>
      <c r="D1761" s="85">
        <f>D1762</f>
        <v>0</v>
      </c>
      <c r="E1761" s="85">
        <f t="shared" ref="E1761:F1764" si="719">E1762</f>
        <v>0</v>
      </c>
      <c r="F1761" s="85">
        <f t="shared" si="719"/>
        <v>0</v>
      </c>
    </row>
    <row r="1762" spans="1:6" ht="39" hidden="1" customHeight="1" x14ac:dyDescent="0.25">
      <c r="A1762" s="14" t="s">
        <v>1323</v>
      </c>
      <c r="B1762" s="1" t="s">
        <v>1324</v>
      </c>
      <c r="C1762" s="55"/>
      <c r="D1762" s="85">
        <f>D1763</f>
        <v>0</v>
      </c>
      <c r="E1762" s="85">
        <f t="shared" si="719"/>
        <v>0</v>
      </c>
      <c r="F1762" s="85">
        <f t="shared" si="719"/>
        <v>0</v>
      </c>
    </row>
    <row r="1763" spans="1:6" ht="51.75" hidden="1" customHeight="1" x14ac:dyDescent="0.25">
      <c r="A1763" s="27" t="s">
        <v>1325</v>
      </c>
      <c r="B1763" s="20" t="s">
        <v>1326</v>
      </c>
      <c r="C1763" s="55"/>
      <c r="D1763" s="85">
        <f>D1764</f>
        <v>0</v>
      </c>
      <c r="E1763" s="85">
        <f t="shared" si="719"/>
        <v>0</v>
      </c>
      <c r="F1763" s="85">
        <f t="shared" si="719"/>
        <v>0</v>
      </c>
    </row>
    <row r="1764" spans="1:6" ht="38.25" hidden="1" customHeight="1" x14ac:dyDescent="0.25">
      <c r="A1764" s="59" t="s">
        <v>1424</v>
      </c>
      <c r="B1764" s="20" t="s">
        <v>1326</v>
      </c>
      <c r="C1764" s="55">
        <v>400</v>
      </c>
      <c r="D1764" s="85">
        <f>D1765</f>
        <v>0</v>
      </c>
      <c r="E1764" s="85">
        <f t="shared" si="719"/>
        <v>0</v>
      </c>
      <c r="F1764" s="85">
        <f t="shared" si="719"/>
        <v>0</v>
      </c>
    </row>
    <row r="1765" spans="1:6" ht="28.5" hidden="1" customHeight="1" x14ac:dyDescent="0.25">
      <c r="A1765" s="59" t="s">
        <v>1425</v>
      </c>
      <c r="B1765" s="20" t="s">
        <v>1326</v>
      </c>
      <c r="C1765" s="55">
        <v>410</v>
      </c>
      <c r="D1765" s="85"/>
      <c r="E1765" s="85"/>
      <c r="F1765" s="85"/>
    </row>
    <row r="1766" spans="1:6" ht="60" hidden="1" customHeight="1" x14ac:dyDescent="0.25">
      <c r="A1766" s="14" t="s">
        <v>1327</v>
      </c>
      <c r="B1766" s="1" t="s">
        <v>1328</v>
      </c>
      <c r="C1766" s="55"/>
      <c r="D1766" s="85"/>
      <c r="E1766" s="85"/>
      <c r="F1766" s="85"/>
    </row>
    <row r="1767" spans="1:6" ht="53.25" hidden="1" customHeight="1" x14ac:dyDescent="0.25">
      <c r="A1767" s="36" t="s">
        <v>834</v>
      </c>
      <c r="B1767" s="2" t="s">
        <v>1329</v>
      </c>
      <c r="C1767" s="55"/>
      <c r="D1767" s="85"/>
      <c r="E1767" s="85"/>
      <c r="F1767" s="85"/>
    </row>
    <row r="1768" spans="1:6" ht="58.5" hidden="1" customHeight="1" x14ac:dyDescent="0.25">
      <c r="A1768" s="4" t="s">
        <v>836</v>
      </c>
      <c r="B1768" s="2" t="s">
        <v>1330</v>
      </c>
      <c r="C1768" s="55"/>
      <c r="D1768" s="85"/>
      <c r="E1768" s="85"/>
      <c r="F1768" s="85"/>
    </row>
    <row r="1769" spans="1:6" ht="39" hidden="1" customHeight="1" x14ac:dyDescent="0.25">
      <c r="A1769" s="13" t="s">
        <v>128</v>
      </c>
      <c r="B1769" s="3" t="s">
        <v>1331</v>
      </c>
      <c r="C1769" s="55"/>
      <c r="D1769" s="85"/>
      <c r="E1769" s="85"/>
      <c r="F1769" s="85"/>
    </row>
    <row r="1770" spans="1:6" ht="38.25" hidden="1" customHeight="1" x14ac:dyDescent="0.25">
      <c r="A1770" s="7" t="s">
        <v>130</v>
      </c>
      <c r="B1770" s="1" t="s">
        <v>1332</v>
      </c>
      <c r="C1770" s="55"/>
      <c r="D1770" s="85"/>
      <c r="E1770" s="85"/>
      <c r="F1770" s="85"/>
    </row>
    <row r="1771" spans="1:6" ht="36" hidden="1" customHeight="1" x14ac:dyDescent="0.25">
      <c r="A1771" s="27" t="s">
        <v>1333</v>
      </c>
      <c r="B1771" s="20" t="s">
        <v>1334</v>
      </c>
      <c r="C1771" s="55"/>
      <c r="D1771" s="85"/>
      <c r="E1771" s="85"/>
      <c r="F1771" s="85"/>
    </row>
    <row r="1772" spans="1:6" ht="41.25" hidden="1" customHeight="1" x14ac:dyDescent="0.25">
      <c r="A1772" s="27" t="s">
        <v>132</v>
      </c>
      <c r="B1772" s="20" t="s">
        <v>1335</v>
      </c>
      <c r="C1772" s="55"/>
      <c r="D1772" s="85"/>
      <c r="E1772" s="85"/>
      <c r="F1772" s="85"/>
    </row>
    <row r="1773" spans="1:6" ht="43.5" customHeight="1" x14ac:dyDescent="0.25">
      <c r="A1773" s="12" t="s">
        <v>1336</v>
      </c>
      <c r="B1773" s="10" t="s">
        <v>1337</v>
      </c>
      <c r="C1773" s="55"/>
      <c r="D1773" s="85">
        <f>D1774+D1782</f>
        <v>1200</v>
      </c>
      <c r="E1773" s="85">
        <f t="shared" ref="E1773:F1773" si="720">E1774+E1782</f>
        <v>3000</v>
      </c>
      <c r="F1773" s="85">
        <f t="shared" si="720"/>
        <v>0</v>
      </c>
    </row>
    <row r="1774" spans="1:6" ht="35.25" hidden="1" customHeight="1" x14ac:dyDescent="0.25">
      <c r="A1774" s="13" t="s">
        <v>1338</v>
      </c>
      <c r="B1774" s="3" t="s">
        <v>1339</v>
      </c>
      <c r="C1774" s="55"/>
      <c r="D1774" s="85">
        <f>D1775</f>
        <v>0</v>
      </c>
      <c r="E1774" s="85">
        <f t="shared" ref="E1774:F1774" si="721">E1775</f>
        <v>0</v>
      </c>
      <c r="F1774" s="85">
        <f t="shared" si="721"/>
        <v>0</v>
      </c>
    </row>
    <row r="1775" spans="1:6" ht="37.5" hidden="1" customHeight="1" x14ac:dyDescent="0.25">
      <c r="A1775" s="14" t="s">
        <v>1340</v>
      </c>
      <c r="B1775" s="1" t="s">
        <v>1341</v>
      </c>
      <c r="C1775" s="55"/>
      <c r="D1775" s="85">
        <f>D1776+D1777+D1778+D1779</f>
        <v>0</v>
      </c>
      <c r="E1775" s="85">
        <f t="shared" ref="E1775:F1775" si="722">E1776+E1777+E1778+E1779</f>
        <v>0</v>
      </c>
      <c r="F1775" s="85">
        <f t="shared" si="722"/>
        <v>0</v>
      </c>
    </row>
    <row r="1776" spans="1:6" ht="48.75" hidden="1" customHeight="1" x14ac:dyDescent="0.25">
      <c r="A1776" s="36" t="s">
        <v>1342</v>
      </c>
      <c r="B1776" s="2" t="s">
        <v>1343</v>
      </c>
      <c r="C1776" s="55"/>
      <c r="D1776" s="85"/>
      <c r="E1776" s="85"/>
      <c r="F1776" s="85"/>
    </row>
    <row r="1777" spans="1:6" ht="30.75" hidden="1" customHeight="1" x14ac:dyDescent="0.25">
      <c r="A1777" s="36" t="s">
        <v>1342</v>
      </c>
      <c r="B1777" s="2" t="s">
        <v>1344</v>
      </c>
      <c r="C1777" s="55"/>
      <c r="D1777" s="85"/>
      <c r="E1777" s="85"/>
      <c r="F1777" s="85"/>
    </row>
    <row r="1778" spans="1:6" ht="48.75" hidden="1" customHeight="1" x14ac:dyDescent="0.25">
      <c r="A1778" s="36" t="s">
        <v>1342</v>
      </c>
      <c r="B1778" s="2" t="s">
        <v>1345</v>
      </c>
      <c r="C1778" s="55"/>
      <c r="D1778" s="85"/>
      <c r="E1778" s="85"/>
      <c r="F1778" s="85"/>
    </row>
    <row r="1779" spans="1:6" ht="47.25" hidden="1" customHeight="1" x14ac:dyDescent="0.25">
      <c r="A1779" s="21" t="s">
        <v>1346</v>
      </c>
      <c r="B1779" s="20" t="s">
        <v>1347</v>
      </c>
      <c r="C1779" s="55"/>
      <c r="D1779" s="85">
        <f>D1780</f>
        <v>0</v>
      </c>
      <c r="E1779" s="85">
        <f t="shared" ref="E1779:F1780" si="723">E1780</f>
        <v>0</v>
      </c>
      <c r="F1779" s="85">
        <f t="shared" si="723"/>
        <v>0</v>
      </c>
    </row>
    <row r="1780" spans="1:6" ht="31.5" hidden="1" customHeight="1" x14ac:dyDescent="0.25">
      <c r="A1780" s="60" t="s">
        <v>1411</v>
      </c>
      <c r="B1780" s="20" t="s">
        <v>1347</v>
      </c>
      <c r="C1780" s="55">
        <v>200</v>
      </c>
      <c r="D1780" s="85">
        <f>D1781</f>
        <v>0</v>
      </c>
      <c r="E1780" s="85">
        <f t="shared" si="723"/>
        <v>0</v>
      </c>
      <c r="F1780" s="85">
        <f t="shared" si="723"/>
        <v>0</v>
      </c>
    </row>
    <row r="1781" spans="1:6" ht="28.5" hidden="1" customHeight="1" x14ac:dyDescent="0.25">
      <c r="A1781" s="60" t="s">
        <v>1412</v>
      </c>
      <c r="B1781" s="20" t="s">
        <v>1347</v>
      </c>
      <c r="C1781" s="55">
        <v>240</v>
      </c>
      <c r="D1781" s="85"/>
      <c r="E1781" s="85"/>
      <c r="F1781" s="85"/>
    </row>
    <row r="1782" spans="1:6" ht="53.25" customHeight="1" x14ac:dyDescent="0.25">
      <c r="A1782" s="13" t="s">
        <v>1348</v>
      </c>
      <c r="B1782" s="3" t="s">
        <v>1349</v>
      </c>
      <c r="C1782" s="55"/>
      <c r="D1782" s="85">
        <f>D1783+D1790</f>
        <v>1200</v>
      </c>
      <c r="E1782" s="85">
        <f t="shared" ref="E1782:F1782" si="724">E1783+E1790</f>
        <v>3000</v>
      </c>
      <c r="F1782" s="85">
        <f t="shared" si="724"/>
        <v>0</v>
      </c>
    </row>
    <row r="1783" spans="1:6" ht="39" hidden="1" customHeight="1" x14ac:dyDescent="0.25">
      <c r="A1783" s="14" t="s">
        <v>1459</v>
      </c>
      <c r="B1783" s="1" t="s">
        <v>1350</v>
      </c>
      <c r="C1783" s="55"/>
      <c r="D1783" s="85">
        <f>D1784+D1787</f>
        <v>0</v>
      </c>
      <c r="E1783" s="85">
        <f t="shared" ref="E1783:F1783" si="725">E1784+E1787</f>
        <v>0</v>
      </c>
      <c r="F1783" s="85">
        <f t="shared" si="725"/>
        <v>0</v>
      </c>
    </row>
    <row r="1784" spans="1:6" ht="38.25" hidden="1" customHeight="1" x14ac:dyDescent="0.25">
      <c r="A1784" s="21" t="s">
        <v>1351</v>
      </c>
      <c r="B1784" s="20" t="s">
        <v>1352</v>
      </c>
      <c r="C1784" s="55"/>
      <c r="D1784" s="85">
        <f>D1785</f>
        <v>0</v>
      </c>
      <c r="E1784" s="85">
        <f t="shared" ref="E1784:F1785" si="726">E1785</f>
        <v>0</v>
      </c>
      <c r="F1784" s="85">
        <f t="shared" si="726"/>
        <v>0</v>
      </c>
    </row>
    <row r="1785" spans="1:6" ht="30.75" hidden="1" customHeight="1" x14ac:dyDescent="0.25">
      <c r="A1785" s="59" t="s">
        <v>1424</v>
      </c>
      <c r="B1785" s="20" t="s">
        <v>1352</v>
      </c>
      <c r="C1785" s="55">
        <v>400</v>
      </c>
      <c r="D1785" s="85">
        <f>D1786</f>
        <v>0</v>
      </c>
      <c r="E1785" s="85">
        <f t="shared" si="726"/>
        <v>0</v>
      </c>
      <c r="F1785" s="85">
        <f t="shared" si="726"/>
        <v>0</v>
      </c>
    </row>
    <row r="1786" spans="1:6" ht="23.25" hidden="1" customHeight="1" x14ac:dyDescent="0.25">
      <c r="A1786" s="59" t="s">
        <v>1425</v>
      </c>
      <c r="B1786" s="20" t="s">
        <v>1352</v>
      </c>
      <c r="C1786" s="55">
        <v>410</v>
      </c>
      <c r="D1786" s="85"/>
      <c r="E1786" s="85"/>
      <c r="F1786" s="85"/>
    </row>
    <row r="1787" spans="1:6" ht="54.75" hidden="1" customHeight="1" x14ac:dyDescent="0.25">
      <c r="A1787" s="21" t="s">
        <v>1353</v>
      </c>
      <c r="B1787" s="20" t="s">
        <v>1354</v>
      </c>
      <c r="C1787" s="55"/>
      <c r="D1787" s="85">
        <f>D1788</f>
        <v>0</v>
      </c>
      <c r="E1787" s="85"/>
      <c r="F1787" s="85"/>
    </row>
    <row r="1788" spans="1:6" ht="30.75" hidden="1" customHeight="1" x14ac:dyDescent="0.25">
      <c r="A1788" s="59" t="s">
        <v>1424</v>
      </c>
      <c r="B1788" s="20" t="s">
        <v>1354</v>
      </c>
      <c r="C1788" s="55">
        <v>400</v>
      </c>
      <c r="D1788" s="85">
        <f>D1789</f>
        <v>0</v>
      </c>
      <c r="E1788" s="85"/>
      <c r="F1788" s="85"/>
    </row>
    <row r="1789" spans="1:6" ht="27.75" hidden="1" customHeight="1" x14ac:dyDescent="0.25">
      <c r="A1789" s="59" t="s">
        <v>1425</v>
      </c>
      <c r="B1789" s="20" t="s">
        <v>1354</v>
      </c>
      <c r="C1789" s="55">
        <v>410</v>
      </c>
      <c r="D1789" s="85"/>
      <c r="E1789" s="85"/>
      <c r="F1789" s="85"/>
    </row>
    <row r="1790" spans="1:6" ht="77.25" customHeight="1" x14ac:dyDescent="0.25">
      <c r="A1790" s="14" t="s">
        <v>1355</v>
      </c>
      <c r="B1790" s="1" t="s">
        <v>1356</v>
      </c>
      <c r="C1790" s="55"/>
      <c r="D1790" s="85">
        <f>D1791+D1794</f>
        <v>1200</v>
      </c>
      <c r="E1790" s="85">
        <f t="shared" ref="E1790:F1790" si="727">E1791+E1794</f>
        <v>3000</v>
      </c>
      <c r="F1790" s="85">
        <f t="shared" si="727"/>
        <v>0</v>
      </c>
    </row>
    <row r="1791" spans="1:6" ht="36.75" hidden="1" customHeight="1" x14ac:dyDescent="0.25">
      <c r="A1791" s="21" t="s">
        <v>1351</v>
      </c>
      <c r="B1791" s="20" t="s">
        <v>1357</v>
      </c>
      <c r="C1791" s="55"/>
      <c r="D1791" s="85">
        <f>D1792</f>
        <v>0</v>
      </c>
      <c r="E1791" s="85">
        <f t="shared" ref="E1791:F1792" si="728">E1792</f>
        <v>0</v>
      </c>
      <c r="F1791" s="85">
        <f t="shared" si="728"/>
        <v>0</v>
      </c>
    </row>
    <row r="1792" spans="1:6" ht="36.75" hidden="1" customHeight="1" x14ac:dyDescent="0.25">
      <c r="A1792" s="60" t="s">
        <v>1424</v>
      </c>
      <c r="B1792" s="20" t="s">
        <v>1357</v>
      </c>
      <c r="C1792" s="55">
        <v>400</v>
      </c>
      <c r="D1792" s="85">
        <f>D1793</f>
        <v>0</v>
      </c>
      <c r="E1792" s="85">
        <f t="shared" si="728"/>
        <v>0</v>
      </c>
      <c r="F1792" s="85">
        <f t="shared" si="728"/>
        <v>0</v>
      </c>
    </row>
    <row r="1793" spans="1:6" ht="24.75" hidden="1" customHeight="1" x14ac:dyDescent="0.25">
      <c r="A1793" s="60" t="s">
        <v>1425</v>
      </c>
      <c r="B1793" s="20" t="s">
        <v>1357</v>
      </c>
      <c r="C1793" s="55">
        <v>410</v>
      </c>
      <c r="D1793" s="85"/>
      <c r="E1793" s="85"/>
      <c r="F1793" s="85"/>
    </row>
    <row r="1794" spans="1:6" ht="50.25" customHeight="1" x14ac:dyDescent="0.25">
      <c r="A1794" s="21" t="s">
        <v>1353</v>
      </c>
      <c r="B1794" s="20" t="s">
        <v>1358</v>
      </c>
      <c r="C1794" s="55"/>
      <c r="D1794" s="85">
        <f>D1797+D1795</f>
        <v>1200</v>
      </c>
      <c r="E1794" s="85">
        <f>E1797</f>
        <v>3000</v>
      </c>
      <c r="F1794" s="85">
        <f>F1797</f>
        <v>0</v>
      </c>
    </row>
    <row r="1795" spans="1:6" ht="34.5" customHeight="1" x14ac:dyDescent="0.25">
      <c r="A1795" s="60" t="s">
        <v>1411</v>
      </c>
      <c r="B1795" s="20" t="s">
        <v>1358</v>
      </c>
      <c r="C1795" s="55">
        <v>200</v>
      </c>
      <c r="D1795" s="85">
        <f>D1796</f>
        <v>1200</v>
      </c>
      <c r="E1795" s="85"/>
      <c r="F1795" s="85"/>
    </row>
    <row r="1796" spans="1:6" ht="31.5" customHeight="1" x14ac:dyDescent="0.25">
      <c r="A1796" s="60" t="s">
        <v>1412</v>
      </c>
      <c r="B1796" s="20" t="s">
        <v>1358</v>
      </c>
      <c r="C1796" s="55">
        <v>240</v>
      </c>
      <c r="D1796" s="85">
        <v>1200</v>
      </c>
      <c r="E1796" s="85"/>
      <c r="F1796" s="85"/>
    </row>
    <row r="1797" spans="1:6" ht="32.25" customHeight="1" x14ac:dyDescent="0.25">
      <c r="A1797" s="92" t="s">
        <v>1424</v>
      </c>
      <c r="B1797" s="20" t="s">
        <v>1358</v>
      </c>
      <c r="C1797" s="55">
        <v>400</v>
      </c>
      <c r="D1797" s="85">
        <f>D1798</f>
        <v>0</v>
      </c>
      <c r="E1797" s="85">
        <f t="shared" ref="E1797:F1797" si="729">E1798</f>
        <v>3000</v>
      </c>
      <c r="F1797" s="85">
        <f t="shared" si="729"/>
        <v>0</v>
      </c>
    </row>
    <row r="1798" spans="1:6" ht="36" customHeight="1" x14ac:dyDescent="0.25">
      <c r="A1798" s="60" t="s">
        <v>1425</v>
      </c>
      <c r="B1798" s="20" t="s">
        <v>1358</v>
      </c>
      <c r="C1798" s="55">
        <v>410</v>
      </c>
      <c r="D1798" s="85"/>
      <c r="E1798" s="85">
        <v>3000</v>
      </c>
      <c r="F1798" s="85"/>
    </row>
    <row r="1799" spans="1:6" ht="36" customHeight="1" x14ac:dyDescent="0.25">
      <c r="A1799" s="77" t="s">
        <v>1441</v>
      </c>
      <c r="B1799" s="82" t="s">
        <v>1444</v>
      </c>
      <c r="C1799" s="83"/>
      <c r="D1799" s="103">
        <f>D29+D44+D162+D421+D520+D604+D658+D733+D859+D935+D1051+D1129+D1230+D1315+D1363+D1465+D1493+D1674+D1773</f>
        <v>2504918</v>
      </c>
      <c r="E1799" s="103">
        <f>E29+E44+E162+E421+E520+E604+E658+E733+E859+E935+E1051+E1129+E1230+E1315+E1363+E1465+E1493+E1674+E1773</f>
        <v>2182409</v>
      </c>
      <c r="F1799" s="103">
        <f>F29+F44+F162+F421+F520+F604+F658+F733+F859+F935+F1051+F1129+F1230+F1315+F1363+F1465+F1493+F1674+F1773</f>
        <v>2191197</v>
      </c>
    </row>
    <row r="1800" spans="1:6" ht="36.75" customHeight="1" x14ac:dyDescent="0.25">
      <c r="A1800" s="13" t="s">
        <v>1359</v>
      </c>
      <c r="B1800" s="3" t="s">
        <v>1360</v>
      </c>
      <c r="C1800" s="55"/>
      <c r="D1800" s="85">
        <f>D1801+D1807+D1815+D1818+D1804</f>
        <v>10388</v>
      </c>
      <c r="E1800" s="85">
        <f t="shared" ref="E1800:F1800" si="730">E1801+E1807+E1815+E1818+E1804</f>
        <v>10388</v>
      </c>
      <c r="F1800" s="85">
        <f t="shared" si="730"/>
        <v>10388</v>
      </c>
    </row>
    <row r="1801" spans="1:6" ht="33" customHeight="1" x14ac:dyDescent="0.25">
      <c r="A1801" s="54" t="s">
        <v>1361</v>
      </c>
      <c r="B1801" s="20" t="s">
        <v>1362</v>
      </c>
      <c r="C1801" s="55"/>
      <c r="D1801" s="101">
        <f>D1802</f>
        <v>2087</v>
      </c>
      <c r="E1801" s="101">
        <f t="shared" ref="E1801:F1802" si="731">E1802</f>
        <v>2087</v>
      </c>
      <c r="F1801" s="101">
        <f t="shared" si="731"/>
        <v>2087</v>
      </c>
    </row>
    <row r="1802" spans="1:6" ht="33" customHeight="1" x14ac:dyDescent="0.25">
      <c r="A1802" s="60" t="s">
        <v>1409</v>
      </c>
      <c r="B1802" s="20" t="s">
        <v>1362</v>
      </c>
      <c r="C1802" s="55">
        <v>100</v>
      </c>
      <c r="D1802" s="101">
        <f>D1803</f>
        <v>2087</v>
      </c>
      <c r="E1802" s="101">
        <f t="shared" si="731"/>
        <v>2087</v>
      </c>
      <c r="F1802" s="101">
        <f t="shared" si="731"/>
        <v>2087</v>
      </c>
    </row>
    <row r="1803" spans="1:6" ht="33" customHeight="1" x14ac:dyDescent="0.25">
      <c r="A1803" s="60" t="s">
        <v>1410</v>
      </c>
      <c r="B1803" s="20" t="s">
        <v>1362</v>
      </c>
      <c r="C1803" s="55">
        <v>120</v>
      </c>
      <c r="D1803" s="101">
        <v>2087</v>
      </c>
      <c r="E1803" s="101">
        <v>2087</v>
      </c>
      <c r="F1803" s="101">
        <v>2087</v>
      </c>
    </row>
    <row r="1804" spans="1:6" ht="33" hidden="1" customHeight="1" x14ac:dyDescent="0.25">
      <c r="A1804" s="54" t="s">
        <v>1363</v>
      </c>
      <c r="B1804" s="20" t="s">
        <v>1364</v>
      </c>
      <c r="C1804" s="55"/>
      <c r="D1804" s="101">
        <f>D1805</f>
        <v>0</v>
      </c>
      <c r="E1804" s="101">
        <f t="shared" ref="E1804:F1805" si="732">E1805</f>
        <v>0</v>
      </c>
      <c r="F1804" s="101">
        <f t="shared" si="732"/>
        <v>0</v>
      </c>
    </row>
    <row r="1805" spans="1:6" ht="33" hidden="1" customHeight="1" x14ac:dyDescent="0.25">
      <c r="A1805" s="60" t="s">
        <v>1409</v>
      </c>
      <c r="B1805" s="20" t="s">
        <v>1364</v>
      </c>
      <c r="C1805" s="55">
        <v>100</v>
      </c>
      <c r="D1805" s="101">
        <f>D1806</f>
        <v>0</v>
      </c>
      <c r="E1805" s="101">
        <f t="shared" si="732"/>
        <v>0</v>
      </c>
      <c r="F1805" s="101">
        <f t="shared" si="732"/>
        <v>0</v>
      </c>
    </row>
    <row r="1806" spans="1:6" ht="33" hidden="1" customHeight="1" x14ac:dyDescent="0.25">
      <c r="A1806" s="60" t="s">
        <v>1410</v>
      </c>
      <c r="B1806" s="20" t="s">
        <v>1364</v>
      </c>
      <c r="C1806" s="55">
        <v>120</v>
      </c>
      <c r="D1806" s="101"/>
      <c r="E1806" s="101"/>
      <c r="F1806" s="101"/>
    </row>
    <row r="1807" spans="1:6" ht="41.25" customHeight="1" x14ac:dyDescent="0.25">
      <c r="A1807" s="21" t="s">
        <v>1365</v>
      </c>
      <c r="B1807" s="20" t="s">
        <v>1366</v>
      </c>
      <c r="C1807" s="55"/>
      <c r="D1807" s="101">
        <f>D1808+D1810</f>
        <v>2781</v>
      </c>
      <c r="E1807" s="101">
        <f t="shared" ref="E1807:F1807" si="733">E1808+E1810</f>
        <v>2781</v>
      </c>
      <c r="F1807" s="101">
        <f t="shared" si="733"/>
        <v>2781</v>
      </c>
    </row>
    <row r="1808" spans="1:6" ht="60" customHeight="1" x14ac:dyDescent="0.25">
      <c r="A1808" s="60" t="s">
        <v>1409</v>
      </c>
      <c r="B1808" s="20" t="s">
        <v>1366</v>
      </c>
      <c r="C1808" s="55">
        <v>100</v>
      </c>
      <c r="D1808" s="101">
        <f>D1809</f>
        <v>2763</v>
      </c>
      <c r="E1808" s="101">
        <f t="shared" ref="E1808:F1808" si="734">E1809</f>
        <v>2763</v>
      </c>
      <c r="F1808" s="101">
        <f t="shared" si="734"/>
        <v>2763</v>
      </c>
    </row>
    <row r="1809" spans="1:6" ht="28.5" customHeight="1" x14ac:dyDescent="0.25">
      <c r="A1809" s="60" t="s">
        <v>1410</v>
      </c>
      <c r="B1809" s="20" t="s">
        <v>1366</v>
      </c>
      <c r="C1809" s="55">
        <v>120</v>
      </c>
      <c r="D1809" s="101">
        <v>2763</v>
      </c>
      <c r="E1809" s="101">
        <v>2763</v>
      </c>
      <c r="F1809" s="101">
        <v>2763</v>
      </c>
    </row>
    <row r="1810" spans="1:6" ht="25.5" customHeight="1" x14ac:dyDescent="0.25">
      <c r="A1810" s="60" t="s">
        <v>1411</v>
      </c>
      <c r="B1810" s="20" t="s">
        <v>1366</v>
      </c>
      <c r="C1810" s="55">
        <v>200</v>
      </c>
      <c r="D1810" s="101">
        <f>D1811</f>
        <v>18</v>
      </c>
      <c r="E1810" s="101">
        <f t="shared" ref="E1810:F1810" si="735">E1811</f>
        <v>18</v>
      </c>
      <c r="F1810" s="101">
        <f t="shared" si="735"/>
        <v>18</v>
      </c>
    </row>
    <row r="1811" spans="1:6" ht="35.25" customHeight="1" x14ac:dyDescent="0.25">
      <c r="A1811" s="60" t="s">
        <v>1412</v>
      </c>
      <c r="B1811" s="20" t="s">
        <v>1366</v>
      </c>
      <c r="C1811" s="55">
        <v>240</v>
      </c>
      <c r="D1811" s="101">
        <v>18</v>
      </c>
      <c r="E1811" s="101">
        <v>18</v>
      </c>
      <c r="F1811" s="101">
        <v>18</v>
      </c>
    </row>
    <row r="1812" spans="1:6" ht="41.25" hidden="1" customHeight="1" x14ac:dyDescent="0.25">
      <c r="A1812" s="54" t="s">
        <v>1367</v>
      </c>
      <c r="B1812" s="20" t="s">
        <v>1368</v>
      </c>
      <c r="C1812" s="55"/>
      <c r="D1812" s="85"/>
      <c r="E1812" s="85"/>
      <c r="F1812" s="85"/>
    </row>
    <row r="1813" spans="1:6" ht="41.25" hidden="1" customHeight="1" x14ac:dyDescent="0.25">
      <c r="A1813" s="62"/>
      <c r="B1813" s="20" t="s">
        <v>1368</v>
      </c>
      <c r="C1813" s="55">
        <v>200</v>
      </c>
      <c r="D1813" s="85"/>
      <c r="E1813" s="85"/>
      <c r="F1813" s="85"/>
    </row>
    <row r="1814" spans="1:6" ht="41.25" hidden="1" customHeight="1" x14ac:dyDescent="0.25">
      <c r="A1814" s="62"/>
      <c r="B1814" s="20" t="s">
        <v>1368</v>
      </c>
      <c r="C1814" s="55">
        <v>240</v>
      </c>
      <c r="D1814" s="85"/>
      <c r="E1814" s="85"/>
      <c r="F1814" s="85"/>
    </row>
    <row r="1815" spans="1:6" ht="41.25" customHeight="1" x14ac:dyDescent="0.25">
      <c r="A1815" s="21" t="s">
        <v>1369</v>
      </c>
      <c r="B1815" s="23" t="s">
        <v>1370</v>
      </c>
      <c r="C1815" s="55"/>
      <c r="D1815" s="101">
        <f>D1816</f>
        <v>1863</v>
      </c>
      <c r="E1815" s="101">
        <f t="shared" ref="E1815:F1816" si="736">E1816</f>
        <v>1863</v>
      </c>
      <c r="F1815" s="101">
        <f t="shared" si="736"/>
        <v>1863</v>
      </c>
    </row>
    <row r="1816" spans="1:6" ht="36" customHeight="1" x14ac:dyDescent="0.25">
      <c r="A1816" s="60" t="s">
        <v>1409</v>
      </c>
      <c r="B1816" s="23" t="s">
        <v>1370</v>
      </c>
      <c r="C1816" s="55">
        <v>100</v>
      </c>
      <c r="D1816" s="101">
        <f>D1817</f>
        <v>1863</v>
      </c>
      <c r="E1816" s="101">
        <f t="shared" si="736"/>
        <v>1863</v>
      </c>
      <c r="F1816" s="101">
        <f t="shared" si="736"/>
        <v>1863</v>
      </c>
    </row>
    <row r="1817" spans="1:6" ht="33.75" customHeight="1" x14ac:dyDescent="0.25">
      <c r="A1817" s="60" t="s">
        <v>1410</v>
      </c>
      <c r="B1817" s="23" t="s">
        <v>1370</v>
      </c>
      <c r="C1817" s="55">
        <v>120</v>
      </c>
      <c r="D1817" s="101">
        <v>1863</v>
      </c>
      <c r="E1817" s="101">
        <v>1863</v>
      </c>
      <c r="F1817" s="101">
        <v>1863</v>
      </c>
    </row>
    <row r="1818" spans="1:6" ht="40.5" customHeight="1" x14ac:dyDescent="0.25">
      <c r="A1818" s="21" t="s">
        <v>1371</v>
      </c>
      <c r="B1818" s="23" t="s">
        <v>1372</v>
      </c>
      <c r="C1818" s="55"/>
      <c r="D1818" s="101">
        <f>D1819+D1821+D1823</f>
        <v>3657</v>
      </c>
      <c r="E1818" s="101">
        <f t="shared" ref="E1818:F1818" si="737">E1819+E1821+E1823</f>
        <v>3657</v>
      </c>
      <c r="F1818" s="101">
        <f t="shared" si="737"/>
        <v>3657</v>
      </c>
    </row>
    <row r="1819" spans="1:6" ht="58.5" customHeight="1" x14ac:dyDescent="0.25">
      <c r="A1819" s="60" t="s">
        <v>1409</v>
      </c>
      <c r="B1819" s="23" t="s">
        <v>1372</v>
      </c>
      <c r="C1819" s="55">
        <v>100</v>
      </c>
      <c r="D1819" s="101">
        <f>D1820</f>
        <v>2206</v>
      </c>
      <c r="E1819" s="101">
        <f t="shared" ref="E1819:F1819" si="738">E1820</f>
        <v>2206</v>
      </c>
      <c r="F1819" s="101">
        <f t="shared" si="738"/>
        <v>2206</v>
      </c>
    </row>
    <row r="1820" spans="1:6" ht="30.75" customHeight="1" x14ac:dyDescent="0.25">
      <c r="A1820" s="60" t="s">
        <v>1410</v>
      </c>
      <c r="B1820" s="23" t="s">
        <v>1372</v>
      </c>
      <c r="C1820" s="55">
        <v>120</v>
      </c>
      <c r="D1820" s="101">
        <v>2206</v>
      </c>
      <c r="E1820" s="101">
        <v>2206</v>
      </c>
      <c r="F1820" s="101">
        <v>2206</v>
      </c>
    </row>
    <row r="1821" spans="1:6" ht="30.75" customHeight="1" x14ac:dyDescent="0.25">
      <c r="A1821" s="60" t="s">
        <v>1411</v>
      </c>
      <c r="B1821" s="23" t="s">
        <v>1372</v>
      </c>
      <c r="C1821" s="55">
        <v>200</v>
      </c>
      <c r="D1821" s="101">
        <f>D1822</f>
        <v>1449</v>
      </c>
      <c r="E1821" s="101">
        <f t="shared" ref="E1821:F1821" si="739">E1822</f>
        <v>1449</v>
      </c>
      <c r="F1821" s="101">
        <f t="shared" si="739"/>
        <v>1449</v>
      </c>
    </row>
    <row r="1822" spans="1:6" ht="30.75" customHeight="1" x14ac:dyDescent="0.25">
      <c r="A1822" s="60" t="s">
        <v>1412</v>
      </c>
      <c r="B1822" s="23" t="s">
        <v>1372</v>
      </c>
      <c r="C1822" s="55">
        <v>240</v>
      </c>
      <c r="D1822" s="101">
        <v>1449</v>
      </c>
      <c r="E1822" s="101">
        <v>1449</v>
      </c>
      <c r="F1822" s="101">
        <v>1449</v>
      </c>
    </row>
    <row r="1823" spans="1:6" ht="30.75" customHeight="1" x14ac:dyDescent="0.25">
      <c r="A1823" s="60" t="s">
        <v>1415</v>
      </c>
      <c r="B1823" s="23" t="s">
        <v>1372</v>
      </c>
      <c r="C1823" s="55">
        <v>800</v>
      </c>
      <c r="D1823" s="101">
        <f>D1824</f>
        <v>2</v>
      </c>
      <c r="E1823" s="101">
        <f t="shared" ref="E1823:F1823" si="740">E1824</f>
        <v>2</v>
      </c>
      <c r="F1823" s="101">
        <f t="shared" si="740"/>
        <v>2</v>
      </c>
    </row>
    <row r="1824" spans="1:6" ht="30.75" customHeight="1" x14ac:dyDescent="0.25">
      <c r="A1824" s="16" t="s">
        <v>1416</v>
      </c>
      <c r="B1824" s="23" t="s">
        <v>1372</v>
      </c>
      <c r="C1824" s="55">
        <v>850</v>
      </c>
      <c r="D1824" s="101">
        <v>2</v>
      </c>
      <c r="E1824" s="101">
        <v>2</v>
      </c>
      <c r="F1824" s="101">
        <v>2</v>
      </c>
    </row>
    <row r="1825" spans="1:6" ht="32.25" customHeight="1" x14ac:dyDescent="0.25">
      <c r="A1825" s="13" t="s">
        <v>1373</v>
      </c>
      <c r="B1825" s="3" t="s">
        <v>1374</v>
      </c>
      <c r="C1825" s="55"/>
      <c r="D1825" s="101">
        <f>D1832+D1835+D1838+D1841+D1845+D1826+D1829+D1842+D1848+D1851+D1854</f>
        <v>5187</v>
      </c>
      <c r="E1825" s="101">
        <f>E1832+E1835+E1838+E1841+E1845+E1826+E1829+E1842+E1848+E1851+E1854</f>
        <v>834</v>
      </c>
      <c r="F1825" s="101">
        <f>F1832+F1835+F1838+F1841+F1845+F1826+F1829+F1842+F1848+F1851+F1854</f>
        <v>500</v>
      </c>
    </row>
    <row r="1826" spans="1:6" ht="33" hidden="1" customHeight="1" x14ac:dyDescent="0.25">
      <c r="A1826" s="54" t="s">
        <v>1375</v>
      </c>
      <c r="B1826" s="20" t="s">
        <v>1376</v>
      </c>
      <c r="C1826" s="55"/>
      <c r="D1826" s="101">
        <f>D1827</f>
        <v>0</v>
      </c>
      <c r="E1826" s="101">
        <f t="shared" ref="E1826:F1827" si="741">E1827</f>
        <v>0</v>
      </c>
      <c r="F1826" s="101">
        <f t="shared" si="741"/>
        <v>0</v>
      </c>
    </row>
    <row r="1827" spans="1:6" ht="33" hidden="1" customHeight="1" x14ac:dyDescent="0.25">
      <c r="A1827" s="60" t="s">
        <v>1411</v>
      </c>
      <c r="B1827" s="20" t="s">
        <v>1376</v>
      </c>
      <c r="C1827" s="55">
        <v>200</v>
      </c>
      <c r="D1827" s="101">
        <f>D1828</f>
        <v>0</v>
      </c>
      <c r="E1827" s="101">
        <f t="shared" si="741"/>
        <v>0</v>
      </c>
      <c r="F1827" s="101">
        <f t="shared" si="741"/>
        <v>0</v>
      </c>
    </row>
    <row r="1828" spans="1:6" ht="33" hidden="1" customHeight="1" x14ac:dyDescent="0.25">
      <c r="A1828" s="60" t="s">
        <v>1412</v>
      </c>
      <c r="B1828" s="20" t="s">
        <v>1376</v>
      </c>
      <c r="C1828" s="55">
        <v>240</v>
      </c>
      <c r="D1828" s="101"/>
      <c r="E1828" s="101"/>
      <c r="F1828" s="101"/>
    </row>
    <row r="1829" spans="1:6" ht="31.5" hidden="1" customHeight="1" x14ac:dyDescent="0.25">
      <c r="A1829" s="54" t="s">
        <v>1377</v>
      </c>
      <c r="B1829" s="20" t="s">
        <v>1378</v>
      </c>
      <c r="C1829" s="55"/>
      <c r="D1829" s="101">
        <f>D1830</f>
        <v>0</v>
      </c>
      <c r="E1829" s="101">
        <f t="shared" ref="E1829:F1830" si="742">E1830</f>
        <v>0</v>
      </c>
      <c r="F1829" s="101">
        <f t="shared" si="742"/>
        <v>0</v>
      </c>
    </row>
    <row r="1830" spans="1:6" ht="31.5" hidden="1" customHeight="1" x14ac:dyDescent="0.25">
      <c r="A1830" s="62" t="s">
        <v>1422</v>
      </c>
      <c r="B1830" s="20" t="s">
        <v>1378</v>
      </c>
      <c r="C1830" s="55">
        <v>800</v>
      </c>
      <c r="D1830" s="101">
        <f>D1831</f>
        <v>0</v>
      </c>
      <c r="E1830" s="101">
        <f t="shared" si="742"/>
        <v>0</v>
      </c>
      <c r="F1830" s="101">
        <f t="shared" si="742"/>
        <v>0</v>
      </c>
    </row>
    <row r="1831" spans="1:6" ht="31.5" hidden="1" customHeight="1" x14ac:dyDescent="0.25">
      <c r="A1831" s="62" t="s">
        <v>1423</v>
      </c>
      <c r="B1831" s="20" t="s">
        <v>1378</v>
      </c>
      <c r="C1831" s="55">
        <v>870</v>
      </c>
      <c r="D1831" s="101"/>
      <c r="E1831" s="101"/>
      <c r="F1831" s="101"/>
    </row>
    <row r="1832" spans="1:6" ht="30.75" customHeight="1" x14ac:dyDescent="0.25">
      <c r="A1832" s="21" t="s">
        <v>1379</v>
      </c>
      <c r="B1832" s="20" t="s">
        <v>1380</v>
      </c>
      <c r="C1832" s="55"/>
      <c r="D1832" s="101">
        <f>D1833</f>
        <v>1500</v>
      </c>
      <c r="E1832" s="101">
        <f t="shared" ref="E1832:F1833" si="743">E1833</f>
        <v>500</v>
      </c>
      <c r="F1832" s="101">
        <f t="shared" si="743"/>
        <v>500</v>
      </c>
    </row>
    <row r="1833" spans="1:6" ht="30.75" customHeight="1" x14ac:dyDescent="0.25">
      <c r="A1833" s="36" t="s">
        <v>1422</v>
      </c>
      <c r="B1833" s="20" t="s">
        <v>1380</v>
      </c>
      <c r="C1833" s="55">
        <v>800</v>
      </c>
      <c r="D1833" s="101">
        <f>D1834</f>
        <v>1500</v>
      </c>
      <c r="E1833" s="101">
        <f t="shared" si="743"/>
        <v>500</v>
      </c>
      <c r="F1833" s="101">
        <f t="shared" si="743"/>
        <v>500</v>
      </c>
    </row>
    <row r="1834" spans="1:6" ht="30.75" customHeight="1" x14ac:dyDescent="0.25">
      <c r="A1834" s="36" t="s">
        <v>1423</v>
      </c>
      <c r="B1834" s="20" t="s">
        <v>1380</v>
      </c>
      <c r="C1834" s="55">
        <v>870</v>
      </c>
      <c r="D1834" s="101">
        <v>1500</v>
      </c>
      <c r="E1834" s="101">
        <v>500</v>
      </c>
      <c r="F1834" s="101">
        <v>500</v>
      </c>
    </row>
    <row r="1835" spans="1:6" ht="35.25" customHeight="1" x14ac:dyDescent="0.25">
      <c r="A1835" s="54" t="s">
        <v>1381</v>
      </c>
      <c r="B1835" s="20" t="s">
        <v>1382</v>
      </c>
      <c r="C1835" s="55"/>
      <c r="D1835" s="101">
        <f>D1836</f>
        <v>3687</v>
      </c>
      <c r="E1835" s="101">
        <f t="shared" ref="E1835:F1836" si="744">E1836</f>
        <v>334</v>
      </c>
      <c r="F1835" s="101">
        <f t="shared" si="744"/>
        <v>0</v>
      </c>
    </row>
    <row r="1836" spans="1:6" ht="35.25" customHeight="1" x14ac:dyDescent="0.25">
      <c r="A1836" s="36" t="s">
        <v>1422</v>
      </c>
      <c r="B1836" s="20" t="s">
        <v>1382</v>
      </c>
      <c r="C1836" s="55">
        <v>800</v>
      </c>
      <c r="D1836" s="101">
        <f>D1837</f>
        <v>3687</v>
      </c>
      <c r="E1836" s="101">
        <f t="shared" si="744"/>
        <v>334</v>
      </c>
      <c r="F1836" s="101">
        <f t="shared" si="744"/>
        <v>0</v>
      </c>
    </row>
    <row r="1837" spans="1:6" ht="35.25" customHeight="1" x14ac:dyDescent="0.25">
      <c r="A1837" s="138" t="s">
        <v>1552</v>
      </c>
      <c r="B1837" s="20" t="s">
        <v>1382</v>
      </c>
      <c r="C1837" s="55">
        <v>830</v>
      </c>
      <c r="D1837" s="100">
        <v>3687</v>
      </c>
      <c r="E1837" s="100">
        <v>334</v>
      </c>
      <c r="F1837" s="101"/>
    </row>
    <row r="1838" spans="1:6" ht="44.25" hidden="1" customHeight="1" x14ac:dyDescent="0.25">
      <c r="A1838" s="54" t="s">
        <v>1383</v>
      </c>
      <c r="B1838" s="20" t="s">
        <v>1384</v>
      </c>
      <c r="C1838" s="55"/>
      <c r="D1838" s="101">
        <f>D1839</f>
        <v>0</v>
      </c>
      <c r="E1838" s="101">
        <f t="shared" ref="E1838:F1839" si="745">E1839</f>
        <v>0</v>
      </c>
      <c r="F1838" s="101">
        <f t="shared" si="745"/>
        <v>0</v>
      </c>
    </row>
    <row r="1839" spans="1:6" ht="34.5" hidden="1" customHeight="1" x14ac:dyDescent="0.25">
      <c r="A1839" s="60" t="s">
        <v>1411</v>
      </c>
      <c r="B1839" s="20" t="s">
        <v>1384</v>
      </c>
      <c r="C1839" s="55">
        <v>200</v>
      </c>
      <c r="D1839" s="101">
        <f>D1840</f>
        <v>0</v>
      </c>
      <c r="E1839" s="101">
        <f t="shared" si="745"/>
        <v>0</v>
      </c>
      <c r="F1839" s="101">
        <f t="shared" si="745"/>
        <v>0</v>
      </c>
    </row>
    <row r="1840" spans="1:6" ht="33" hidden="1" customHeight="1" x14ac:dyDescent="0.25">
      <c r="A1840" s="60" t="s">
        <v>1412</v>
      </c>
      <c r="B1840" s="20" t="s">
        <v>1384</v>
      </c>
      <c r="C1840" s="55">
        <v>240</v>
      </c>
      <c r="D1840" s="101">
        <v>0</v>
      </c>
      <c r="E1840" s="101">
        <v>0</v>
      </c>
      <c r="F1840" s="101">
        <v>0</v>
      </c>
    </row>
    <row r="1841" spans="1:6" ht="28.5" hidden="1" customHeight="1" x14ac:dyDescent="0.25">
      <c r="A1841" s="54" t="s">
        <v>1385</v>
      </c>
      <c r="B1841" s="20" t="s">
        <v>1386</v>
      </c>
      <c r="C1841" s="55"/>
      <c r="D1841" s="85">
        <f>D1843</f>
        <v>0</v>
      </c>
      <c r="E1841" s="85">
        <f t="shared" ref="E1841:F1841" si="746">E1843</f>
        <v>0</v>
      </c>
      <c r="F1841" s="85">
        <f t="shared" si="746"/>
        <v>0</v>
      </c>
    </row>
    <row r="1842" spans="1:6" ht="18" hidden="1" customHeight="1" x14ac:dyDescent="0.25">
      <c r="A1842" s="39" t="s">
        <v>1387</v>
      </c>
      <c r="B1842" s="20" t="s">
        <v>1388</v>
      </c>
      <c r="C1842" s="55"/>
      <c r="D1842" s="85"/>
      <c r="E1842" s="85"/>
      <c r="F1842" s="85"/>
    </row>
    <row r="1843" spans="1:6" ht="27" hidden="1" customHeight="1" x14ac:dyDescent="0.25">
      <c r="A1843" s="60" t="s">
        <v>1411</v>
      </c>
      <c r="B1843" s="20" t="s">
        <v>1386</v>
      </c>
      <c r="C1843" s="55">
        <v>200</v>
      </c>
      <c r="D1843" s="85">
        <f>D1844</f>
        <v>0</v>
      </c>
      <c r="E1843" s="85">
        <f t="shared" ref="E1843:F1843" si="747">E1844</f>
        <v>0</v>
      </c>
      <c r="F1843" s="85">
        <f t="shared" si="747"/>
        <v>0</v>
      </c>
    </row>
    <row r="1844" spans="1:6" ht="23.25" hidden="1" customHeight="1" x14ac:dyDescent="0.25">
      <c r="A1844" s="60" t="s">
        <v>1412</v>
      </c>
      <c r="B1844" s="20" t="s">
        <v>1386</v>
      </c>
      <c r="C1844" s="55">
        <v>240</v>
      </c>
      <c r="D1844" s="85"/>
      <c r="E1844" s="85"/>
      <c r="F1844" s="85"/>
    </row>
    <row r="1845" spans="1:6" ht="33.75" hidden="1" customHeight="1" x14ac:dyDescent="0.25">
      <c r="A1845" s="21" t="s">
        <v>1389</v>
      </c>
      <c r="B1845" s="20" t="s">
        <v>1390</v>
      </c>
      <c r="C1845" s="55"/>
      <c r="D1845" s="85">
        <f>D1846</f>
        <v>0</v>
      </c>
      <c r="E1845" s="85">
        <f t="shared" ref="E1845:F1846" si="748">E1846</f>
        <v>0</v>
      </c>
      <c r="F1845" s="85">
        <f t="shared" si="748"/>
        <v>0</v>
      </c>
    </row>
    <row r="1846" spans="1:6" ht="26.25" hidden="1" customHeight="1" x14ac:dyDescent="0.25">
      <c r="A1846" s="60" t="s">
        <v>1411</v>
      </c>
      <c r="B1846" s="20" t="s">
        <v>1390</v>
      </c>
      <c r="C1846" s="55">
        <v>200</v>
      </c>
      <c r="D1846" s="85">
        <f>D1847</f>
        <v>0</v>
      </c>
      <c r="E1846" s="85">
        <f t="shared" si="748"/>
        <v>0</v>
      </c>
      <c r="F1846" s="85">
        <f t="shared" si="748"/>
        <v>0</v>
      </c>
    </row>
    <row r="1847" spans="1:6" ht="22.5" hidden="1" customHeight="1" x14ac:dyDescent="0.25">
      <c r="A1847" s="60" t="s">
        <v>1412</v>
      </c>
      <c r="B1847" s="20" t="s">
        <v>1390</v>
      </c>
      <c r="C1847" s="55">
        <v>240</v>
      </c>
      <c r="D1847" s="85"/>
      <c r="E1847" s="85"/>
      <c r="F1847" s="85"/>
    </row>
    <row r="1848" spans="1:6" ht="45.75" hidden="1" customHeight="1" x14ac:dyDescent="0.25">
      <c r="A1848" s="54" t="s">
        <v>1585</v>
      </c>
      <c r="B1848" s="20" t="s">
        <v>1584</v>
      </c>
      <c r="C1848" s="55"/>
      <c r="D1848" s="86">
        <f>D1849</f>
        <v>0</v>
      </c>
      <c r="E1848" s="86">
        <f t="shared" ref="E1848:F1848" si="749">E1849</f>
        <v>0</v>
      </c>
      <c r="F1848" s="86">
        <f t="shared" si="749"/>
        <v>0</v>
      </c>
    </row>
    <row r="1849" spans="1:6" ht="29.25" hidden="1" customHeight="1" x14ac:dyDescent="0.25">
      <c r="A1849" s="16" t="s">
        <v>1414</v>
      </c>
      <c r="B1849" s="20" t="s">
        <v>1584</v>
      </c>
      <c r="C1849" s="55">
        <v>600</v>
      </c>
      <c r="D1849" s="86">
        <f>D1850</f>
        <v>0</v>
      </c>
      <c r="E1849" s="86"/>
      <c r="F1849" s="86"/>
    </row>
    <row r="1850" spans="1:6" ht="35.25" hidden="1" customHeight="1" x14ac:dyDescent="0.25">
      <c r="A1850" s="16" t="s">
        <v>1413</v>
      </c>
      <c r="B1850" s="20" t="s">
        <v>1584</v>
      </c>
      <c r="C1850" s="55">
        <v>610</v>
      </c>
      <c r="D1850" s="86"/>
      <c r="E1850" s="86"/>
      <c r="F1850" s="86"/>
    </row>
    <row r="1851" spans="1:6" ht="45.75" hidden="1" customHeight="1" x14ac:dyDescent="0.25">
      <c r="A1851" s="54" t="s">
        <v>1391</v>
      </c>
      <c r="B1851" s="20" t="s">
        <v>1392</v>
      </c>
      <c r="C1851" s="55"/>
      <c r="D1851" s="86">
        <f>D1852</f>
        <v>0</v>
      </c>
      <c r="E1851" s="86">
        <f t="shared" ref="E1851:F1852" si="750">E1852</f>
        <v>0</v>
      </c>
      <c r="F1851" s="86">
        <f t="shared" si="750"/>
        <v>0</v>
      </c>
    </row>
    <row r="1852" spans="1:6" ht="45.75" hidden="1" customHeight="1" x14ac:dyDescent="0.25">
      <c r="A1852" s="62"/>
      <c r="B1852" s="20"/>
      <c r="C1852" s="55"/>
      <c r="D1852" s="86">
        <f>D1853</f>
        <v>0</v>
      </c>
      <c r="E1852" s="86">
        <f t="shared" si="750"/>
        <v>0</v>
      </c>
      <c r="F1852" s="86">
        <f t="shared" si="750"/>
        <v>0</v>
      </c>
    </row>
    <row r="1853" spans="1:6" ht="45.75" hidden="1" customHeight="1" x14ac:dyDescent="0.25">
      <c r="A1853" s="62"/>
      <c r="B1853" s="20"/>
      <c r="C1853" s="55"/>
      <c r="D1853" s="86"/>
      <c r="E1853" s="86"/>
      <c r="F1853" s="86"/>
    </row>
    <row r="1854" spans="1:6" ht="45.75" hidden="1" customHeight="1" x14ac:dyDescent="0.25">
      <c r="A1854" s="54" t="s">
        <v>1393</v>
      </c>
      <c r="B1854" s="20" t="s">
        <v>1394</v>
      </c>
      <c r="C1854" s="55"/>
      <c r="D1854" s="86">
        <f>D1855</f>
        <v>0</v>
      </c>
      <c r="E1854" s="86">
        <f t="shared" ref="E1854:F1855" si="751">E1855</f>
        <v>0</v>
      </c>
      <c r="F1854" s="86">
        <f t="shared" si="751"/>
        <v>0</v>
      </c>
    </row>
    <row r="1855" spans="1:6" ht="45.75" hidden="1" customHeight="1" x14ac:dyDescent="0.25">
      <c r="A1855" s="62"/>
      <c r="B1855" s="20"/>
      <c r="C1855" s="55"/>
      <c r="D1855" s="86">
        <f>D1856</f>
        <v>0</v>
      </c>
      <c r="E1855" s="86">
        <f t="shared" si="751"/>
        <v>0</v>
      </c>
      <c r="F1855" s="86">
        <f t="shared" si="751"/>
        <v>0</v>
      </c>
    </row>
    <row r="1856" spans="1:6" ht="45.75" hidden="1" customHeight="1" x14ac:dyDescent="0.25">
      <c r="A1856" s="62"/>
      <c r="B1856" s="20"/>
      <c r="C1856" s="55"/>
      <c r="D1856" s="86"/>
      <c r="E1856" s="86"/>
      <c r="F1856" s="86"/>
    </row>
    <row r="1857" spans="1:7" ht="45.75" customHeight="1" x14ac:dyDescent="0.25">
      <c r="A1857" s="80" t="s">
        <v>1442</v>
      </c>
      <c r="B1857" s="78" t="s">
        <v>1443</v>
      </c>
      <c r="C1857" s="81"/>
      <c r="D1857" s="87">
        <f>D1800+D1825</f>
        <v>15575</v>
      </c>
      <c r="E1857" s="87">
        <f>E1800+E1825</f>
        <v>11222</v>
      </c>
      <c r="F1857" s="87">
        <f>F1800+F1825</f>
        <v>10888</v>
      </c>
    </row>
    <row r="1858" spans="1:7" ht="35.25" customHeight="1" x14ac:dyDescent="0.25">
      <c r="A1858" s="79" t="s">
        <v>1445</v>
      </c>
      <c r="B1858" s="89"/>
      <c r="C1858" s="89"/>
      <c r="D1858" s="90">
        <f>D1799+D1857</f>
        <v>2520493</v>
      </c>
      <c r="E1858" s="90">
        <f>E1799+E1857</f>
        <v>2193631</v>
      </c>
      <c r="F1858" s="90">
        <f>F1799+F1857</f>
        <v>2202085</v>
      </c>
    </row>
    <row r="1859" spans="1:7" x14ac:dyDescent="0.25">
      <c r="E1859" s="117"/>
      <c r="F1859" s="117"/>
    </row>
    <row r="1860" spans="1:7" x14ac:dyDescent="0.25">
      <c r="C1860" t="s">
        <v>1642</v>
      </c>
      <c r="D1860" s="88">
        <v>1213645</v>
      </c>
      <c r="E1860" s="117">
        <v>1016904</v>
      </c>
      <c r="F1860" s="117">
        <v>1102591</v>
      </c>
    </row>
    <row r="1862" spans="1:7" x14ac:dyDescent="0.25">
      <c r="G1862" s="88"/>
    </row>
    <row r="1863" spans="1:7" x14ac:dyDescent="0.25">
      <c r="C1863" t="s">
        <v>1643</v>
      </c>
      <c r="D1863" s="88">
        <v>1306848</v>
      </c>
      <c r="E1863" s="88">
        <v>1206900</v>
      </c>
      <c r="F1863" s="88">
        <v>1157362</v>
      </c>
    </row>
    <row r="1865" spans="1:7" x14ac:dyDescent="0.25">
      <c r="D1865" s="88">
        <v>5798</v>
      </c>
      <c r="E1865" s="88">
        <v>334</v>
      </c>
      <c r="F1865" s="88">
        <v>-40040</v>
      </c>
    </row>
    <row r="1867" spans="1:7" x14ac:dyDescent="0.25">
      <c r="D1867" s="88">
        <v>0</v>
      </c>
      <c r="E1867" s="88">
        <v>30173</v>
      </c>
      <c r="F1867" s="88">
        <v>57868</v>
      </c>
    </row>
    <row r="1868" spans="1:7" x14ac:dyDescent="0.25">
      <c r="D1868" s="88">
        <v>2520493</v>
      </c>
      <c r="E1868" s="88">
        <v>2193631</v>
      </c>
      <c r="F1868" s="88">
        <v>2202085</v>
      </c>
    </row>
    <row r="1870" spans="1:7" x14ac:dyDescent="0.25">
      <c r="D1870" s="88">
        <v>2520493</v>
      </c>
      <c r="E1870" s="88">
        <v>2223804</v>
      </c>
      <c r="F1870" s="88">
        <v>2259953</v>
      </c>
    </row>
  </sheetData>
  <mergeCells count="19"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  <mergeCell ref="B16:F16"/>
    <mergeCell ref="B9:F9"/>
    <mergeCell ref="B13:F13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2020-12-16T07:02:14Z</cp:lastPrinted>
  <dcterms:created xsi:type="dcterms:W3CDTF">2019-08-22T10:36:47Z</dcterms:created>
  <dcterms:modified xsi:type="dcterms:W3CDTF">2020-12-28T08:18:53Z</dcterms:modified>
</cp:coreProperties>
</file>