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1\уточн 2021-2023 сентябрь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99" i="1" l="1"/>
  <c r="F799" i="1"/>
  <c r="E814" i="1"/>
  <c r="E815" i="1"/>
  <c r="D965" i="1" l="1"/>
  <c r="D1022" i="1" l="1"/>
  <c r="D1570" i="1"/>
  <c r="D1571" i="1"/>
  <c r="D1579" i="1"/>
  <c r="E1601" i="1"/>
  <c r="F1601" i="1"/>
  <c r="D1909" i="1" l="1"/>
  <c r="D1906" i="1"/>
  <c r="E421" i="1"/>
  <c r="F421" i="1"/>
  <c r="E99" i="1"/>
  <c r="F99" i="1"/>
  <c r="D99" i="1"/>
  <c r="D105" i="1"/>
  <c r="D104" i="1" s="1"/>
  <c r="D103" i="1" s="1"/>
  <c r="F1447" i="1" l="1"/>
  <c r="F1446" i="1" s="1"/>
  <c r="E1447" i="1"/>
  <c r="E1446" i="1" s="1"/>
  <c r="D1447" i="1"/>
  <c r="D1446" i="1" s="1"/>
  <c r="D1568" i="1" l="1"/>
  <c r="D1567" i="1" s="1"/>
  <c r="D1611" i="1"/>
  <c r="D1580" i="1"/>
  <c r="E1258" i="1"/>
  <c r="E1257" i="1" s="1"/>
  <c r="E1256" i="1" s="1"/>
  <c r="F1258" i="1"/>
  <c r="F1257" i="1" s="1"/>
  <c r="F1256" i="1" s="1"/>
  <c r="D297" i="1"/>
  <c r="D197" i="1"/>
  <c r="D1562" i="1" l="1"/>
  <c r="D1561" i="1" s="1"/>
  <c r="E1553" i="1"/>
  <c r="E1552" i="1" s="1"/>
  <c r="F1553" i="1"/>
  <c r="F1552" i="1" s="1"/>
  <c r="E1548" i="1"/>
  <c r="F1548" i="1"/>
  <c r="D1548" i="1"/>
  <c r="D1177" i="1"/>
  <c r="F767" i="1"/>
  <c r="E767" i="1"/>
  <c r="E447" i="1"/>
  <c r="F447" i="1"/>
  <c r="D447" i="1"/>
  <c r="E1124" i="1" l="1"/>
  <c r="F1124" i="1"/>
  <c r="D1124" i="1"/>
  <c r="D312" i="1" l="1"/>
  <c r="D311" i="1" s="1"/>
  <c r="D310" i="1" s="1"/>
  <c r="E1906" i="1" l="1"/>
  <c r="F1906" i="1"/>
  <c r="E718" i="1" l="1"/>
  <c r="E717" i="1" s="1"/>
  <c r="F718" i="1"/>
  <c r="F717" i="1" s="1"/>
  <c r="E1482" i="1"/>
  <c r="F1482" i="1"/>
  <c r="E336" i="1"/>
  <c r="F336" i="1"/>
  <c r="E319" i="1"/>
  <c r="F319" i="1"/>
  <c r="E245" i="1"/>
  <c r="F245" i="1"/>
  <c r="D245" i="1"/>
  <c r="D336" i="1" l="1"/>
  <c r="D319" i="1"/>
  <c r="D280" i="1"/>
  <c r="D1482" i="1"/>
  <c r="D1586" i="1"/>
  <c r="D1585" i="1" s="1"/>
  <c r="D1583" i="1" l="1"/>
  <c r="D1582" i="1" s="1"/>
  <c r="D1291" i="1" l="1"/>
  <c r="D1290" i="1" s="1"/>
  <c r="D1258" i="1" s="1"/>
  <c r="D1300" i="1"/>
  <c r="D1299" i="1" s="1"/>
  <c r="D1297" i="1"/>
  <c r="D1296" i="1" s="1"/>
  <c r="D1294" i="1"/>
  <c r="D1293" i="1" s="1"/>
  <c r="D1268" i="1"/>
  <c r="D1267" i="1" s="1"/>
  <c r="D1265" i="1"/>
  <c r="D1264" i="1" s="1"/>
  <c r="D1262" i="1"/>
  <c r="D1261" i="1" s="1"/>
  <c r="D1287" i="1"/>
  <c r="D1286" i="1" s="1"/>
  <c r="D1283" i="1"/>
  <c r="D1282" i="1" s="1"/>
  <c r="D1279" i="1"/>
  <c r="D1278" i="1" s="1"/>
  <c r="D1275" i="1"/>
  <c r="D1274" i="1" s="1"/>
  <c r="D1271" i="1"/>
  <c r="D1270" i="1" s="1"/>
  <c r="E1202" i="1" l="1"/>
  <c r="E1201" i="1" s="1"/>
  <c r="F1202" i="1"/>
  <c r="F1201" i="1" s="1"/>
  <c r="D1202" i="1"/>
  <c r="D1201" i="1" s="1"/>
  <c r="D1867" i="1" l="1"/>
  <c r="D341" i="1" l="1"/>
  <c r="D340" i="1" s="1"/>
  <c r="E834" i="1" l="1"/>
  <c r="F834" i="1"/>
  <c r="D834" i="1"/>
  <c r="E901" i="1" l="1"/>
  <c r="F901" i="1"/>
  <c r="D901" i="1"/>
  <c r="E1550" i="1" l="1"/>
  <c r="F1550" i="1"/>
  <c r="E851" i="1" l="1"/>
  <c r="F851" i="1"/>
  <c r="D851" i="1"/>
  <c r="E853" i="1"/>
  <c r="F853" i="1"/>
  <c r="D853" i="1"/>
  <c r="D850" i="1" l="1"/>
  <c r="D849" i="1" s="1"/>
  <c r="F850" i="1"/>
  <c r="F849" i="1" s="1"/>
  <c r="E850" i="1"/>
  <c r="E849" i="1" s="1"/>
  <c r="E1559" i="1"/>
  <c r="E1558" i="1" s="1"/>
  <c r="E1026" i="1"/>
  <c r="E1025" i="1" s="1"/>
  <c r="F1026" i="1"/>
  <c r="F1025" i="1" s="1"/>
  <c r="E341" i="1"/>
  <c r="E340" i="1" s="1"/>
  <c r="E176" i="1" l="1"/>
  <c r="E175" i="1" s="1"/>
  <c r="F176" i="1"/>
  <c r="F175" i="1" s="1"/>
  <c r="E1705" i="1" l="1"/>
  <c r="E1704" i="1" s="1"/>
  <c r="F1705" i="1"/>
  <c r="F1704" i="1" s="1"/>
  <c r="D1705" i="1"/>
  <c r="D1704" i="1" s="1"/>
  <c r="E1424" i="1" l="1"/>
  <c r="D1140" i="1" l="1"/>
  <c r="E634" i="1" l="1"/>
  <c r="F634" i="1"/>
  <c r="E662" i="1" l="1"/>
  <c r="E661" i="1" s="1"/>
  <c r="E660" i="1" s="1"/>
  <c r="F662" i="1"/>
  <c r="F661" i="1" s="1"/>
  <c r="F660" i="1" s="1"/>
  <c r="D662" i="1"/>
  <c r="D661" i="1" s="1"/>
  <c r="D660" i="1" s="1"/>
  <c r="E1880" i="1" l="1"/>
  <c r="F1880" i="1"/>
  <c r="D1880" i="1"/>
  <c r="D1209" i="1" l="1"/>
  <c r="E1211" i="1"/>
  <c r="F1211" i="1"/>
  <c r="D1211" i="1"/>
  <c r="D1606" i="1"/>
  <c r="D1737" i="1" l="1"/>
  <c r="D1736" i="1" s="1"/>
  <c r="D1735" i="1" s="1"/>
  <c r="E1023" i="1" l="1"/>
  <c r="E1022" i="1" s="1"/>
  <c r="D984" i="1"/>
  <c r="D869" i="1"/>
  <c r="D793" i="1"/>
  <c r="D370" i="1" l="1"/>
  <c r="D1922" i="1" l="1"/>
  <c r="D1921" i="1" s="1"/>
  <c r="D1574" i="1" l="1"/>
  <c r="D1573" i="1" s="1"/>
  <c r="E1020" i="1" l="1"/>
  <c r="F1020" i="1"/>
  <c r="D721" i="1" l="1"/>
  <c r="D720" i="1" s="1"/>
  <c r="D718" i="1" l="1"/>
  <c r="D717" i="1" s="1"/>
  <c r="D1051" i="1" l="1"/>
  <c r="D1050" i="1" s="1"/>
  <c r="D1049" i="1" s="1"/>
  <c r="D1020" i="1" s="1"/>
  <c r="D1026" i="1" l="1"/>
  <c r="D1025" i="1" s="1"/>
  <c r="E240" i="1" l="1"/>
  <c r="E239" i="1" s="1"/>
  <c r="F240" i="1"/>
  <c r="F239" i="1" s="1"/>
  <c r="D240" i="1"/>
  <c r="D239" i="1" s="1"/>
  <c r="D1553" i="1" l="1"/>
  <c r="D1552" i="1" s="1"/>
  <c r="E1689" i="1" l="1"/>
  <c r="F1689" i="1"/>
  <c r="D1556" i="1"/>
  <c r="D1555" i="1" s="1"/>
  <c r="E1547" i="1"/>
  <c r="F1547" i="1"/>
  <c r="D1550" i="1"/>
  <c r="D1547" i="1" s="1"/>
  <c r="D1543" i="1" s="1"/>
  <c r="E1576" i="1"/>
  <c r="F1576" i="1"/>
  <c r="D1577" i="1"/>
  <c r="D1576" i="1" s="1"/>
  <c r="D1259" i="1"/>
  <c r="E1177" i="1"/>
  <c r="F1177" i="1"/>
  <c r="D755" i="1"/>
  <c r="D754" i="1" s="1"/>
  <c r="E644" i="1"/>
  <c r="E643" i="1" s="1"/>
  <c r="F644" i="1"/>
  <c r="F643" i="1" s="1"/>
  <c r="D634" i="1"/>
  <c r="D480" i="1"/>
  <c r="D479" i="1" s="1"/>
  <c r="D478" i="1" s="1"/>
  <c r="E278" i="1"/>
  <c r="E277" i="1" s="1"/>
  <c r="F278" i="1"/>
  <c r="F277" i="1" s="1"/>
  <c r="D278" i="1"/>
  <c r="D277" i="1" s="1"/>
  <c r="E90" i="1"/>
  <c r="F90" i="1"/>
  <c r="D92" i="1"/>
  <c r="D91" i="1" s="1"/>
  <c r="D90" i="1" s="1"/>
  <c r="D1257" i="1" l="1"/>
  <c r="D1256" i="1" s="1"/>
  <c r="D1865" i="1"/>
  <c r="D1689" i="1" l="1"/>
  <c r="F1619" i="1"/>
  <c r="E1619" i="1"/>
  <c r="D1619" i="1"/>
  <c r="E1683" i="1" l="1"/>
  <c r="E1682" i="1" s="1"/>
  <c r="F1683" i="1"/>
  <c r="F1682" i="1" s="1"/>
  <c r="D1683" i="1"/>
  <c r="D1682" i="1" s="1"/>
  <c r="D829" i="1" l="1"/>
  <c r="E806" i="1"/>
  <c r="F806" i="1"/>
  <c r="D807" i="1"/>
  <c r="D806" i="1" s="1"/>
  <c r="E172" i="1" l="1"/>
  <c r="E171" i="1" s="1"/>
  <c r="E170" i="1" s="1"/>
  <c r="F172" i="1"/>
  <c r="F171" i="1" s="1"/>
  <c r="F170" i="1" s="1"/>
  <c r="D172" i="1"/>
  <c r="D171" i="1" s="1"/>
  <c r="D176" i="1"/>
  <c r="D175" i="1" s="1"/>
  <c r="D170" i="1" l="1"/>
  <c r="D1023" i="1"/>
  <c r="D1545" i="1"/>
  <c r="D1544" i="1" s="1"/>
  <c r="D1711" i="1" l="1"/>
  <c r="D644" i="1" l="1"/>
  <c r="D643" i="1" s="1"/>
  <c r="F341" i="1"/>
  <c r="F340" i="1" s="1"/>
  <c r="E1565" i="1" l="1"/>
  <c r="E1564" i="1" s="1"/>
  <c r="E1543" i="1" s="1"/>
  <c r="F1565" i="1"/>
  <c r="F1564" i="1" s="1"/>
  <c r="F1708" i="1" l="1"/>
  <c r="F1559" i="1"/>
  <c r="F1558" i="1" s="1"/>
  <c r="F1543" i="1" s="1"/>
  <c r="F521" i="1" l="1"/>
  <c r="E521" i="1"/>
  <c r="D521" i="1"/>
  <c r="D1565" i="1" l="1"/>
  <c r="D1564" i="1" s="1"/>
  <c r="D1559" i="1"/>
  <c r="D1558" i="1" s="1"/>
  <c r="F110" i="1" l="1"/>
  <c r="F109" i="1" s="1"/>
  <c r="F108" i="1" s="1"/>
  <c r="E110" i="1"/>
  <c r="E109" i="1" s="1"/>
  <c r="E108" i="1" s="1"/>
  <c r="D110" i="1"/>
  <c r="D109" i="1" s="1"/>
  <c r="D108" i="1" s="1"/>
  <c r="F101" i="1"/>
  <c r="F98" i="1" s="1"/>
  <c r="E101" i="1"/>
  <c r="E98" i="1" s="1"/>
  <c r="D101" i="1"/>
  <c r="D98" i="1" s="1"/>
  <c r="F96" i="1"/>
  <c r="F95" i="1" s="1"/>
  <c r="E96" i="1"/>
  <c r="E95" i="1" s="1"/>
  <c r="D96" i="1"/>
  <c r="D95" i="1" s="1"/>
  <c r="E94" i="1" l="1"/>
  <c r="D94" i="1"/>
  <c r="F94" i="1"/>
  <c r="F333" i="1"/>
  <c r="F332" i="1" s="1"/>
  <c r="F316" i="1"/>
  <c r="F315" i="1" s="1"/>
  <c r="E316" i="1"/>
  <c r="E315" i="1" s="1"/>
  <c r="D316" i="1"/>
  <c r="D315" i="1" s="1"/>
  <c r="E333" i="1"/>
  <c r="E332" i="1" s="1"/>
  <c r="D333" i="1"/>
  <c r="D332" i="1" s="1"/>
  <c r="F690" i="1" l="1"/>
  <c r="E690" i="1"/>
  <c r="D690" i="1"/>
  <c r="F818" i="1" l="1"/>
  <c r="F820" i="1"/>
  <c r="F822" i="1"/>
  <c r="E822" i="1"/>
  <c r="E820" i="1"/>
  <c r="E818" i="1"/>
  <c r="D818" i="1"/>
  <c r="D820" i="1"/>
  <c r="D822" i="1"/>
  <c r="F812" i="1"/>
  <c r="F809" i="1" s="1"/>
  <c r="E812" i="1"/>
  <c r="E809" i="1" s="1"/>
  <c r="E799" i="1" s="1"/>
  <c r="D812" i="1"/>
  <c r="D809" i="1" s="1"/>
  <c r="F804" i="1"/>
  <c r="F803" i="1" s="1"/>
  <c r="E804" i="1"/>
  <c r="E803" i="1" s="1"/>
  <c r="D804" i="1"/>
  <c r="D803" i="1" s="1"/>
  <c r="F801" i="1"/>
  <c r="F800" i="1" s="1"/>
  <c r="E801" i="1"/>
  <c r="E800" i="1" s="1"/>
  <c r="D801" i="1"/>
  <c r="D800" i="1" s="1"/>
  <c r="D817" i="1" l="1"/>
  <c r="E817" i="1"/>
  <c r="F817" i="1"/>
  <c r="F1069" i="1"/>
  <c r="E1069" i="1"/>
  <c r="D1069" i="1"/>
  <c r="F673" i="1"/>
  <c r="E673" i="1"/>
  <c r="D673" i="1"/>
  <c r="F243" i="1"/>
  <c r="E243" i="1"/>
  <c r="E242" i="1" s="1"/>
  <c r="D243" i="1"/>
  <c r="F283" i="1"/>
  <c r="E283" i="1"/>
  <c r="D283" i="1"/>
  <c r="E52" i="1" l="1"/>
  <c r="E51" i="1" s="1"/>
  <c r="E48" i="1" s="1"/>
  <c r="E45" i="1" s="1"/>
  <c r="F52" i="1"/>
  <c r="F51" i="1" s="1"/>
  <c r="F48" i="1" s="1"/>
  <c r="F45" i="1" s="1"/>
  <c r="D52" i="1"/>
  <c r="D51" i="1" s="1"/>
  <c r="D48" i="1" s="1"/>
  <c r="D45" i="1" s="1"/>
  <c r="F1119" i="1" l="1"/>
  <c r="F1118" i="1" s="1"/>
  <c r="F1117" i="1" s="1"/>
  <c r="E1119" i="1"/>
  <c r="E1118" i="1" s="1"/>
  <c r="E1117" i="1" s="1"/>
  <c r="D1119" i="1"/>
  <c r="D1118" i="1" s="1"/>
  <c r="D1117" i="1" s="1"/>
  <c r="F1123" i="1" l="1"/>
  <c r="F1122" i="1" s="1"/>
  <c r="E1123" i="1"/>
  <c r="E1122" i="1" s="1"/>
  <c r="D1123" i="1"/>
  <c r="D1122" i="1" s="1"/>
  <c r="F1112" i="1" l="1"/>
  <c r="E1112" i="1"/>
  <c r="D1112" i="1"/>
  <c r="F1349" i="1" l="1"/>
  <c r="F1348" i="1" s="1"/>
  <c r="F1347" i="1" s="1"/>
  <c r="E1349" i="1"/>
  <c r="E1348" i="1" s="1"/>
  <c r="E1347" i="1" s="1"/>
  <c r="D1349" i="1"/>
  <c r="D1348" i="1" s="1"/>
  <c r="D1347" i="1" s="1"/>
  <c r="F1496" i="1" l="1"/>
  <c r="F1495" i="1" s="1"/>
  <c r="E1496" i="1"/>
  <c r="E1495" i="1" s="1"/>
  <c r="D1496" i="1"/>
  <c r="D1495" i="1" s="1"/>
  <c r="F1635" i="1" l="1"/>
  <c r="F1634" i="1" s="1"/>
  <c r="E1635" i="1"/>
  <c r="E1634" i="1" s="1"/>
  <c r="D1635" i="1"/>
  <c r="D1634" i="1" s="1"/>
  <c r="F1638" i="1"/>
  <c r="F1637" i="1" s="1"/>
  <c r="E1638" i="1"/>
  <c r="E1637" i="1" s="1"/>
  <c r="D1638" i="1"/>
  <c r="D1637" i="1" s="1"/>
  <c r="E1596" i="1" l="1"/>
  <c r="F1596" i="1"/>
  <c r="D1596" i="1"/>
  <c r="D1205" i="1" l="1"/>
  <c r="E422" i="1" l="1"/>
  <c r="F422" i="1"/>
  <c r="D422" i="1"/>
  <c r="E1356" i="1" l="1"/>
  <c r="F1356" i="1"/>
  <c r="D1356" i="1"/>
  <c r="F1207" i="1" l="1"/>
  <c r="E1207" i="1"/>
  <c r="E1426" i="1" l="1"/>
  <c r="F1426" i="1"/>
  <c r="F1424" i="1"/>
  <c r="F1175" i="1" l="1"/>
  <c r="E1175" i="1"/>
  <c r="E1928" i="1" l="1"/>
  <c r="E1927" i="1" s="1"/>
  <c r="F1928" i="1"/>
  <c r="F1927" i="1" s="1"/>
  <c r="E1925" i="1"/>
  <c r="E1924" i="1" s="1"/>
  <c r="F1925" i="1"/>
  <c r="F1924" i="1" s="1"/>
  <c r="D1928" i="1"/>
  <c r="D1927" i="1" s="1"/>
  <c r="D1925" i="1"/>
  <c r="D1924" i="1" s="1"/>
  <c r="E1921" i="1"/>
  <c r="F1921" i="1"/>
  <c r="E832" i="1" l="1"/>
  <c r="E831" i="1" s="1"/>
  <c r="F832" i="1"/>
  <c r="F831" i="1" s="1"/>
  <c r="D832" i="1"/>
  <c r="D831" i="1" s="1"/>
  <c r="E441" i="1"/>
  <c r="E440" i="1" s="1"/>
  <c r="F441" i="1"/>
  <c r="F440" i="1" s="1"/>
  <c r="D441" i="1"/>
  <c r="D440" i="1" s="1"/>
  <c r="E361" i="1"/>
  <c r="F361" i="1"/>
  <c r="D361" i="1"/>
  <c r="E192" i="1"/>
  <c r="E191" i="1" s="1"/>
  <c r="F192" i="1"/>
  <c r="F191" i="1" s="1"/>
  <c r="E188" i="1"/>
  <c r="E187" i="1" s="1"/>
  <c r="F188" i="1"/>
  <c r="F187" i="1" s="1"/>
  <c r="E184" i="1"/>
  <c r="E183" i="1" s="1"/>
  <c r="F184" i="1"/>
  <c r="F183" i="1" s="1"/>
  <c r="E180" i="1"/>
  <c r="E179" i="1" s="1"/>
  <c r="F180" i="1"/>
  <c r="F179" i="1" s="1"/>
  <c r="E165" i="1"/>
  <c r="E164" i="1" s="1"/>
  <c r="F165" i="1"/>
  <c r="F164" i="1" s="1"/>
  <c r="D165" i="1"/>
  <c r="E1900" i="1"/>
  <c r="E1899" i="1" s="1"/>
  <c r="F1900" i="1"/>
  <c r="F1899" i="1" s="1"/>
  <c r="E1897" i="1"/>
  <c r="E1896" i="1" s="1"/>
  <c r="F1897" i="1"/>
  <c r="F1896" i="1" s="1"/>
  <c r="D1900" i="1"/>
  <c r="D1899" i="1" s="1"/>
  <c r="D1897" i="1"/>
  <c r="D1896" i="1" s="1"/>
  <c r="E1875" i="1"/>
  <c r="E1874" i="1" s="1"/>
  <c r="F1875" i="1"/>
  <c r="F1874" i="1" s="1"/>
  <c r="D1875" i="1"/>
  <c r="D1874" i="1" s="1"/>
  <c r="E1867" i="1"/>
  <c r="E1864" i="1" s="1"/>
  <c r="F1867" i="1"/>
  <c r="F1864" i="1" s="1"/>
  <c r="D1864" i="1"/>
  <c r="D1858" i="1"/>
  <c r="D1857" i="1" s="1"/>
  <c r="E1862" i="1"/>
  <c r="E1861" i="1" s="1"/>
  <c r="F1862" i="1"/>
  <c r="F1861" i="1" s="1"/>
  <c r="D1862" i="1"/>
  <c r="D1861" i="1" s="1"/>
  <c r="E1855" i="1"/>
  <c r="E1854" i="1" s="1"/>
  <c r="F1855" i="1"/>
  <c r="F1854" i="1" s="1"/>
  <c r="D1855" i="1"/>
  <c r="D1854" i="1" s="1"/>
  <c r="E1850" i="1"/>
  <c r="E1849" i="1" s="1"/>
  <c r="E1845" i="1" s="1"/>
  <c r="E1844" i="1" s="1"/>
  <c r="F1850" i="1"/>
  <c r="F1849" i="1" s="1"/>
  <c r="F1845" i="1" s="1"/>
  <c r="F1844" i="1" s="1"/>
  <c r="D1850" i="1"/>
  <c r="D1849" i="1" s="1"/>
  <c r="D1845" i="1" s="1"/>
  <c r="D1844" i="1" s="1"/>
  <c r="E1834" i="1"/>
  <c r="E1833" i="1" s="1"/>
  <c r="E1832" i="1" s="1"/>
  <c r="E1831" i="1" s="1"/>
  <c r="F1834" i="1"/>
  <c r="F1833" i="1" s="1"/>
  <c r="F1832" i="1" s="1"/>
  <c r="F1831" i="1" s="1"/>
  <c r="D1834" i="1"/>
  <c r="D1833" i="1" s="1"/>
  <c r="D1832" i="1" s="1"/>
  <c r="D1831" i="1" s="1"/>
  <c r="E1812" i="1"/>
  <c r="E1811" i="1" s="1"/>
  <c r="F1812" i="1"/>
  <c r="F1811" i="1" s="1"/>
  <c r="E1815" i="1"/>
  <c r="E1814" i="1" s="1"/>
  <c r="F1815" i="1"/>
  <c r="F1814" i="1" s="1"/>
  <c r="E1818" i="1"/>
  <c r="E1817" i="1" s="1"/>
  <c r="F1818" i="1"/>
  <c r="F1817" i="1" s="1"/>
  <c r="E1821" i="1"/>
  <c r="E1820" i="1" s="1"/>
  <c r="F1821" i="1"/>
  <c r="F1820" i="1" s="1"/>
  <c r="E1824" i="1"/>
  <c r="E1823" i="1" s="1"/>
  <c r="F1824" i="1"/>
  <c r="F1823" i="1" s="1"/>
  <c r="E1827" i="1"/>
  <c r="E1826" i="1" s="1"/>
  <c r="F1827" i="1"/>
  <c r="F1826" i="1" s="1"/>
  <c r="D1827" i="1"/>
  <c r="D1826" i="1" s="1"/>
  <c r="D1824" i="1"/>
  <c r="D1823" i="1" s="1"/>
  <c r="D1821" i="1"/>
  <c r="D1820" i="1" s="1"/>
  <c r="D1818" i="1"/>
  <c r="D1817" i="1" s="1"/>
  <c r="D1815" i="1"/>
  <c r="D1814" i="1" s="1"/>
  <c r="D1812" i="1"/>
  <c r="D1811" i="1" s="1"/>
  <c r="E1808" i="1"/>
  <c r="E1807" i="1" s="1"/>
  <c r="E1806" i="1" s="1"/>
  <c r="F1808" i="1"/>
  <c r="F1807" i="1" s="1"/>
  <c r="F1806" i="1" s="1"/>
  <c r="D1808" i="1"/>
  <c r="D1807" i="1" s="1"/>
  <c r="D1806" i="1" s="1"/>
  <c r="E1803" i="1"/>
  <c r="E1783" i="1" s="1"/>
  <c r="F1803" i="1"/>
  <c r="F1783" i="1" s="1"/>
  <c r="E1781" i="1"/>
  <c r="E1780" i="1" s="1"/>
  <c r="F1781" i="1"/>
  <c r="F1780" i="1" s="1"/>
  <c r="E1778" i="1"/>
  <c r="E1777" i="1" s="1"/>
  <c r="F1778" i="1"/>
  <c r="F1777" i="1" s="1"/>
  <c r="D1803" i="1"/>
  <c r="D1783" i="1" s="1"/>
  <c r="D1781" i="1"/>
  <c r="D1780" i="1" s="1"/>
  <c r="D1778" i="1"/>
  <c r="D1777" i="1" s="1"/>
  <c r="E1774" i="1"/>
  <c r="E1773" i="1" s="1"/>
  <c r="E1772" i="1" s="1"/>
  <c r="F1774" i="1"/>
  <c r="F1773" i="1" s="1"/>
  <c r="F1772" i="1" s="1"/>
  <c r="D1774" i="1"/>
  <c r="D1773" i="1" s="1"/>
  <c r="D1772" i="1" s="1"/>
  <c r="E1764" i="1"/>
  <c r="E1763" i="1" s="1"/>
  <c r="F1764" i="1"/>
  <c r="F1763" i="1" s="1"/>
  <c r="E1767" i="1"/>
  <c r="E1766" i="1" s="1"/>
  <c r="F1767" i="1"/>
  <c r="F1766" i="1" s="1"/>
  <c r="E1770" i="1"/>
  <c r="E1769" i="1" s="1"/>
  <c r="F1770" i="1"/>
  <c r="F1769" i="1" s="1"/>
  <c r="D1770" i="1"/>
  <c r="D1769" i="1" s="1"/>
  <c r="D1767" i="1"/>
  <c r="D1766" i="1" s="1"/>
  <c r="D1764" i="1"/>
  <c r="D1763" i="1" s="1"/>
  <c r="E1755" i="1"/>
  <c r="E1754" i="1" s="1"/>
  <c r="F1755" i="1"/>
  <c r="F1754" i="1" s="1"/>
  <c r="E1752" i="1"/>
  <c r="E1751" i="1" s="1"/>
  <c r="F1752" i="1"/>
  <c r="F1751" i="1" s="1"/>
  <c r="D1755" i="1"/>
  <c r="D1754" i="1" s="1"/>
  <c r="D1752" i="1"/>
  <c r="D1751" i="1" s="1"/>
  <c r="E1748" i="1"/>
  <c r="E1747" i="1" s="1"/>
  <c r="E1746" i="1" s="1"/>
  <c r="F1748" i="1"/>
  <c r="F1747" i="1" s="1"/>
  <c r="F1746" i="1" s="1"/>
  <c r="D1748" i="1"/>
  <c r="D1747" i="1" s="1"/>
  <c r="D1746" i="1" s="1"/>
  <c r="E1742" i="1"/>
  <c r="E1741" i="1" s="1"/>
  <c r="E1740" i="1" s="1"/>
  <c r="E1739" i="1" s="1"/>
  <c r="F1742" i="1"/>
  <c r="F1741" i="1" s="1"/>
  <c r="F1740" i="1" s="1"/>
  <c r="F1739" i="1" s="1"/>
  <c r="D1742" i="1"/>
  <c r="D1741" i="1" s="1"/>
  <c r="D1740" i="1" s="1"/>
  <c r="D1739" i="1" s="1"/>
  <c r="E1724" i="1"/>
  <c r="E1723" i="1" s="1"/>
  <c r="F1724" i="1"/>
  <c r="F1723" i="1" s="1"/>
  <c r="E1727" i="1"/>
  <c r="E1726" i="1" s="1"/>
  <c r="F1727" i="1"/>
  <c r="F1726" i="1" s="1"/>
  <c r="E1730" i="1"/>
  <c r="E1729" i="1" s="1"/>
  <c r="F1730" i="1"/>
  <c r="F1729" i="1" s="1"/>
  <c r="E1733" i="1"/>
  <c r="E1732" i="1" s="1"/>
  <c r="F1733" i="1"/>
  <c r="F1732" i="1" s="1"/>
  <c r="D1733" i="1"/>
  <c r="D1732" i="1" s="1"/>
  <c r="D1730" i="1"/>
  <c r="D1729" i="1" s="1"/>
  <c r="D1727" i="1"/>
  <c r="D1726" i="1" s="1"/>
  <c r="D1724" i="1"/>
  <c r="D1723" i="1" s="1"/>
  <c r="E1644" i="1"/>
  <c r="E1643" i="1" s="1"/>
  <c r="F1644" i="1"/>
  <c r="F1643" i="1" s="1"/>
  <c r="E1647" i="1"/>
  <c r="E1646" i="1" s="1"/>
  <c r="F1647" i="1"/>
  <c r="F1646" i="1" s="1"/>
  <c r="D1647" i="1"/>
  <c r="D1646" i="1" s="1"/>
  <c r="D1644" i="1"/>
  <c r="D1643" i="1" s="1"/>
  <c r="E1719" i="1"/>
  <c r="E1718" i="1" s="1"/>
  <c r="F1719" i="1"/>
  <c r="F1718" i="1" s="1"/>
  <c r="D1719" i="1"/>
  <c r="D1718" i="1" s="1"/>
  <c r="E1716" i="1"/>
  <c r="E1715" i="1" s="1"/>
  <c r="F1716" i="1"/>
  <c r="F1715" i="1" s="1"/>
  <c r="D1716" i="1"/>
  <c r="D1715" i="1" s="1"/>
  <c r="E1713" i="1"/>
  <c r="E1710" i="1" s="1"/>
  <c r="F1713" i="1"/>
  <c r="F1710" i="1" s="1"/>
  <c r="D1713" i="1"/>
  <c r="D1710" i="1" s="1"/>
  <c r="E1708" i="1"/>
  <c r="E1707" i="1" s="1"/>
  <c r="F1707" i="1"/>
  <c r="D1708" i="1"/>
  <c r="D1707" i="1" s="1"/>
  <c r="E1700" i="1"/>
  <c r="E1699" i="1" s="1"/>
  <c r="F1700" i="1"/>
  <c r="F1699" i="1" s="1"/>
  <c r="D1700" i="1"/>
  <c r="D1699" i="1" s="1"/>
  <c r="E1697" i="1"/>
  <c r="E1696" i="1" s="1"/>
  <c r="F1697" i="1"/>
  <c r="F1696" i="1" s="1"/>
  <c r="D1697" i="1"/>
  <c r="D1696" i="1" s="1"/>
  <c r="E1694" i="1"/>
  <c r="E1693" i="1" s="1"/>
  <c r="F1694" i="1"/>
  <c r="F1693" i="1" s="1"/>
  <c r="D1694" i="1"/>
  <c r="D1693" i="1" s="1"/>
  <c r="E1691" i="1"/>
  <c r="E1688" i="1" s="1"/>
  <c r="F1691" i="1"/>
  <c r="F1688" i="1" s="1"/>
  <c r="D1691" i="1"/>
  <c r="D1688" i="1" s="1"/>
  <c r="E1686" i="1"/>
  <c r="E1685" i="1" s="1"/>
  <c r="F1686" i="1"/>
  <c r="F1685" i="1" s="1"/>
  <c r="D1686" i="1"/>
  <c r="D1685" i="1" s="1"/>
  <c r="E1680" i="1"/>
  <c r="E1679" i="1" s="1"/>
  <c r="F1680" i="1"/>
  <c r="F1679" i="1" s="1"/>
  <c r="D1680" i="1"/>
  <c r="D1679" i="1" s="1"/>
  <c r="E1675" i="1"/>
  <c r="E1674" i="1" s="1"/>
  <c r="F1675" i="1"/>
  <c r="F1674" i="1" s="1"/>
  <c r="D1675" i="1"/>
  <c r="D1674" i="1" s="1"/>
  <c r="E1672" i="1"/>
  <c r="E1671" i="1" s="1"/>
  <c r="F1672" i="1"/>
  <c r="F1671" i="1" s="1"/>
  <c r="D1672" i="1"/>
  <c r="D1671" i="1" s="1"/>
  <c r="E1669" i="1"/>
  <c r="E1668" i="1" s="1"/>
  <c r="F1669" i="1"/>
  <c r="F1668" i="1" s="1"/>
  <c r="D1669" i="1"/>
  <c r="D1668" i="1" s="1"/>
  <c r="E1666" i="1"/>
  <c r="E1665" i="1" s="1"/>
  <c r="F1666" i="1"/>
  <c r="F1665" i="1" s="1"/>
  <c r="D1666" i="1"/>
  <c r="D1665" i="1" s="1"/>
  <c r="E1663" i="1"/>
  <c r="E1662" i="1" s="1"/>
  <c r="F1663" i="1"/>
  <c r="F1662" i="1" s="1"/>
  <c r="D1663" i="1"/>
  <c r="D1662" i="1" s="1"/>
  <c r="E1660" i="1"/>
  <c r="E1659" i="1" s="1"/>
  <c r="F1660" i="1"/>
  <c r="F1659" i="1" s="1"/>
  <c r="D1660" i="1"/>
  <c r="D1659" i="1" s="1"/>
  <c r="E1657" i="1"/>
  <c r="E1656" i="1" s="1"/>
  <c r="F1657" i="1"/>
  <c r="F1656" i="1" s="1"/>
  <c r="D1657" i="1"/>
  <c r="D1656" i="1" s="1"/>
  <c r="E1653" i="1"/>
  <c r="E1652" i="1" s="1"/>
  <c r="F1653" i="1"/>
  <c r="F1652" i="1" s="1"/>
  <c r="D1653" i="1"/>
  <c r="D1652" i="1" s="1"/>
  <c r="E1650" i="1"/>
  <c r="E1649" i="1" s="1"/>
  <c r="F1650" i="1"/>
  <c r="F1649" i="1" s="1"/>
  <c r="D1650" i="1"/>
  <c r="D1649" i="1" s="1"/>
  <c r="E1624" i="1"/>
  <c r="E1623" i="1" s="1"/>
  <c r="F1624" i="1"/>
  <c r="F1623" i="1" s="1"/>
  <c r="D1624" i="1"/>
  <c r="D1623" i="1" s="1"/>
  <c r="E1621" i="1"/>
  <c r="E1618" i="1" s="1"/>
  <c r="F1621" i="1"/>
  <c r="D1621" i="1"/>
  <c r="D1618" i="1" s="1"/>
  <c r="E1616" i="1"/>
  <c r="E1615" i="1" s="1"/>
  <c r="F1616" i="1"/>
  <c r="F1615" i="1" s="1"/>
  <c r="D1616" i="1"/>
  <c r="D1615" i="1" s="1"/>
  <c r="E1613" i="1"/>
  <c r="E1610" i="1" s="1"/>
  <c r="F1613" i="1"/>
  <c r="F1610" i="1" s="1"/>
  <c r="D1613" i="1"/>
  <c r="D1610" i="1" s="1"/>
  <c r="D1601" i="1" s="1"/>
  <c r="E1608" i="1"/>
  <c r="E1605" i="1" s="1"/>
  <c r="F1608" i="1"/>
  <c r="F1605" i="1" s="1"/>
  <c r="D1608" i="1"/>
  <c r="D1605" i="1" s="1"/>
  <c r="E1603" i="1"/>
  <c r="E1602" i="1" s="1"/>
  <c r="F1603" i="1"/>
  <c r="F1602" i="1" s="1"/>
  <c r="D1603" i="1"/>
  <c r="D1602" i="1" s="1"/>
  <c r="E1599" i="1"/>
  <c r="E1598" i="1" s="1"/>
  <c r="F1599" i="1"/>
  <c r="F1598" i="1" s="1"/>
  <c r="E1594" i="1"/>
  <c r="F1594" i="1"/>
  <c r="E1592" i="1"/>
  <c r="F1592" i="1"/>
  <c r="D1599" i="1"/>
  <c r="D1598" i="1" s="1"/>
  <c r="D1594" i="1"/>
  <c r="D1592" i="1"/>
  <c r="D1703" i="1" l="1"/>
  <c r="E1542" i="1"/>
  <c r="F1703" i="1"/>
  <c r="F1702" i="1" s="1"/>
  <c r="E1703" i="1"/>
  <c r="D1702" i="1"/>
  <c r="D1542" i="1"/>
  <c r="F1618" i="1"/>
  <c r="F1542" i="1" s="1"/>
  <c r="D1591" i="1"/>
  <c r="D1588" i="1" s="1"/>
  <c r="E1591" i="1"/>
  <c r="E1588" i="1" s="1"/>
  <c r="F1591" i="1"/>
  <c r="F1588" i="1" s="1"/>
  <c r="D1853" i="1"/>
  <c r="E1722" i="1"/>
  <c r="E1721" i="1" s="1"/>
  <c r="F1762" i="1"/>
  <c r="F1722" i="1"/>
  <c r="F1721" i="1" s="1"/>
  <c r="E1762" i="1"/>
  <c r="E1702" i="1"/>
  <c r="E1853" i="1"/>
  <c r="F1853" i="1"/>
  <c r="D164" i="1"/>
  <c r="E1860" i="1"/>
  <c r="F1860" i="1"/>
  <c r="D1860" i="1"/>
  <c r="E1810" i="1"/>
  <c r="E1805" i="1" s="1"/>
  <c r="F1810" i="1"/>
  <c r="F1805" i="1" s="1"/>
  <c r="D1810" i="1"/>
  <c r="D1805" i="1" s="1"/>
  <c r="E1776" i="1"/>
  <c r="F1776" i="1"/>
  <c r="D1776" i="1"/>
  <c r="D1762" i="1"/>
  <c r="E1750" i="1"/>
  <c r="E1745" i="1" s="1"/>
  <c r="F1750" i="1"/>
  <c r="F1745" i="1" s="1"/>
  <c r="D1750" i="1"/>
  <c r="D1745" i="1" s="1"/>
  <c r="D1722" i="1"/>
  <c r="D1721" i="1" s="1"/>
  <c r="E1893" i="1"/>
  <c r="F1893" i="1"/>
  <c r="E1891" i="1"/>
  <c r="F1891" i="1"/>
  <c r="E1889" i="1"/>
  <c r="F1889" i="1"/>
  <c r="E1886" i="1"/>
  <c r="E1885" i="1" s="1"/>
  <c r="F1886" i="1"/>
  <c r="F1885" i="1" s="1"/>
  <c r="E1878" i="1"/>
  <c r="F1878" i="1"/>
  <c r="E1872" i="1"/>
  <c r="E1871" i="1" s="1"/>
  <c r="F1872" i="1"/>
  <c r="F1871" i="1" s="1"/>
  <c r="D1893" i="1"/>
  <c r="D1891" i="1"/>
  <c r="D1889" i="1"/>
  <c r="D1878" i="1"/>
  <c r="D1886" i="1"/>
  <c r="D1885" i="1" s="1"/>
  <c r="D1872" i="1"/>
  <c r="D1871" i="1" s="1"/>
  <c r="E1919" i="1"/>
  <c r="E1918" i="1" s="1"/>
  <c r="F1919" i="1"/>
  <c r="F1918" i="1" s="1"/>
  <c r="E1916" i="1"/>
  <c r="E1914" i="1" s="1"/>
  <c r="F1916" i="1"/>
  <c r="F1914" i="1" s="1"/>
  <c r="D1919" i="1"/>
  <c r="D1918" i="1" s="1"/>
  <c r="D1916" i="1"/>
  <c r="D1914" i="1" s="1"/>
  <c r="E1912" i="1"/>
  <c r="E1911" i="1" s="1"/>
  <c r="F1912" i="1"/>
  <c r="F1911" i="1" s="1"/>
  <c r="D1912" i="1"/>
  <c r="D1911" i="1" s="1"/>
  <c r="E1909" i="1"/>
  <c r="E1905" i="1" s="1"/>
  <c r="F1909" i="1"/>
  <c r="F1905" i="1" s="1"/>
  <c r="D1905" i="1"/>
  <c r="E1903" i="1"/>
  <c r="E1902" i="1" s="1"/>
  <c r="F1903" i="1"/>
  <c r="F1902" i="1" s="1"/>
  <c r="D1903" i="1"/>
  <c r="D1902" i="1" s="1"/>
  <c r="E1531" i="1"/>
  <c r="E1530" i="1" s="1"/>
  <c r="E1529" i="1" s="1"/>
  <c r="F1531" i="1"/>
  <c r="F1530" i="1" s="1"/>
  <c r="F1529" i="1" s="1"/>
  <c r="D1531" i="1"/>
  <c r="D1530" i="1" s="1"/>
  <c r="D1529" i="1" s="1"/>
  <c r="E1527" i="1"/>
  <c r="E1526" i="1" s="1"/>
  <c r="F1527" i="1"/>
  <c r="F1526" i="1" s="1"/>
  <c r="D1527" i="1"/>
  <c r="D1526" i="1" s="1"/>
  <c r="E1524" i="1"/>
  <c r="F1524" i="1"/>
  <c r="E1522" i="1"/>
  <c r="F1522" i="1"/>
  <c r="D1524" i="1"/>
  <c r="D1522" i="1"/>
  <c r="E1517" i="1"/>
  <c r="E1516" i="1" s="1"/>
  <c r="E1515" i="1" s="1"/>
  <c r="E1514" i="1" s="1"/>
  <c r="F1517" i="1"/>
  <c r="F1516" i="1" s="1"/>
  <c r="F1515" i="1" s="1"/>
  <c r="F1514" i="1" s="1"/>
  <c r="D1517" i="1"/>
  <c r="D1516" i="1" s="1"/>
  <c r="D1515" i="1" s="1"/>
  <c r="D1514" i="1" s="1"/>
  <c r="E1345" i="1"/>
  <c r="E1344" i="1" s="1"/>
  <c r="F1345" i="1"/>
  <c r="F1344" i="1" s="1"/>
  <c r="D1345" i="1"/>
  <c r="D1344" i="1" s="1"/>
  <c r="E1404" i="1"/>
  <c r="E1403" i="1" s="1"/>
  <c r="E1400" i="1" s="1"/>
  <c r="E1399" i="1" s="1"/>
  <c r="F1404" i="1"/>
  <c r="F1403" i="1" s="1"/>
  <c r="F1400" i="1" s="1"/>
  <c r="F1399" i="1" s="1"/>
  <c r="D1404" i="1"/>
  <c r="D1403" i="1" s="1"/>
  <c r="D1400" i="1" s="1"/>
  <c r="D1399" i="1" s="1"/>
  <c r="E1463" i="1"/>
  <c r="E1462" i="1" s="1"/>
  <c r="F1463" i="1"/>
  <c r="F1462" i="1" s="1"/>
  <c r="D1463" i="1"/>
  <c r="D1462" i="1" s="1"/>
  <c r="E1478" i="1"/>
  <c r="E1477" i="1" s="1"/>
  <c r="F1478" i="1"/>
  <c r="F1477" i="1" s="1"/>
  <c r="D1478" i="1"/>
  <c r="D1477" i="1" s="1"/>
  <c r="E1511" i="1"/>
  <c r="E1510" i="1" s="1"/>
  <c r="F1511" i="1"/>
  <c r="F1510" i="1" s="1"/>
  <c r="E1508" i="1"/>
  <c r="E1507" i="1" s="1"/>
  <c r="F1508" i="1"/>
  <c r="F1507" i="1" s="1"/>
  <c r="D1511" i="1"/>
  <c r="D1510" i="1" s="1"/>
  <c r="D1508" i="1"/>
  <c r="D1507" i="1" s="1"/>
  <c r="E1505" i="1"/>
  <c r="E1504" i="1" s="1"/>
  <c r="F1505" i="1"/>
  <c r="F1504" i="1" s="1"/>
  <c r="D1505" i="1"/>
  <c r="D1504" i="1" s="1"/>
  <c r="E1502" i="1"/>
  <c r="E1501" i="1" s="1"/>
  <c r="F1502" i="1"/>
  <c r="F1501" i="1" s="1"/>
  <c r="D1502" i="1"/>
  <c r="D1501" i="1" s="1"/>
  <c r="E1499" i="1"/>
  <c r="E1498" i="1" s="1"/>
  <c r="F1499" i="1"/>
  <c r="F1498" i="1" s="1"/>
  <c r="D1499" i="1"/>
  <c r="D1498" i="1" s="1"/>
  <c r="E1493" i="1"/>
  <c r="E1492" i="1" s="1"/>
  <c r="F1493" i="1"/>
  <c r="F1492" i="1" s="1"/>
  <c r="D1493" i="1"/>
  <c r="D1492" i="1" s="1"/>
  <c r="E1490" i="1"/>
  <c r="E1489" i="1" s="1"/>
  <c r="F1490" i="1"/>
  <c r="F1489" i="1" s="1"/>
  <c r="D1490" i="1"/>
  <c r="D1489" i="1" s="1"/>
  <c r="E1487" i="1"/>
  <c r="E1486" i="1" s="1"/>
  <c r="F1487" i="1"/>
  <c r="F1486" i="1" s="1"/>
  <c r="D1487" i="1"/>
  <c r="D1486" i="1" s="1"/>
  <c r="E1484" i="1"/>
  <c r="E1481" i="1" s="1"/>
  <c r="F1484" i="1"/>
  <c r="F1481" i="1" s="1"/>
  <c r="D1484" i="1"/>
  <c r="D1481" i="1" s="1"/>
  <c r="E1475" i="1"/>
  <c r="E1474" i="1" s="1"/>
  <c r="F1475" i="1"/>
  <c r="F1474" i="1" s="1"/>
  <c r="D1475" i="1"/>
  <c r="D1474" i="1" s="1"/>
  <c r="E1470" i="1"/>
  <c r="E1469" i="1" s="1"/>
  <c r="F1470" i="1"/>
  <c r="F1469" i="1" s="1"/>
  <c r="D1470" i="1"/>
  <c r="D1469" i="1" s="1"/>
  <c r="E1467" i="1"/>
  <c r="E1466" i="1" s="1"/>
  <c r="F1467" i="1"/>
  <c r="F1466" i="1" s="1"/>
  <c r="D1467" i="1"/>
  <c r="D1466" i="1" s="1"/>
  <c r="E1459" i="1"/>
  <c r="E1458" i="1" s="1"/>
  <c r="E1457" i="1" s="1"/>
  <c r="F1459" i="1"/>
  <c r="F1458" i="1" s="1"/>
  <c r="F1457" i="1" s="1"/>
  <c r="D1459" i="1"/>
  <c r="D1458" i="1" s="1"/>
  <c r="D1457" i="1" s="1"/>
  <c r="E1455" i="1"/>
  <c r="E1454" i="1" s="1"/>
  <c r="E1453" i="1" s="1"/>
  <c r="F1455" i="1"/>
  <c r="F1454" i="1" s="1"/>
  <c r="F1453" i="1" s="1"/>
  <c r="D1455" i="1"/>
  <c r="D1454" i="1" s="1"/>
  <c r="D1453" i="1" s="1"/>
  <c r="E1451" i="1"/>
  <c r="E1450" i="1" s="1"/>
  <c r="E1449" i="1" s="1"/>
  <c r="F1451" i="1"/>
  <c r="F1450" i="1" s="1"/>
  <c r="F1449" i="1" s="1"/>
  <c r="D1451" i="1"/>
  <c r="D1450" i="1" s="1"/>
  <c r="D1449" i="1" s="1"/>
  <c r="E1444" i="1"/>
  <c r="E1443" i="1" s="1"/>
  <c r="E1442" i="1" s="1"/>
  <c r="F1444" i="1"/>
  <c r="F1443" i="1" s="1"/>
  <c r="F1442" i="1" s="1"/>
  <c r="D1444" i="1"/>
  <c r="D1443" i="1" s="1"/>
  <c r="D1442" i="1" s="1"/>
  <c r="E1430" i="1"/>
  <c r="E1429" i="1" s="1"/>
  <c r="F1430" i="1"/>
  <c r="F1429" i="1" s="1"/>
  <c r="E1433" i="1"/>
  <c r="E1432" i="1" s="1"/>
  <c r="F1433" i="1"/>
  <c r="F1432" i="1" s="1"/>
  <c r="E1436" i="1"/>
  <c r="E1435" i="1" s="1"/>
  <c r="F1436" i="1"/>
  <c r="F1435" i="1" s="1"/>
  <c r="E1439" i="1"/>
  <c r="E1438" i="1" s="1"/>
  <c r="F1439" i="1"/>
  <c r="F1438" i="1" s="1"/>
  <c r="D1439" i="1"/>
  <c r="D1438" i="1" s="1"/>
  <c r="D1436" i="1"/>
  <c r="D1435" i="1" s="1"/>
  <c r="D1433" i="1"/>
  <c r="D1432" i="1" s="1"/>
  <c r="D1430" i="1"/>
  <c r="D1429" i="1" s="1"/>
  <c r="E1410" i="1"/>
  <c r="E1409" i="1" s="1"/>
  <c r="F1410" i="1"/>
  <c r="F1409" i="1" s="1"/>
  <c r="E1413" i="1"/>
  <c r="E1412" i="1" s="1"/>
  <c r="F1413" i="1"/>
  <c r="F1412" i="1" s="1"/>
  <c r="E1416" i="1"/>
  <c r="E1415" i="1" s="1"/>
  <c r="F1416" i="1"/>
  <c r="F1415" i="1" s="1"/>
  <c r="F1419" i="1"/>
  <c r="F1418" i="1" s="1"/>
  <c r="E1419" i="1"/>
  <c r="E1418" i="1" s="1"/>
  <c r="E1422" i="1"/>
  <c r="F1422" i="1"/>
  <c r="F1421" i="1" s="1"/>
  <c r="D1426" i="1"/>
  <c r="D1424" i="1"/>
  <c r="D1422" i="1"/>
  <c r="D1419" i="1"/>
  <c r="D1418" i="1" s="1"/>
  <c r="D1416" i="1"/>
  <c r="D1415" i="1" s="1"/>
  <c r="D1413" i="1"/>
  <c r="D1412" i="1" s="1"/>
  <c r="D1410" i="1"/>
  <c r="D1409" i="1" s="1"/>
  <c r="E1379" i="1"/>
  <c r="E1378" i="1" s="1"/>
  <c r="F1379" i="1"/>
  <c r="F1378" i="1" s="1"/>
  <c r="E1382" i="1"/>
  <c r="E1381" i="1" s="1"/>
  <c r="F1382" i="1"/>
  <c r="F1381" i="1" s="1"/>
  <c r="E1385" i="1"/>
  <c r="E1384" i="1" s="1"/>
  <c r="F1385" i="1"/>
  <c r="F1384" i="1" s="1"/>
  <c r="E1388" i="1"/>
  <c r="E1387" i="1" s="1"/>
  <c r="F1388" i="1"/>
  <c r="F1387" i="1" s="1"/>
  <c r="E1391" i="1"/>
  <c r="E1390" i="1" s="1"/>
  <c r="F1391" i="1"/>
  <c r="F1390" i="1" s="1"/>
  <c r="E1394" i="1"/>
  <c r="E1393" i="1" s="1"/>
  <c r="F1394" i="1"/>
  <c r="F1393" i="1" s="1"/>
  <c r="E1397" i="1"/>
  <c r="E1396" i="1" s="1"/>
  <c r="F1397" i="1"/>
  <c r="F1396" i="1" s="1"/>
  <c r="D1397" i="1"/>
  <c r="D1396" i="1" s="1"/>
  <c r="D1394" i="1"/>
  <c r="D1393" i="1" s="1"/>
  <c r="D1391" i="1"/>
  <c r="D1390" i="1" s="1"/>
  <c r="D1388" i="1"/>
  <c r="D1387" i="1" s="1"/>
  <c r="D1385" i="1"/>
  <c r="D1384" i="1" s="1"/>
  <c r="D1382" i="1"/>
  <c r="D1381" i="1" s="1"/>
  <c r="D1379" i="1"/>
  <c r="D1378" i="1" s="1"/>
  <c r="E1375" i="1"/>
  <c r="E1374" i="1" s="1"/>
  <c r="E1372" i="1" s="1"/>
  <c r="F1375" i="1"/>
  <c r="F1374" i="1" s="1"/>
  <c r="F1372" i="1" s="1"/>
  <c r="D1375" i="1"/>
  <c r="D1374" i="1" s="1"/>
  <c r="D1372" i="1" s="1"/>
  <c r="E1369" i="1"/>
  <c r="E1367" i="1" s="1"/>
  <c r="F1369" i="1"/>
  <c r="F1367" i="1" s="1"/>
  <c r="E1365" i="1"/>
  <c r="E1364" i="1" s="1"/>
  <c r="F1365" i="1"/>
  <c r="F1364" i="1" s="1"/>
  <c r="E1362" i="1"/>
  <c r="E1361" i="1" s="1"/>
  <c r="F1362" i="1"/>
  <c r="F1361" i="1" s="1"/>
  <c r="D1369" i="1"/>
  <c r="D1367" i="1" s="1"/>
  <c r="D1365" i="1"/>
  <c r="D1364" i="1" s="1"/>
  <c r="D1362" i="1"/>
  <c r="D1361" i="1" s="1"/>
  <c r="E1318" i="1"/>
  <c r="E1317" i="1" s="1"/>
  <c r="F1318" i="1"/>
  <c r="F1317" i="1" s="1"/>
  <c r="E1315" i="1"/>
  <c r="E1314" i="1" s="1"/>
  <c r="F1315" i="1"/>
  <c r="F1314" i="1" s="1"/>
  <c r="D1318" i="1"/>
  <c r="D1317" i="1" s="1"/>
  <c r="D1315" i="1"/>
  <c r="D1314" i="1" s="1"/>
  <c r="E1323" i="1"/>
  <c r="F1323" i="1"/>
  <c r="E1325" i="1"/>
  <c r="F1325" i="1"/>
  <c r="E1327" i="1"/>
  <c r="F1327" i="1"/>
  <c r="D1327" i="1"/>
  <c r="D1325" i="1"/>
  <c r="D1323" i="1"/>
  <c r="E1338" i="1"/>
  <c r="F1338" i="1"/>
  <c r="E1336" i="1"/>
  <c r="F1336" i="1"/>
  <c r="D1338" i="1"/>
  <c r="D1336" i="1"/>
  <c r="E1354" i="1"/>
  <c r="F1354" i="1"/>
  <c r="D1354" i="1"/>
  <c r="E1342" i="1"/>
  <c r="E1341" i="1" s="1"/>
  <c r="F1342" i="1"/>
  <c r="F1341" i="1" s="1"/>
  <c r="D1342" i="1"/>
  <c r="D1341" i="1" s="1"/>
  <c r="E1333" i="1"/>
  <c r="F1333" i="1"/>
  <c r="E1331" i="1"/>
  <c r="F1331" i="1"/>
  <c r="D1333" i="1"/>
  <c r="D1331" i="1"/>
  <c r="E1311" i="1"/>
  <c r="E1310" i="1" s="1"/>
  <c r="F1311" i="1"/>
  <c r="F1310" i="1" s="1"/>
  <c r="E1308" i="1"/>
  <c r="E1307" i="1" s="1"/>
  <c r="F1308" i="1"/>
  <c r="F1307" i="1" s="1"/>
  <c r="E1305" i="1"/>
  <c r="E1304" i="1" s="1"/>
  <c r="E1303" i="1" s="1"/>
  <c r="E1302" i="1" s="1"/>
  <c r="F1305" i="1"/>
  <c r="F1304" i="1" s="1"/>
  <c r="F1303" i="1" s="1"/>
  <c r="F1302" i="1" s="1"/>
  <c r="D1311" i="1"/>
  <c r="D1310" i="1" s="1"/>
  <c r="D1308" i="1"/>
  <c r="D1307" i="1" s="1"/>
  <c r="D1305" i="1"/>
  <c r="D1304" i="1" s="1"/>
  <c r="E1254" i="1"/>
  <c r="E1253" i="1" s="1"/>
  <c r="E1252" i="1" s="1"/>
  <c r="E1251" i="1" s="1"/>
  <c r="F1254" i="1"/>
  <c r="F1253" i="1" s="1"/>
  <c r="F1252" i="1" s="1"/>
  <c r="F1251" i="1" s="1"/>
  <c r="D1254" i="1"/>
  <c r="D1253" i="1" s="1"/>
  <c r="D1252" i="1" s="1"/>
  <c r="D1251" i="1" s="1"/>
  <c r="F1249" i="1"/>
  <c r="F1248" i="1" s="1"/>
  <c r="F1247" i="1" s="1"/>
  <c r="E1249" i="1"/>
  <c r="E1248" i="1" s="1"/>
  <c r="E1247" i="1" s="1"/>
  <c r="D1249" i="1"/>
  <c r="D1248" i="1" s="1"/>
  <c r="D1247" i="1" s="1"/>
  <c r="E1245" i="1"/>
  <c r="E1244" i="1" s="1"/>
  <c r="E1243" i="1" s="1"/>
  <c r="F1245" i="1"/>
  <c r="F1244" i="1" s="1"/>
  <c r="F1243" i="1" s="1"/>
  <c r="D1245" i="1"/>
  <c r="D1244" i="1" s="1"/>
  <c r="D1243" i="1" s="1"/>
  <c r="E1161" i="1"/>
  <c r="E1160" i="1" s="1"/>
  <c r="E1159" i="1" s="1"/>
  <c r="F1161" i="1"/>
  <c r="F1160" i="1" s="1"/>
  <c r="F1159" i="1" s="1"/>
  <c r="D1161" i="1"/>
  <c r="D1160" i="1" s="1"/>
  <c r="D1159" i="1" s="1"/>
  <c r="E1241" i="1"/>
  <c r="E1240" i="1" s="1"/>
  <c r="F1241" i="1"/>
  <c r="F1240" i="1" s="1"/>
  <c r="D1241" i="1"/>
  <c r="D1240" i="1" s="1"/>
  <c r="E1238" i="1"/>
  <c r="E1237" i="1" s="1"/>
  <c r="F1238" i="1"/>
  <c r="F1237" i="1" s="1"/>
  <c r="D1238" i="1"/>
  <c r="D1237" i="1" s="1"/>
  <c r="E1222" i="1"/>
  <c r="E1221" i="1" s="1"/>
  <c r="F1222" i="1"/>
  <c r="F1221" i="1" s="1"/>
  <c r="E1225" i="1"/>
  <c r="E1224" i="1" s="1"/>
  <c r="F1225" i="1"/>
  <c r="F1224" i="1" s="1"/>
  <c r="E1228" i="1"/>
  <c r="E1227" i="1" s="1"/>
  <c r="F1228" i="1"/>
  <c r="F1227" i="1" s="1"/>
  <c r="E1231" i="1"/>
  <c r="E1230" i="1" s="1"/>
  <c r="F1231" i="1"/>
  <c r="F1230" i="1" s="1"/>
  <c r="D1231" i="1"/>
  <c r="D1230" i="1" s="1"/>
  <c r="D1228" i="1"/>
  <c r="D1227" i="1" s="1"/>
  <c r="D1225" i="1"/>
  <c r="D1224" i="1" s="1"/>
  <c r="D1222" i="1"/>
  <c r="D1221" i="1" s="1"/>
  <c r="E1219" i="1"/>
  <c r="F1219" i="1"/>
  <c r="E1217" i="1"/>
  <c r="F1217" i="1"/>
  <c r="E1215" i="1"/>
  <c r="F1215" i="1"/>
  <c r="D1219" i="1"/>
  <c r="D1217" i="1"/>
  <c r="D1215" i="1"/>
  <c r="E1205" i="1"/>
  <c r="E1204" i="1" s="1"/>
  <c r="F1205" i="1"/>
  <c r="F1204" i="1" s="1"/>
  <c r="D1207" i="1"/>
  <c r="D1204" i="1" s="1"/>
  <c r="E1199" i="1"/>
  <c r="F1199" i="1"/>
  <c r="E1197" i="1"/>
  <c r="F1197" i="1"/>
  <c r="E1195" i="1"/>
  <c r="F1195" i="1"/>
  <c r="D1199" i="1"/>
  <c r="D1197" i="1"/>
  <c r="D1195" i="1"/>
  <c r="E1192" i="1"/>
  <c r="F1192" i="1"/>
  <c r="E1190" i="1"/>
  <c r="F1190" i="1"/>
  <c r="E1188" i="1"/>
  <c r="F1188" i="1"/>
  <c r="D1192" i="1"/>
  <c r="D1190" i="1"/>
  <c r="D1188" i="1"/>
  <c r="E1185" i="1"/>
  <c r="F1185" i="1"/>
  <c r="E1183" i="1"/>
  <c r="F1183" i="1"/>
  <c r="E1181" i="1"/>
  <c r="F1181" i="1"/>
  <c r="D1185" i="1"/>
  <c r="D1183" i="1"/>
  <c r="D1181" i="1"/>
  <c r="E1173" i="1"/>
  <c r="F1173" i="1"/>
  <c r="D1175" i="1"/>
  <c r="D1173" i="1"/>
  <c r="E1170" i="1"/>
  <c r="E1169" i="1" s="1"/>
  <c r="F1170" i="1"/>
  <c r="F1169" i="1" s="1"/>
  <c r="D1170" i="1"/>
  <c r="D1169" i="1" s="1"/>
  <c r="E1165" i="1"/>
  <c r="E1164" i="1" s="1"/>
  <c r="E1163" i="1" s="1"/>
  <c r="F1165" i="1"/>
  <c r="F1164" i="1" s="1"/>
  <c r="F1163" i="1" s="1"/>
  <c r="D1165" i="1"/>
  <c r="D1164" i="1" s="1"/>
  <c r="D1163" i="1" s="1"/>
  <c r="E1156" i="1"/>
  <c r="E1155" i="1" s="1"/>
  <c r="E1154" i="1" s="1"/>
  <c r="E1153" i="1" s="1"/>
  <c r="F1156" i="1"/>
  <c r="F1155" i="1" s="1"/>
  <c r="F1154" i="1" s="1"/>
  <c r="F1153" i="1" s="1"/>
  <c r="D1156" i="1"/>
  <c r="D1155" i="1" s="1"/>
  <c r="D1154" i="1" s="1"/>
  <c r="D1153" i="1" s="1"/>
  <c r="E1151" i="1"/>
  <c r="F1151" i="1"/>
  <c r="E1149" i="1"/>
  <c r="F1149" i="1"/>
  <c r="D1151" i="1"/>
  <c r="D1149" i="1"/>
  <c r="E1146" i="1"/>
  <c r="F1146" i="1"/>
  <c r="E1144" i="1"/>
  <c r="F1144" i="1"/>
  <c r="D1146" i="1"/>
  <c r="D1144" i="1"/>
  <c r="E1140" i="1"/>
  <c r="E1139" i="1" s="1"/>
  <c r="F1140" i="1"/>
  <c r="F1139" i="1" s="1"/>
  <c r="E1137" i="1"/>
  <c r="E1136" i="1" s="1"/>
  <c r="F1137" i="1"/>
  <c r="F1136" i="1" s="1"/>
  <c r="D1139" i="1"/>
  <c r="D1137" i="1"/>
  <c r="D1136" i="1" s="1"/>
  <c r="E1134" i="1"/>
  <c r="E1133" i="1" s="1"/>
  <c r="F1134" i="1"/>
  <c r="F1133" i="1" s="1"/>
  <c r="D1134" i="1"/>
  <c r="D1133" i="1" s="1"/>
  <c r="E1128" i="1"/>
  <c r="E1127" i="1" s="1"/>
  <c r="E1126" i="1" s="1"/>
  <c r="F1128" i="1"/>
  <c r="F1127" i="1" s="1"/>
  <c r="F1126" i="1" s="1"/>
  <c r="D1128" i="1"/>
  <c r="D1127" i="1" s="1"/>
  <c r="D1126" i="1" s="1"/>
  <c r="E1115" i="1"/>
  <c r="E1114" i="1" s="1"/>
  <c r="F1115" i="1"/>
  <c r="F1114" i="1" s="1"/>
  <c r="D1115" i="1"/>
  <c r="D1114" i="1" s="1"/>
  <c r="E1110" i="1"/>
  <c r="E1109" i="1" s="1"/>
  <c r="F1110" i="1"/>
  <c r="F1109" i="1" s="1"/>
  <c r="D1110" i="1"/>
  <c r="D1109" i="1" s="1"/>
  <c r="E1105" i="1"/>
  <c r="E1104" i="1" s="1"/>
  <c r="E1103" i="1" s="1"/>
  <c r="E1102" i="1" s="1"/>
  <c r="F1105" i="1"/>
  <c r="F1104" i="1" s="1"/>
  <c r="F1103" i="1" s="1"/>
  <c r="F1102" i="1" s="1"/>
  <c r="D1105" i="1"/>
  <c r="D1104" i="1" s="1"/>
  <c r="D1103" i="1" s="1"/>
  <c r="D1102" i="1" s="1"/>
  <c r="E1100" i="1"/>
  <c r="E1099" i="1" s="1"/>
  <c r="E1098" i="1" s="1"/>
  <c r="F1100" i="1"/>
  <c r="F1099" i="1" s="1"/>
  <c r="F1098" i="1" s="1"/>
  <c r="D1100" i="1"/>
  <c r="D1099" i="1" s="1"/>
  <c r="D1098" i="1" s="1"/>
  <c r="E1090" i="1"/>
  <c r="F1090" i="1"/>
  <c r="E1088" i="1"/>
  <c r="F1088" i="1"/>
  <c r="D1090" i="1"/>
  <c r="D1088" i="1"/>
  <c r="E1081" i="1"/>
  <c r="E1080" i="1" s="1"/>
  <c r="F1081" i="1"/>
  <c r="F1080" i="1" s="1"/>
  <c r="E1078" i="1"/>
  <c r="E1077" i="1" s="1"/>
  <c r="F1078" i="1"/>
  <c r="F1077" i="1" s="1"/>
  <c r="E1075" i="1"/>
  <c r="E1074" i="1" s="1"/>
  <c r="F1075" i="1"/>
  <c r="F1074" i="1" s="1"/>
  <c r="E1072" i="1"/>
  <c r="E1071" i="1" s="1"/>
  <c r="F1072" i="1"/>
  <c r="F1071" i="1" s="1"/>
  <c r="E1067" i="1"/>
  <c r="E1066" i="1" s="1"/>
  <c r="F1067" i="1"/>
  <c r="F1066" i="1" s="1"/>
  <c r="D1081" i="1"/>
  <c r="D1080" i="1" s="1"/>
  <c r="D1078" i="1"/>
  <c r="D1077" i="1" s="1"/>
  <c r="D1075" i="1"/>
  <c r="D1074" i="1" s="1"/>
  <c r="D1072" i="1"/>
  <c r="D1071" i="1" s="1"/>
  <c r="D1067" i="1"/>
  <c r="D1066" i="1" s="1"/>
  <c r="E1062" i="1"/>
  <c r="E1061" i="1" s="1"/>
  <c r="F1062" i="1"/>
  <c r="F1061" i="1" s="1"/>
  <c r="E1059" i="1"/>
  <c r="E1058" i="1" s="1"/>
  <c r="F1059" i="1"/>
  <c r="F1058" i="1" s="1"/>
  <c r="E1056" i="1"/>
  <c r="E1055" i="1" s="1"/>
  <c r="F1056" i="1"/>
  <c r="F1055" i="1" s="1"/>
  <c r="D1062" i="1"/>
  <c r="D1061" i="1" s="1"/>
  <c r="D1059" i="1"/>
  <c r="D1058" i="1" s="1"/>
  <c r="D1056" i="1"/>
  <c r="D1055" i="1" s="1"/>
  <c r="E1044" i="1"/>
  <c r="E1043" i="1" s="1"/>
  <c r="F1044" i="1"/>
  <c r="F1043" i="1" s="1"/>
  <c r="E1041" i="1"/>
  <c r="E1040" i="1" s="1"/>
  <c r="F1041" i="1"/>
  <c r="F1040" i="1" s="1"/>
  <c r="E1038" i="1"/>
  <c r="E1037" i="1" s="1"/>
  <c r="F1038" i="1"/>
  <c r="F1037" i="1" s="1"/>
  <c r="E1035" i="1"/>
  <c r="E1034" i="1" s="1"/>
  <c r="F1035" i="1"/>
  <c r="F1034" i="1" s="1"/>
  <c r="E1032" i="1"/>
  <c r="E1031" i="1" s="1"/>
  <c r="F1032" i="1"/>
  <c r="F1031" i="1" s="1"/>
  <c r="E1029" i="1"/>
  <c r="E1028" i="1" s="1"/>
  <c r="F1029" i="1"/>
  <c r="F1028" i="1" s="1"/>
  <c r="D1044" i="1"/>
  <c r="D1043" i="1" s="1"/>
  <c r="D1041" i="1"/>
  <c r="D1040" i="1" s="1"/>
  <c r="D1038" i="1"/>
  <c r="D1037" i="1" s="1"/>
  <c r="D1035" i="1"/>
  <c r="D1034" i="1" s="1"/>
  <c r="D1032" i="1"/>
  <c r="D1031" i="1" s="1"/>
  <c r="D1029" i="1"/>
  <c r="D1028" i="1" s="1"/>
  <c r="E1000" i="1"/>
  <c r="E999" i="1" s="1"/>
  <c r="F1000" i="1"/>
  <c r="F999" i="1" s="1"/>
  <c r="E1003" i="1"/>
  <c r="E1002" i="1" s="1"/>
  <c r="F1003" i="1"/>
  <c r="F1002" i="1" s="1"/>
  <c r="E1006" i="1"/>
  <c r="E1005" i="1" s="1"/>
  <c r="F1006" i="1"/>
  <c r="F1005" i="1" s="1"/>
  <c r="E1009" i="1"/>
  <c r="E1008" i="1" s="1"/>
  <c r="F1009" i="1"/>
  <c r="F1008" i="1" s="1"/>
  <c r="E1012" i="1"/>
  <c r="E1011" i="1" s="1"/>
  <c r="F1012" i="1"/>
  <c r="F1011" i="1" s="1"/>
  <c r="D1012" i="1"/>
  <c r="D1011" i="1" s="1"/>
  <c r="D1009" i="1"/>
  <c r="D1008" i="1" s="1"/>
  <c r="D1006" i="1"/>
  <c r="D1005" i="1" s="1"/>
  <c r="D1003" i="1"/>
  <c r="D1002" i="1" s="1"/>
  <c r="D1000" i="1"/>
  <c r="D999" i="1" s="1"/>
  <c r="E996" i="1"/>
  <c r="E995" i="1" s="1"/>
  <c r="F996" i="1"/>
  <c r="F995" i="1" s="1"/>
  <c r="E993" i="1"/>
  <c r="E992" i="1" s="1"/>
  <c r="F993" i="1"/>
  <c r="F992" i="1" s="1"/>
  <c r="E990" i="1"/>
  <c r="E989" i="1" s="1"/>
  <c r="F990" i="1"/>
  <c r="F989" i="1" s="1"/>
  <c r="E987" i="1"/>
  <c r="E986" i="1" s="1"/>
  <c r="F987" i="1"/>
  <c r="F986" i="1" s="1"/>
  <c r="E982" i="1"/>
  <c r="E981" i="1" s="1"/>
  <c r="F982" i="1"/>
  <c r="F981" i="1" s="1"/>
  <c r="D996" i="1"/>
  <c r="D995" i="1" s="1"/>
  <c r="D993" i="1"/>
  <c r="D992" i="1" s="1"/>
  <c r="D990" i="1"/>
  <c r="D989" i="1" s="1"/>
  <c r="D987" i="1"/>
  <c r="D986" i="1" s="1"/>
  <c r="D982" i="1"/>
  <c r="D981" i="1" s="1"/>
  <c r="E977" i="1"/>
  <c r="E976" i="1" s="1"/>
  <c r="E970" i="1" s="1"/>
  <c r="F977" i="1"/>
  <c r="F976" i="1" s="1"/>
  <c r="F970" i="1" s="1"/>
  <c r="D977" i="1"/>
  <c r="D976" i="1" s="1"/>
  <c r="D970" i="1" s="1"/>
  <c r="E968" i="1"/>
  <c r="E967" i="1" s="1"/>
  <c r="E966" i="1" s="1"/>
  <c r="F968" i="1"/>
  <c r="F967" i="1" s="1"/>
  <c r="F966" i="1" s="1"/>
  <c r="D968" i="1"/>
  <c r="D967" i="1" s="1"/>
  <c r="D966" i="1" s="1"/>
  <c r="E962" i="1"/>
  <c r="E961" i="1" s="1"/>
  <c r="F962" i="1"/>
  <c r="F961" i="1" s="1"/>
  <c r="E959" i="1"/>
  <c r="E958" i="1" s="1"/>
  <c r="F959" i="1"/>
  <c r="F958" i="1" s="1"/>
  <c r="E956" i="1"/>
  <c r="E955" i="1" s="1"/>
  <c r="F956" i="1"/>
  <c r="F955" i="1" s="1"/>
  <c r="D962" i="1"/>
  <c r="D961" i="1" s="1"/>
  <c r="D959" i="1"/>
  <c r="D958" i="1" s="1"/>
  <c r="D956" i="1"/>
  <c r="D955" i="1" s="1"/>
  <c r="E952" i="1"/>
  <c r="E951" i="1" s="1"/>
  <c r="F952" i="1"/>
  <c r="F951" i="1" s="1"/>
  <c r="E949" i="1"/>
  <c r="E948" i="1" s="1"/>
  <c r="F949" i="1"/>
  <c r="F948" i="1" s="1"/>
  <c r="D952" i="1"/>
  <c r="D951" i="1" s="1"/>
  <c r="D949" i="1"/>
  <c r="D948" i="1" s="1"/>
  <c r="E941" i="1"/>
  <c r="E940" i="1" s="1"/>
  <c r="F941" i="1"/>
  <c r="F940" i="1" s="1"/>
  <c r="E944" i="1"/>
  <c r="E943" i="1" s="1"/>
  <c r="F944" i="1"/>
  <c r="F943" i="1" s="1"/>
  <c r="D944" i="1"/>
  <c r="D943" i="1" s="1"/>
  <c r="D941" i="1"/>
  <c r="D940" i="1" s="1"/>
  <c r="F936" i="1"/>
  <c r="F935" i="1" s="1"/>
  <c r="E936" i="1"/>
  <c r="E935" i="1" s="1"/>
  <c r="E933" i="1"/>
  <c r="E932" i="1" s="1"/>
  <c r="F933" i="1"/>
  <c r="F932" i="1" s="1"/>
  <c r="D936" i="1"/>
  <c r="D935" i="1" s="1"/>
  <c r="D933" i="1"/>
  <c r="D932" i="1" s="1"/>
  <c r="E928" i="1"/>
  <c r="E927" i="1" s="1"/>
  <c r="E926" i="1" s="1"/>
  <c r="E925" i="1" s="1"/>
  <c r="F928" i="1"/>
  <c r="F927" i="1" s="1"/>
  <c r="F926" i="1" s="1"/>
  <c r="F925" i="1" s="1"/>
  <c r="D928" i="1"/>
  <c r="D927" i="1" s="1"/>
  <c r="D926" i="1" s="1"/>
  <c r="D925" i="1" s="1"/>
  <c r="E923" i="1"/>
  <c r="E922" i="1" s="1"/>
  <c r="F923" i="1"/>
  <c r="F922" i="1" s="1"/>
  <c r="E920" i="1"/>
  <c r="E919" i="1" s="1"/>
  <c r="F920" i="1"/>
  <c r="F919" i="1" s="1"/>
  <c r="D923" i="1"/>
  <c r="D922" i="1" s="1"/>
  <c r="D920" i="1"/>
  <c r="D919" i="1" s="1"/>
  <c r="E917" i="1"/>
  <c r="E916" i="1" s="1"/>
  <c r="F917" i="1"/>
  <c r="F916" i="1" s="1"/>
  <c r="D917" i="1"/>
  <c r="D916" i="1" s="1"/>
  <c r="E909" i="1"/>
  <c r="E908" i="1" s="1"/>
  <c r="F909" i="1"/>
  <c r="F908" i="1" s="1"/>
  <c r="E912" i="1"/>
  <c r="E911" i="1" s="1"/>
  <c r="F912" i="1"/>
  <c r="F911" i="1" s="1"/>
  <c r="D912" i="1"/>
  <c r="D911" i="1" s="1"/>
  <c r="D909" i="1"/>
  <c r="D908" i="1" s="1"/>
  <c r="F262" i="1"/>
  <c r="E262" i="1"/>
  <c r="D262" i="1"/>
  <c r="E220" i="1"/>
  <c r="F220" i="1"/>
  <c r="E218" i="1"/>
  <c r="F218" i="1"/>
  <c r="E216" i="1"/>
  <c r="E215" i="1" s="1"/>
  <c r="F216" i="1"/>
  <c r="F215" i="1" s="1"/>
  <c r="F114" i="1"/>
  <c r="E899" i="1"/>
  <c r="F899" i="1"/>
  <c r="E904" i="1"/>
  <c r="E903" i="1" s="1"/>
  <c r="F904" i="1"/>
  <c r="F903" i="1" s="1"/>
  <c r="D904" i="1"/>
  <c r="D903" i="1" s="1"/>
  <c r="D899" i="1"/>
  <c r="E892" i="1"/>
  <c r="E891" i="1" s="1"/>
  <c r="F892" i="1"/>
  <c r="F891" i="1" s="1"/>
  <c r="E895" i="1"/>
  <c r="E894" i="1" s="1"/>
  <c r="F895" i="1"/>
  <c r="F894" i="1" s="1"/>
  <c r="D895" i="1"/>
  <c r="D894" i="1" s="1"/>
  <c r="D892" i="1"/>
  <c r="D891" i="1" s="1"/>
  <c r="E886" i="1"/>
  <c r="E885" i="1" s="1"/>
  <c r="E884" i="1" s="1"/>
  <c r="F886" i="1"/>
  <c r="F885" i="1" s="1"/>
  <c r="F884" i="1" s="1"/>
  <c r="D886" i="1"/>
  <c r="D885" i="1" s="1"/>
  <c r="D884" i="1" s="1"/>
  <c r="E882" i="1"/>
  <c r="E881" i="1" s="1"/>
  <c r="F882" i="1"/>
  <c r="F881" i="1" s="1"/>
  <c r="D882" i="1"/>
  <c r="D881" i="1" s="1"/>
  <c r="E879" i="1"/>
  <c r="F879" i="1"/>
  <c r="D879" i="1"/>
  <c r="E874" i="1"/>
  <c r="E873" i="1" s="1"/>
  <c r="F874" i="1"/>
  <c r="F873" i="1" s="1"/>
  <c r="D874" i="1"/>
  <c r="D873" i="1" s="1"/>
  <c r="E867" i="1"/>
  <c r="E866" i="1" s="1"/>
  <c r="E865" i="1" s="1"/>
  <c r="F867" i="1"/>
  <c r="F866" i="1" s="1"/>
  <c r="F865" i="1" s="1"/>
  <c r="D867" i="1"/>
  <c r="E863" i="1"/>
  <c r="E862" i="1" s="1"/>
  <c r="E861" i="1" s="1"/>
  <c r="F863" i="1"/>
  <c r="F862" i="1" s="1"/>
  <c r="F861" i="1" s="1"/>
  <c r="D863" i="1"/>
  <c r="D862" i="1" s="1"/>
  <c r="D861" i="1" s="1"/>
  <c r="E847" i="1"/>
  <c r="E846" i="1" s="1"/>
  <c r="E845" i="1" s="1"/>
  <c r="E844" i="1" s="1"/>
  <c r="F847" i="1"/>
  <c r="F846" i="1" s="1"/>
  <c r="F845" i="1" s="1"/>
  <c r="F844" i="1" s="1"/>
  <c r="D847" i="1"/>
  <c r="D846" i="1" s="1"/>
  <c r="D845" i="1" s="1"/>
  <c r="D844" i="1" s="1"/>
  <c r="E842" i="1"/>
  <c r="E841" i="1" s="1"/>
  <c r="E840" i="1" s="1"/>
  <c r="F842" i="1"/>
  <c r="F841" i="1" s="1"/>
  <c r="F840" i="1" s="1"/>
  <c r="D842" i="1"/>
  <c r="D841" i="1" s="1"/>
  <c r="D840" i="1" s="1"/>
  <c r="E827" i="1"/>
  <c r="E826" i="1" s="1"/>
  <c r="E825" i="1" s="1"/>
  <c r="F827" i="1"/>
  <c r="F826" i="1" s="1"/>
  <c r="F825" i="1" s="1"/>
  <c r="D827" i="1"/>
  <c r="D826" i="1" s="1"/>
  <c r="D825" i="1" s="1"/>
  <c r="E797" i="1"/>
  <c r="E796" i="1" s="1"/>
  <c r="E795" i="1" s="1"/>
  <c r="F797" i="1"/>
  <c r="F796" i="1" s="1"/>
  <c r="F795" i="1" s="1"/>
  <c r="D797" i="1"/>
  <c r="D796" i="1" s="1"/>
  <c r="D795" i="1" s="1"/>
  <c r="E791" i="1"/>
  <c r="F791" i="1"/>
  <c r="D791" i="1"/>
  <c r="E787" i="1"/>
  <c r="E786" i="1" s="1"/>
  <c r="F787" i="1"/>
  <c r="F786" i="1" s="1"/>
  <c r="E784" i="1"/>
  <c r="E783" i="1" s="1"/>
  <c r="F784" i="1"/>
  <c r="F783" i="1" s="1"/>
  <c r="D787" i="1"/>
  <c r="D786" i="1" s="1"/>
  <c r="D784" i="1"/>
  <c r="D783" i="1" s="1"/>
  <c r="E776" i="1"/>
  <c r="E775" i="1" s="1"/>
  <c r="F776" i="1"/>
  <c r="F775" i="1" s="1"/>
  <c r="E773" i="1"/>
  <c r="E772" i="1" s="1"/>
  <c r="F773" i="1"/>
  <c r="F772" i="1" s="1"/>
  <c r="D776" i="1"/>
  <c r="D775" i="1" s="1"/>
  <c r="D773" i="1"/>
  <c r="D772" i="1" s="1"/>
  <c r="E769" i="1"/>
  <c r="E766" i="1" s="1"/>
  <c r="F769" i="1"/>
  <c r="F766" i="1" s="1"/>
  <c r="E764" i="1"/>
  <c r="E763" i="1" s="1"/>
  <c r="F764" i="1"/>
  <c r="F763" i="1" s="1"/>
  <c r="E761" i="1"/>
  <c r="E760" i="1" s="1"/>
  <c r="F761" i="1"/>
  <c r="F760" i="1" s="1"/>
  <c r="D769" i="1"/>
  <c r="D766" i="1" s="1"/>
  <c r="D764" i="1"/>
  <c r="D763" i="1" s="1"/>
  <c r="D761" i="1"/>
  <c r="D760" i="1" s="1"/>
  <c r="E752" i="1"/>
  <c r="E751" i="1" s="1"/>
  <c r="F752" i="1"/>
  <c r="F751" i="1" s="1"/>
  <c r="E749" i="1"/>
  <c r="E748" i="1" s="1"/>
  <c r="F749" i="1"/>
  <c r="F748" i="1" s="1"/>
  <c r="E745" i="1"/>
  <c r="E744" i="1" s="1"/>
  <c r="F745" i="1"/>
  <c r="F744" i="1" s="1"/>
  <c r="E742" i="1"/>
  <c r="E731" i="1" s="1"/>
  <c r="F742" i="1"/>
  <c r="F731" i="1" s="1"/>
  <c r="E729" i="1"/>
  <c r="E728" i="1" s="1"/>
  <c r="F729" i="1"/>
  <c r="F728" i="1" s="1"/>
  <c r="E726" i="1"/>
  <c r="E725" i="1" s="1"/>
  <c r="F726" i="1"/>
  <c r="F725" i="1" s="1"/>
  <c r="D752" i="1"/>
  <c r="D751" i="1" s="1"/>
  <c r="D749" i="1"/>
  <c r="D748" i="1" s="1"/>
  <c r="D745" i="1"/>
  <c r="D744" i="1" s="1"/>
  <c r="D742" i="1"/>
  <c r="D731" i="1" s="1"/>
  <c r="D729" i="1"/>
  <c r="D728" i="1" s="1"/>
  <c r="D726" i="1"/>
  <c r="D725" i="1" s="1"/>
  <c r="E715" i="1"/>
  <c r="E711" i="1" s="1"/>
  <c r="F715" i="1"/>
  <c r="F711" i="1" s="1"/>
  <c r="E709" i="1"/>
  <c r="E708" i="1" s="1"/>
  <c r="F709" i="1"/>
  <c r="F708" i="1" s="1"/>
  <c r="D715" i="1"/>
  <c r="D711" i="1" s="1"/>
  <c r="D709" i="1"/>
  <c r="D708" i="1" s="1"/>
  <c r="E706" i="1"/>
  <c r="E705" i="1" s="1"/>
  <c r="F706" i="1"/>
  <c r="F705" i="1" s="1"/>
  <c r="D706" i="1"/>
  <c r="D705" i="1" s="1"/>
  <c r="E703" i="1"/>
  <c r="E702" i="1" s="1"/>
  <c r="F703" i="1"/>
  <c r="F702" i="1" s="1"/>
  <c r="D703" i="1"/>
  <c r="D702" i="1" s="1"/>
  <c r="E700" i="1"/>
  <c r="E699" i="1" s="1"/>
  <c r="F700" i="1"/>
  <c r="F699" i="1" s="1"/>
  <c r="D700" i="1"/>
  <c r="D699" i="1" s="1"/>
  <c r="E697" i="1"/>
  <c r="E696" i="1" s="1"/>
  <c r="F697" i="1"/>
  <c r="F696" i="1" s="1"/>
  <c r="D697" i="1"/>
  <c r="D696" i="1" s="1"/>
  <c r="E692" i="1"/>
  <c r="F692" i="1"/>
  <c r="E686" i="1"/>
  <c r="E685" i="1" s="1"/>
  <c r="E684" i="1" s="1"/>
  <c r="F686" i="1"/>
  <c r="F685" i="1" s="1"/>
  <c r="F684" i="1" s="1"/>
  <c r="D692" i="1"/>
  <c r="D686" i="1"/>
  <c r="D685" i="1" s="1"/>
  <c r="D684" i="1" s="1"/>
  <c r="E675" i="1"/>
  <c r="E672" i="1" s="1"/>
  <c r="F675" i="1"/>
  <c r="F672" i="1" s="1"/>
  <c r="E669" i="1"/>
  <c r="F669" i="1"/>
  <c r="E667" i="1"/>
  <c r="F667" i="1"/>
  <c r="D675" i="1"/>
  <c r="D672" i="1" s="1"/>
  <c r="D669" i="1"/>
  <c r="D667" i="1"/>
  <c r="E648" i="1"/>
  <c r="E647" i="1" s="1"/>
  <c r="F648" i="1"/>
  <c r="F647" i="1" s="1"/>
  <c r="D648" i="1"/>
  <c r="D647" i="1" s="1"/>
  <c r="D642" i="1" s="1"/>
  <c r="D641" i="1" s="1"/>
  <c r="E639" i="1"/>
  <c r="E638" i="1" s="1"/>
  <c r="E637" i="1" s="1"/>
  <c r="E636" i="1" s="1"/>
  <c r="F639" i="1"/>
  <c r="F638" i="1" s="1"/>
  <c r="F637" i="1" s="1"/>
  <c r="F636" i="1" s="1"/>
  <c r="D639" i="1"/>
  <c r="D638" i="1" s="1"/>
  <c r="D637" i="1" s="1"/>
  <c r="D636" i="1" s="1"/>
  <c r="E632" i="1"/>
  <c r="F632" i="1"/>
  <c r="D632" i="1"/>
  <c r="E626" i="1"/>
  <c r="E625" i="1" s="1"/>
  <c r="E624" i="1" s="1"/>
  <c r="E623" i="1" s="1"/>
  <c r="F626" i="1"/>
  <c r="F625" i="1" s="1"/>
  <c r="F624" i="1" s="1"/>
  <c r="F623" i="1" s="1"/>
  <c r="D626" i="1"/>
  <c r="D625" i="1" s="1"/>
  <c r="D624" i="1" s="1"/>
  <c r="D623" i="1" s="1"/>
  <c r="E621" i="1"/>
  <c r="E620" i="1" s="1"/>
  <c r="F621" i="1"/>
  <c r="F620" i="1" s="1"/>
  <c r="E618" i="1"/>
  <c r="E617" i="1" s="1"/>
  <c r="F618" i="1"/>
  <c r="F617" i="1" s="1"/>
  <c r="E614" i="1"/>
  <c r="E613" i="1" s="1"/>
  <c r="F614" i="1"/>
  <c r="F613" i="1" s="1"/>
  <c r="E611" i="1"/>
  <c r="E610" i="1" s="1"/>
  <c r="F611" i="1"/>
  <c r="F610" i="1" s="1"/>
  <c r="E607" i="1"/>
  <c r="F607" i="1"/>
  <c r="E604" i="1"/>
  <c r="F604" i="1"/>
  <c r="D605" i="1"/>
  <c r="D604" i="1" s="1"/>
  <c r="D608" i="1"/>
  <c r="D607" i="1" s="1"/>
  <c r="D611" i="1"/>
  <c r="D610" i="1" s="1"/>
  <c r="D614" i="1"/>
  <c r="D613" i="1" s="1"/>
  <c r="D621" i="1"/>
  <c r="D620" i="1" s="1"/>
  <c r="D618" i="1"/>
  <c r="D617" i="1" s="1"/>
  <c r="E598" i="1"/>
  <c r="E597" i="1" s="1"/>
  <c r="F598" i="1"/>
  <c r="F597" i="1" s="1"/>
  <c r="D598" i="1"/>
  <c r="D597" i="1" s="1"/>
  <c r="E595" i="1"/>
  <c r="E594" i="1" s="1"/>
  <c r="F595" i="1"/>
  <c r="F594" i="1" s="1"/>
  <c r="E592" i="1"/>
  <c r="E591" i="1" s="1"/>
  <c r="F592" i="1"/>
  <c r="F591" i="1" s="1"/>
  <c r="E589" i="1"/>
  <c r="E588" i="1" s="1"/>
  <c r="F589" i="1"/>
  <c r="F588" i="1" s="1"/>
  <c r="D595" i="1"/>
  <c r="D594" i="1" s="1"/>
  <c r="D592" i="1"/>
  <c r="D591" i="1" s="1"/>
  <c r="D589" i="1"/>
  <c r="D588" i="1" s="1"/>
  <c r="E583" i="1"/>
  <c r="E582" i="1" s="1"/>
  <c r="F583" i="1"/>
  <c r="F582" i="1" s="1"/>
  <c r="E580" i="1"/>
  <c r="E579" i="1" s="1"/>
  <c r="F580" i="1"/>
  <c r="F579" i="1" s="1"/>
  <c r="E577" i="1"/>
  <c r="E576" i="1" s="1"/>
  <c r="F577" i="1"/>
  <c r="F576" i="1" s="1"/>
  <c r="E574" i="1"/>
  <c r="E573" i="1" s="1"/>
  <c r="F574" i="1"/>
  <c r="F573" i="1" s="1"/>
  <c r="E571" i="1"/>
  <c r="E570" i="1" s="1"/>
  <c r="F571" i="1"/>
  <c r="F570" i="1" s="1"/>
  <c r="E568" i="1"/>
  <c r="E567" i="1" s="1"/>
  <c r="F568" i="1"/>
  <c r="F567" i="1" s="1"/>
  <c r="E565" i="1"/>
  <c r="E564" i="1" s="1"/>
  <c r="F565" i="1"/>
  <c r="F564" i="1" s="1"/>
  <c r="E562" i="1"/>
  <c r="E561" i="1" s="1"/>
  <c r="F562" i="1"/>
  <c r="F561" i="1" s="1"/>
  <c r="E559" i="1"/>
  <c r="E558" i="1" s="1"/>
  <c r="F559" i="1"/>
  <c r="F558" i="1" s="1"/>
  <c r="E556" i="1"/>
  <c r="E555" i="1" s="1"/>
  <c r="F556" i="1"/>
  <c r="F555" i="1" s="1"/>
  <c r="E551" i="1"/>
  <c r="E550" i="1" s="1"/>
  <c r="F551" i="1"/>
  <c r="F550" i="1" s="1"/>
  <c r="E548" i="1"/>
  <c r="E547" i="1" s="1"/>
  <c r="F548" i="1"/>
  <c r="F547" i="1" s="1"/>
  <c r="D583" i="1"/>
  <c r="D582" i="1" s="1"/>
  <c r="D580" i="1"/>
  <c r="D579" i="1" s="1"/>
  <c r="D577" i="1"/>
  <c r="D576" i="1" s="1"/>
  <c r="D574" i="1"/>
  <c r="D573" i="1" s="1"/>
  <c r="D571" i="1"/>
  <c r="D570" i="1" s="1"/>
  <c r="D568" i="1"/>
  <c r="D567" i="1" s="1"/>
  <c r="D565" i="1"/>
  <c r="D564" i="1" s="1"/>
  <c r="D562" i="1"/>
  <c r="D561" i="1" s="1"/>
  <c r="D559" i="1"/>
  <c r="D558" i="1" s="1"/>
  <c r="D556" i="1"/>
  <c r="D555" i="1" s="1"/>
  <c r="D551" i="1"/>
  <c r="D550" i="1" s="1"/>
  <c r="D548" i="1"/>
  <c r="D547" i="1" s="1"/>
  <c r="E515" i="1"/>
  <c r="E514" i="1" s="1"/>
  <c r="F515" i="1"/>
  <c r="F514" i="1" s="1"/>
  <c r="E512" i="1"/>
  <c r="E511" i="1" s="1"/>
  <c r="F512" i="1"/>
  <c r="F511" i="1" s="1"/>
  <c r="D515" i="1"/>
  <c r="D514" i="1" s="1"/>
  <c r="D512" i="1"/>
  <c r="D511" i="1" s="1"/>
  <c r="E530" i="1"/>
  <c r="E529" i="1" s="1"/>
  <c r="F530" i="1"/>
  <c r="F529" i="1" s="1"/>
  <c r="E527" i="1"/>
  <c r="E526" i="1" s="1"/>
  <c r="F527" i="1"/>
  <c r="F526" i="1" s="1"/>
  <c r="E524" i="1"/>
  <c r="E523" i="1" s="1"/>
  <c r="F524" i="1"/>
  <c r="F523" i="1" s="1"/>
  <c r="E519" i="1"/>
  <c r="E518" i="1" s="1"/>
  <c r="F519" i="1"/>
  <c r="F518" i="1" s="1"/>
  <c r="D530" i="1"/>
  <c r="D529" i="1" s="1"/>
  <c r="D527" i="1"/>
  <c r="D526" i="1" s="1"/>
  <c r="D524" i="1"/>
  <c r="D523" i="1" s="1"/>
  <c r="D519" i="1"/>
  <c r="D518" i="1" s="1"/>
  <c r="E535" i="1"/>
  <c r="E534" i="1" s="1"/>
  <c r="F535" i="1"/>
  <c r="F534" i="1" s="1"/>
  <c r="E538" i="1"/>
  <c r="E537" i="1" s="1"/>
  <c r="F538" i="1"/>
  <c r="F537" i="1" s="1"/>
  <c r="D538" i="1"/>
  <c r="D537" i="1" s="1"/>
  <c r="D535" i="1"/>
  <c r="D534" i="1" s="1"/>
  <c r="E542" i="1"/>
  <c r="E541" i="1" s="1"/>
  <c r="E540" i="1" s="1"/>
  <c r="F542" i="1"/>
  <c r="F541" i="1" s="1"/>
  <c r="F540" i="1" s="1"/>
  <c r="D542" i="1"/>
  <c r="D541" i="1" s="1"/>
  <c r="D540" i="1" s="1"/>
  <c r="E507" i="1"/>
  <c r="E506" i="1" s="1"/>
  <c r="E505" i="1" s="1"/>
  <c r="F507" i="1"/>
  <c r="F506" i="1" s="1"/>
  <c r="F505" i="1" s="1"/>
  <c r="D507" i="1"/>
  <c r="D506" i="1" s="1"/>
  <c r="D505" i="1" s="1"/>
  <c r="E497" i="1"/>
  <c r="E496" i="1" s="1"/>
  <c r="F497" i="1"/>
  <c r="F496" i="1" s="1"/>
  <c r="E500" i="1"/>
  <c r="E499" i="1" s="1"/>
  <c r="F500" i="1"/>
  <c r="F499" i="1" s="1"/>
  <c r="E503" i="1"/>
  <c r="E502" i="1" s="1"/>
  <c r="F503" i="1"/>
  <c r="F502" i="1" s="1"/>
  <c r="D503" i="1"/>
  <c r="D502" i="1" s="1"/>
  <c r="D500" i="1"/>
  <c r="D499" i="1" s="1"/>
  <c r="D497" i="1"/>
  <c r="D496" i="1" s="1"/>
  <c r="E494" i="1"/>
  <c r="E493" i="1" s="1"/>
  <c r="F494" i="1"/>
  <c r="F493" i="1" s="1"/>
  <c r="D494" i="1"/>
  <c r="D493" i="1" s="1"/>
  <c r="E491" i="1"/>
  <c r="E490" i="1" s="1"/>
  <c r="F491" i="1"/>
  <c r="F490" i="1" s="1"/>
  <c r="D491" i="1"/>
  <c r="D490" i="1" s="1"/>
  <c r="E488" i="1"/>
  <c r="E487" i="1" s="1"/>
  <c r="F488" i="1"/>
  <c r="F487" i="1" s="1"/>
  <c r="D488" i="1"/>
  <c r="D487" i="1" s="1"/>
  <c r="E485" i="1"/>
  <c r="E484" i="1" s="1"/>
  <c r="F485" i="1"/>
  <c r="F484" i="1" s="1"/>
  <c r="D485" i="1"/>
  <c r="D484" i="1" s="1"/>
  <c r="E466" i="1"/>
  <c r="F466" i="1"/>
  <c r="E468" i="1"/>
  <c r="F468" i="1"/>
  <c r="E472" i="1"/>
  <c r="E471" i="1" s="1"/>
  <c r="E470" i="1" s="1"/>
  <c r="F472" i="1"/>
  <c r="F471" i="1" s="1"/>
  <c r="F470" i="1" s="1"/>
  <c r="E476" i="1"/>
  <c r="E475" i="1" s="1"/>
  <c r="E474" i="1" s="1"/>
  <c r="F476" i="1"/>
  <c r="F475" i="1" s="1"/>
  <c r="F474" i="1" s="1"/>
  <c r="D476" i="1"/>
  <c r="D475" i="1" s="1"/>
  <c r="D474" i="1" s="1"/>
  <c r="D472" i="1"/>
  <c r="D471" i="1" s="1"/>
  <c r="D470" i="1" s="1"/>
  <c r="D468" i="1"/>
  <c r="D466" i="1"/>
  <c r="E449" i="1"/>
  <c r="E446" i="1" s="1"/>
  <c r="F449" i="1"/>
  <c r="F446" i="1" s="1"/>
  <c r="E452" i="1"/>
  <c r="E451" i="1" s="1"/>
  <c r="F452" i="1"/>
  <c r="F451" i="1" s="1"/>
  <c r="E455" i="1"/>
  <c r="F455" i="1"/>
  <c r="E457" i="1"/>
  <c r="F457" i="1"/>
  <c r="E460" i="1"/>
  <c r="F460" i="1"/>
  <c r="E462" i="1"/>
  <c r="F462" i="1"/>
  <c r="D462" i="1"/>
  <c r="D460" i="1"/>
  <c r="D457" i="1"/>
  <c r="D455" i="1"/>
  <c r="D452" i="1"/>
  <c r="D451" i="1" s="1"/>
  <c r="D449" i="1"/>
  <c r="D446" i="1" s="1"/>
  <c r="E235" i="1"/>
  <c r="F235" i="1"/>
  <c r="D235" i="1"/>
  <c r="E250" i="1"/>
  <c r="E249" i="1" s="1"/>
  <c r="F250" i="1"/>
  <c r="F249" i="1" s="1"/>
  <c r="D250" i="1"/>
  <c r="D249" i="1" s="1"/>
  <c r="E308" i="1"/>
  <c r="E307" i="1" s="1"/>
  <c r="F308" i="1"/>
  <c r="F307" i="1" s="1"/>
  <c r="D308" i="1"/>
  <c r="D307" i="1" s="1"/>
  <c r="E345" i="1"/>
  <c r="E344" i="1" s="1"/>
  <c r="E343" i="1" s="1"/>
  <c r="F345" i="1"/>
  <c r="F344" i="1" s="1"/>
  <c r="F343" i="1" s="1"/>
  <c r="D345" i="1"/>
  <c r="D344" i="1" s="1"/>
  <c r="D343" i="1" s="1"/>
  <c r="E350" i="1"/>
  <c r="E349" i="1" s="1"/>
  <c r="E348" i="1" s="1"/>
  <c r="F350" i="1"/>
  <c r="F349" i="1" s="1"/>
  <c r="F348" i="1" s="1"/>
  <c r="E354" i="1"/>
  <c r="E353" i="1" s="1"/>
  <c r="E352" i="1" s="1"/>
  <c r="F354" i="1"/>
  <c r="F353" i="1" s="1"/>
  <c r="F352" i="1" s="1"/>
  <c r="E357" i="1"/>
  <c r="E356" i="1" s="1"/>
  <c r="F357" i="1"/>
  <c r="F356" i="1" s="1"/>
  <c r="D357" i="1"/>
  <c r="D356" i="1" s="1"/>
  <c r="D354" i="1"/>
  <c r="D353" i="1" s="1"/>
  <c r="D352" i="1" s="1"/>
  <c r="D350" i="1"/>
  <c r="D349" i="1" s="1"/>
  <c r="D348" i="1" s="1"/>
  <c r="D1303" i="1" l="1"/>
  <c r="D1302" i="1" s="1"/>
  <c r="D695" i="1"/>
  <c r="D694" i="1" s="1"/>
  <c r="F695" i="1"/>
  <c r="F694" i="1" s="1"/>
  <c r="E695" i="1"/>
  <c r="E694" i="1" s="1"/>
  <c r="D1852" i="1"/>
  <c r="D1843" i="1" s="1"/>
  <c r="E1852" i="1"/>
  <c r="E1843" i="1" s="1"/>
  <c r="D898" i="1"/>
  <c r="D897" i="1" s="1"/>
  <c r="F898" i="1"/>
  <c r="F897" i="1" s="1"/>
  <c r="E898" i="1"/>
  <c r="E897" i="1" s="1"/>
  <c r="F1852" i="1"/>
  <c r="F1843" i="1" s="1"/>
  <c r="F631" i="1"/>
  <c r="F630" i="1" s="1"/>
  <c r="F629" i="1" s="1"/>
  <c r="E631" i="1"/>
  <c r="E630" i="1" s="1"/>
  <c r="E629" i="1" s="1"/>
  <c r="D790" i="1"/>
  <c r="D789" i="1" s="1"/>
  <c r="D866" i="1"/>
  <c r="D865" i="1" s="1"/>
  <c r="F790" i="1"/>
  <c r="F789" i="1" s="1"/>
  <c r="E790" i="1"/>
  <c r="E789" i="1" s="1"/>
  <c r="D747" i="1"/>
  <c r="D631" i="1"/>
  <c r="D630" i="1" s="1"/>
  <c r="D629" i="1" s="1"/>
  <c r="D510" i="1"/>
  <c r="F510" i="1"/>
  <c r="E510" i="1"/>
  <c r="D689" i="1"/>
  <c r="D688" i="1" s="1"/>
  <c r="D683" i="1" s="1"/>
  <c r="E689" i="1"/>
  <c r="E688" i="1" s="1"/>
  <c r="E683" i="1" s="1"/>
  <c r="F689" i="1"/>
  <c r="F688" i="1" s="1"/>
  <c r="F683" i="1" s="1"/>
  <c r="E1087" i="1"/>
  <c r="E1085" i="1" s="1"/>
  <c r="E1084" i="1" s="1"/>
  <c r="F459" i="1"/>
  <c r="F1541" i="1"/>
  <c r="F1187" i="1"/>
  <c r="E1172" i="1"/>
  <c r="E1888" i="1"/>
  <c r="F1172" i="1"/>
  <c r="E1480" i="1"/>
  <c r="E666" i="1"/>
  <c r="E665" i="1" s="1"/>
  <c r="E664" i="1" s="1"/>
  <c r="E459" i="1"/>
  <c r="F890" i="1"/>
  <c r="D1480" i="1"/>
  <c r="F1480" i="1"/>
  <c r="D1541" i="1"/>
  <c r="E1148" i="1"/>
  <c r="D1353" i="1"/>
  <c r="D1352" i="1" s="1"/>
  <c r="D1351" i="1" s="1"/>
  <c r="E1353" i="1"/>
  <c r="E1352" i="1" s="1"/>
  <c r="E1351" i="1" s="1"/>
  <c r="D465" i="1"/>
  <c r="D464" i="1" s="1"/>
  <c r="F533" i="1"/>
  <c r="F532" i="1" s="1"/>
  <c r="E907" i="1"/>
  <c r="E906" i="1" s="1"/>
  <c r="F1353" i="1"/>
  <c r="F1352" i="1" s="1"/>
  <c r="F1351" i="1" s="1"/>
  <c r="F1180" i="1"/>
  <c r="F465" i="1"/>
  <c r="F464" i="1" s="1"/>
  <c r="E465" i="1"/>
  <c r="E464" i="1" s="1"/>
  <c r="E1187" i="1"/>
  <c r="F1194" i="1"/>
  <c r="D666" i="1"/>
  <c r="D665" i="1" s="1"/>
  <c r="D664" i="1" s="1"/>
  <c r="D1313" i="1"/>
  <c r="D1461" i="1"/>
  <c r="E1761" i="1"/>
  <c r="E1744" i="1" s="1"/>
  <c r="F907" i="1"/>
  <c r="F906" i="1" s="1"/>
  <c r="F965" i="1"/>
  <c r="E1330" i="1"/>
  <c r="E1335" i="1"/>
  <c r="E1428" i="1"/>
  <c r="F454" i="1"/>
  <c r="D483" i="1"/>
  <c r="D482" i="1" s="1"/>
  <c r="F724" i="1"/>
  <c r="E1143" i="1"/>
  <c r="D1194" i="1"/>
  <c r="F1214" i="1"/>
  <c r="F1330" i="1"/>
  <c r="E1521" i="1"/>
  <c r="E1520" i="1" s="1"/>
  <c r="E1519" i="1" s="1"/>
  <c r="E1513" i="1" s="1"/>
  <c r="D1895" i="1"/>
  <c r="D1761" i="1"/>
  <c r="D1744" i="1" s="1"/>
  <c r="E454" i="1"/>
  <c r="F483" i="1"/>
  <c r="F482" i="1" s="1"/>
  <c r="D1340" i="1"/>
  <c r="F1895" i="1"/>
  <c r="D546" i="1"/>
  <c r="E1895" i="1"/>
  <c r="D601" i="1"/>
  <c r="D759" i="1"/>
  <c r="E771" i="1"/>
  <c r="D778" i="1"/>
  <c r="E778" i="1"/>
  <c r="D931" i="1"/>
  <c r="D930" i="1" s="1"/>
  <c r="F1143" i="1"/>
  <c r="F1408" i="1"/>
  <c r="F1521" i="1"/>
  <c r="F1520" i="1" s="1"/>
  <c r="F1519" i="1" s="1"/>
  <c r="F1513" i="1" s="1"/>
  <c r="E1877" i="1"/>
  <c r="F1761" i="1"/>
  <c r="F1744" i="1" s="1"/>
  <c r="D1187" i="1"/>
  <c r="D1172" i="1"/>
  <c r="E601" i="1"/>
  <c r="F642" i="1"/>
  <c r="F641" i="1" s="1"/>
  <c r="F759" i="1"/>
  <c r="E759" i="1"/>
  <c r="F1360" i="1"/>
  <c r="F1359" i="1" s="1"/>
  <c r="F1473" i="1"/>
  <c r="E1461" i="1"/>
  <c r="E483" i="1"/>
  <c r="E482" i="1" s="1"/>
  <c r="E642" i="1"/>
  <c r="E641" i="1" s="1"/>
  <c r="E724" i="1"/>
  <c r="F778" i="1"/>
  <c r="E1541" i="1"/>
  <c r="E533" i="1"/>
  <c r="E532" i="1" s="1"/>
  <c r="F1428" i="1"/>
  <c r="E890" i="1"/>
  <c r="F939" i="1"/>
  <c r="F938" i="1" s="1"/>
  <c r="F998" i="1"/>
  <c r="E939" i="1"/>
  <c r="E938" i="1" s="1"/>
  <c r="D1360" i="1"/>
  <c r="D1359" i="1" s="1"/>
  <c r="D724" i="1"/>
  <c r="E965" i="1"/>
  <c r="E998" i="1"/>
  <c r="E1158" i="1"/>
  <c r="E1360" i="1"/>
  <c r="E1359" i="1" s="1"/>
  <c r="E1421" i="1"/>
  <c r="E1408" i="1" s="1"/>
  <c r="E616" i="1"/>
  <c r="D771" i="1"/>
  <c r="F1148" i="1"/>
  <c r="D1158" i="1"/>
  <c r="D1473" i="1"/>
  <c r="F1461" i="1"/>
  <c r="E947" i="1"/>
  <c r="F1158" i="1"/>
  <c r="D1330" i="1"/>
  <c r="D1421" i="1"/>
  <c r="D1408" i="1" s="1"/>
  <c r="E1473" i="1"/>
  <c r="F1340" i="1"/>
  <c r="D1521" i="1"/>
  <c r="D1520" i="1" s="1"/>
  <c r="D1519" i="1" s="1"/>
  <c r="D1513" i="1" s="1"/>
  <c r="F1087" i="1"/>
  <c r="F1085" i="1" s="1"/>
  <c r="F1084" i="1" s="1"/>
  <c r="E1180" i="1"/>
  <c r="E1194" i="1"/>
  <c r="E1214" i="1"/>
  <c r="E1340" i="1"/>
  <c r="F1888" i="1"/>
  <c r="F1877" i="1"/>
  <c r="D1888" i="1"/>
  <c r="D1877" i="1"/>
  <c r="E1322" i="1"/>
  <c r="E1321" i="1" s="1"/>
  <c r="D1335" i="1"/>
  <c r="E1377" i="1"/>
  <c r="E1371" i="1" s="1"/>
  <c r="D1428" i="1"/>
  <c r="F1377" i="1"/>
  <c r="F1371" i="1" s="1"/>
  <c r="D1377" i="1"/>
  <c r="D1371" i="1" s="1"/>
  <c r="E1313" i="1"/>
  <c r="F1313" i="1"/>
  <c r="F1322" i="1"/>
  <c r="F1321" i="1" s="1"/>
  <c r="D1322" i="1"/>
  <c r="D1321" i="1" s="1"/>
  <c r="F1335" i="1"/>
  <c r="F1236" i="1"/>
  <c r="F1235" i="1" s="1"/>
  <c r="E1236" i="1"/>
  <c r="E1235" i="1" s="1"/>
  <c r="D1236" i="1"/>
  <c r="D1235" i="1" s="1"/>
  <c r="D1214" i="1"/>
  <c r="D1180" i="1"/>
  <c r="D1148" i="1"/>
  <c r="D1143" i="1"/>
  <c r="F1132" i="1"/>
  <c r="E1132" i="1"/>
  <c r="D1132" i="1"/>
  <c r="E1108" i="1"/>
  <c r="E1107" i="1" s="1"/>
  <c r="F1108" i="1"/>
  <c r="F1107" i="1" s="1"/>
  <c r="D1108" i="1"/>
  <c r="D1107" i="1" s="1"/>
  <c r="D1087" i="1"/>
  <c r="E1065" i="1"/>
  <c r="E1064" i="1" s="1"/>
  <c r="F1065" i="1"/>
  <c r="F1064" i="1" s="1"/>
  <c r="D1065" i="1"/>
  <c r="D1064" i="1" s="1"/>
  <c r="E1054" i="1"/>
  <c r="E1053" i="1" s="1"/>
  <c r="F1054" i="1"/>
  <c r="F1053" i="1" s="1"/>
  <c r="D1054" i="1"/>
  <c r="D1053" i="1" s="1"/>
  <c r="D998" i="1"/>
  <c r="E980" i="1"/>
  <c r="F980" i="1"/>
  <c r="D980" i="1"/>
  <c r="E954" i="1"/>
  <c r="F954" i="1"/>
  <c r="D954" i="1"/>
  <c r="F947" i="1"/>
  <c r="D947" i="1"/>
  <c r="D939" i="1"/>
  <c r="D938" i="1" s="1"/>
  <c r="F931" i="1"/>
  <c r="F930" i="1" s="1"/>
  <c r="E931" i="1"/>
  <c r="E930" i="1" s="1"/>
  <c r="F915" i="1"/>
  <c r="F914" i="1" s="1"/>
  <c r="E915" i="1"/>
  <c r="E914" i="1" s="1"/>
  <c r="D915" i="1"/>
  <c r="D914" i="1" s="1"/>
  <c r="D907" i="1"/>
  <c r="D906" i="1" s="1"/>
  <c r="D890" i="1"/>
  <c r="F771" i="1"/>
  <c r="E747" i="1"/>
  <c r="F747" i="1"/>
  <c r="F666" i="1"/>
  <c r="F665" i="1" s="1"/>
  <c r="F664" i="1" s="1"/>
  <c r="F616" i="1"/>
  <c r="F601" i="1"/>
  <c r="D616" i="1"/>
  <c r="E587" i="1"/>
  <c r="F587" i="1"/>
  <c r="D587" i="1"/>
  <c r="E546" i="1"/>
  <c r="F546" i="1"/>
  <c r="F517" i="1"/>
  <c r="E517" i="1"/>
  <c r="D517" i="1"/>
  <c r="D533" i="1"/>
  <c r="D532" i="1" s="1"/>
  <c r="D459" i="1"/>
  <c r="D454" i="1"/>
  <c r="E360" i="1"/>
  <c r="F360" i="1"/>
  <c r="D360" i="1"/>
  <c r="E438" i="1"/>
  <c r="E437" i="1" s="1"/>
  <c r="F438" i="1"/>
  <c r="F437" i="1" s="1"/>
  <c r="E435" i="1"/>
  <c r="E434" i="1" s="1"/>
  <c r="F435" i="1"/>
  <c r="F434" i="1" s="1"/>
  <c r="E432" i="1"/>
  <c r="E431" i="1" s="1"/>
  <c r="F432" i="1"/>
  <c r="F431" i="1" s="1"/>
  <c r="D438" i="1"/>
  <c r="D437" i="1" s="1"/>
  <c r="D435" i="1"/>
  <c r="D434" i="1" s="1"/>
  <c r="D432" i="1"/>
  <c r="D431" i="1" s="1"/>
  <c r="E419" i="1"/>
  <c r="E418" i="1" s="1"/>
  <c r="F419" i="1"/>
  <c r="F418" i="1" s="1"/>
  <c r="E425" i="1"/>
  <c r="F425" i="1"/>
  <c r="D427" i="1"/>
  <c r="D421" i="1" s="1"/>
  <c r="D425" i="1"/>
  <c r="E427" i="1"/>
  <c r="F427" i="1"/>
  <c r="D419" i="1"/>
  <c r="D418" i="1" s="1"/>
  <c r="E412" i="1"/>
  <c r="F412" i="1"/>
  <c r="E414" i="1"/>
  <c r="F414" i="1"/>
  <c r="E416" i="1"/>
  <c r="F416" i="1"/>
  <c r="D416" i="1"/>
  <c r="D414" i="1"/>
  <c r="D412" i="1"/>
  <c r="E407" i="1"/>
  <c r="E406" i="1" s="1"/>
  <c r="E405" i="1" s="1"/>
  <c r="E404" i="1" s="1"/>
  <c r="F407" i="1"/>
  <c r="F406" i="1" s="1"/>
  <c r="F405" i="1" s="1"/>
  <c r="F404" i="1" s="1"/>
  <c r="D407" i="1"/>
  <c r="D406" i="1" s="1"/>
  <c r="D405" i="1" s="1"/>
  <c r="D404" i="1" s="1"/>
  <c r="E366" i="1"/>
  <c r="E365" i="1" s="1"/>
  <c r="F366" i="1"/>
  <c r="F365" i="1" s="1"/>
  <c r="E370" i="1"/>
  <c r="E369" i="1" s="1"/>
  <c r="E368" i="1" s="1"/>
  <c r="F370" i="1"/>
  <c r="F369" i="1" s="1"/>
  <c r="F368" i="1" s="1"/>
  <c r="E389" i="1"/>
  <c r="E388" i="1" s="1"/>
  <c r="E385" i="1" s="1"/>
  <c r="F389" i="1"/>
  <c r="F388" i="1" s="1"/>
  <c r="F385" i="1" s="1"/>
  <c r="E392" i="1"/>
  <c r="E391" i="1" s="1"/>
  <c r="F392" i="1"/>
  <c r="F391" i="1" s="1"/>
  <c r="D392" i="1"/>
  <c r="D391" i="1" s="1"/>
  <c r="D389" i="1"/>
  <c r="D388" i="1" s="1"/>
  <c r="D385" i="1" s="1"/>
  <c r="D369" i="1"/>
  <c r="D368" i="1" s="1"/>
  <c r="D366" i="1"/>
  <c r="D365" i="1" s="1"/>
  <c r="E338" i="1"/>
  <c r="E335" i="1" s="1"/>
  <c r="F338" i="1"/>
  <c r="F335" i="1" s="1"/>
  <c r="E327" i="1"/>
  <c r="E326" i="1" s="1"/>
  <c r="F327" i="1"/>
  <c r="F326" i="1" s="1"/>
  <c r="E321" i="1"/>
  <c r="E318" i="1" s="1"/>
  <c r="F321" i="1"/>
  <c r="F318" i="1" s="1"/>
  <c r="D338" i="1"/>
  <c r="D335" i="1" s="1"/>
  <c r="D327" i="1"/>
  <c r="D326" i="1" s="1"/>
  <c r="D321" i="1"/>
  <c r="D318" i="1" s="1"/>
  <c r="E305" i="1"/>
  <c r="E304" i="1" s="1"/>
  <c r="F305" i="1"/>
  <c r="F304" i="1" s="1"/>
  <c r="E299" i="1"/>
  <c r="E296" i="1" s="1"/>
  <c r="F299" i="1"/>
  <c r="F296" i="1" s="1"/>
  <c r="E291" i="1"/>
  <c r="E290" i="1" s="1"/>
  <c r="F291" i="1"/>
  <c r="F290" i="1" s="1"/>
  <c r="E285" i="1"/>
  <c r="E282" i="1" s="1"/>
  <c r="F285" i="1"/>
  <c r="F282" i="1" s="1"/>
  <c r="E275" i="1"/>
  <c r="E274" i="1" s="1"/>
  <c r="F275" i="1"/>
  <c r="F274" i="1" s="1"/>
  <c r="E267" i="1"/>
  <c r="F267" i="1"/>
  <c r="E265" i="1"/>
  <c r="F265" i="1"/>
  <c r="E261" i="1"/>
  <c r="F261" i="1"/>
  <c r="D305" i="1"/>
  <c r="D304" i="1" s="1"/>
  <c r="D299" i="1"/>
  <c r="D296" i="1" s="1"/>
  <c r="D291" i="1"/>
  <c r="D290" i="1" s="1"/>
  <c r="D282" i="1"/>
  <c r="D275" i="1"/>
  <c r="D274" i="1" s="1"/>
  <c r="D267" i="1"/>
  <c r="D265" i="1"/>
  <c r="D261" i="1"/>
  <c r="F247" i="1"/>
  <c r="F242" i="1" s="1"/>
  <c r="D220" i="1"/>
  <c r="D218" i="1"/>
  <c r="F1168" i="1" l="1"/>
  <c r="F1167" i="1" s="1"/>
  <c r="D314" i="1"/>
  <c r="E1168" i="1"/>
  <c r="E1167" i="1" s="1"/>
  <c r="D1168" i="1"/>
  <c r="D1167" i="1" s="1"/>
  <c r="E359" i="1"/>
  <c r="E347" i="1" s="1"/>
  <c r="D359" i="1"/>
  <c r="D347" i="1" s="1"/>
  <c r="F359" i="1"/>
  <c r="F347" i="1" s="1"/>
  <c r="E889" i="1"/>
  <c r="D889" i="1"/>
  <c r="F889" i="1"/>
  <c r="F314" i="1"/>
  <c r="E314" i="1"/>
  <c r="D758" i="1"/>
  <c r="F758" i="1"/>
  <c r="E758" i="1"/>
  <c r="D628" i="1"/>
  <c r="D509" i="1"/>
  <c r="E509" i="1"/>
  <c r="F445" i="1"/>
  <c r="F444" i="1" s="1"/>
  <c r="F509" i="1"/>
  <c r="E445" i="1"/>
  <c r="E444" i="1" s="1"/>
  <c r="D430" i="1"/>
  <c r="D429" i="1" s="1"/>
  <c r="E1142" i="1"/>
  <c r="E1131" i="1" s="1"/>
  <c r="E1870" i="1"/>
  <c r="E1930" i="1" s="1"/>
  <c r="E1407" i="1"/>
  <c r="E1329" i="1"/>
  <c r="E1320" i="1" s="1"/>
  <c r="E1234" i="1" s="1"/>
  <c r="D600" i="1"/>
  <c r="E979" i="1"/>
  <c r="E964" i="1" s="1"/>
  <c r="D264" i="1"/>
  <c r="D260" i="1" s="1"/>
  <c r="E1121" i="1"/>
  <c r="E1083" i="1" s="1"/>
  <c r="F1329" i="1"/>
  <c r="F1320" i="1" s="1"/>
  <c r="F1234" i="1" s="1"/>
  <c r="F1142" i="1"/>
  <c r="F1131" i="1" s="1"/>
  <c r="D1121" i="1"/>
  <c r="D1407" i="1"/>
  <c r="D545" i="1"/>
  <c r="F600" i="1"/>
  <c r="F723" i="1"/>
  <c r="F682" i="1" s="1"/>
  <c r="D1441" i="1"/>
  <c r="F545" i="1"/>
  <c r="D1870" i="1"/>
  <c r="D1930" i="1" s="1"/>
  <c r="D1329" i="1"/>
  <c r="F1407" i="1"/>
  <c r="E264" i="1"/>
  <c r="E260" i="1" s="1"/>
  <c r="E545" i="1"/>
  <c r="F1870" i="1"/>
  <c r="F1930" i="1" s="1"/>
  <c r="E723" i="1"/>
  <c r="E682" i="1" s="1"/>
  <c r="F979" i="1"/>
  <c r="F964" i="1" s="1"/>
  <c r="E411" i="1"/>
  <c r="D946" i="1"/>
  <c r="E946" i="1"/>
  <c r="D1142" i="1"/>
  <c r="D1131" i="1" s="1"/>
  <c r="E600" i="1"/>
  <c r="E628" i="1"/>
  <c r="E430" i="1"/>
  <c r="E429" i="1" s="1"/>
  <c r="F628" i="1"/>
  <c r="F430" i="1"/>
  <c r="F429" i="1" s="1"/>
  <c r="D445" i="1"/>
  <c r="D979" i="1"/>
  <c r="F1121" i="1"/>
  <c r="F1083" i="1" s="1"/>
  <c r="D723" i="1"/>
  <c r="D682" i="1" s="1"/>
  <c r="D1358" i="1"/>
  <c r="D1085" i="1"/>
  <c r="D1084" i="1" s="1"/>
  <c r="F1358" i="1"/>
  <c r="E1358" i="1"/>
  <c r="F1441" i="1"/>
  <c r="E1441" i="1"/>
  <c r="F946" i="1"/>
  <c r="F411" i="1"/>
  <c r="D411" i="1"/>
  <c r="F264" i="1"/>
  <c r="F260" i="1" s="1"/>
  <c r="E255" i="1"/>
  <c r="E254" i="1" s="1"/>
  <c r="E238" i="1" s="1"/>
  <c r="F255" i="1"/>
  <c r="F254" i="1" s="1"/>
  <c r="F238" i="1" s="1"/>
  <c r="D255" i="1"/>
  <c r="D254" i="1" s="1"/>
  <c r="D247" i="1"/>
  <c r="D242" i="1" s="1"/>
  <c r="E232" i="1"/>
  <c r="E231" i="1" s="1"/>
  <c r="F232" i="1"/>
  <c r="F231" i="1" s="1"/>
  <c r="E228" i="1"/>
  <c r="E227" i="1" s="1"/>
  <c r="F228" i="1"/>
  <c r="F227" i="1" s="1"/>
  <c r="D232" i="1"/>
  <c r="D231" i="1" s="1"/>
  <c r="D228" i="1"/>
  <c r="D227" i="1" s="1"/>
  <c r="E223" i="1"/>
  <c r="E222" i="1" s="1"/>
  <c r="F223" i="1"/>
  <c r="F222" i="1" s="1"/>
  <c r="D223" i="1"/>
  <c r="D222" i="1" s="1"/>
  <c r="D216" i="1"/>
  <c r="D215" i="1" s="1"/>
  <c r="E199" i="1"/>
  <c r="E196" i="1" s="1"/>
  <c r="F199" i="1"/>
  <c r="F196" i="1" s="1"/>
  <c r="E209" i="1"/>
  <c r="F209" i="1"/>
  <c r="E211" i="1"/>
  <c r="F211" i="1"/>
  <c r="E213" i="1"/>
  <c r="F213" i="1"/>
  <c r="D213" i="1"/>
  <c r="D211" i="1"/>
  <c r="D209" i="1"/>
  <c r="D199" i="1"/>
  <c r="D196" i="1" s="1"/>
  <c r="D192" i="1"/>
  <c r="D191" i="1" s="1"/>
  <c r="D188" i="1"/>
  <c r="D187" i="1" s="1"/>
  <c r="D184" i="1"/>
  <c r="D183" i="1" s="1"/>
  <c r="D180" i="1"/>
  <c r="D179" i="1" s="1"/>
  <c r="E888" i="1" l="1"/>
  <c r="F888" i="1"/>
  <c r="D888" i="1"/>
  <c r="D1083" i="1"/>
  <c r="F1130" i="1"/>
  <c r="D238" i="1"/>
  <c r="D237" i="1" s="1"/>
  <c r="D444" i="1"/>
  <c r="D443" i="1" s="1"/>
  <c r="E443" i="1"/>
  <c r="F443" i="1"/>
  <c r="D410" i="1"/>
  <c r="D409" i="1" s="1"/>
  <c r="E1130" i="1"/>
  <c r="E1406" i="1"/>
  <c r="D1320" i="1"/>
  <c r="D1234" i="1" s="1"/>
  <c r="D544" i="1"/>
  <c r="D1406" i="1"/>
  <c r="E410" i="1"/>
  <c r="E409" i="1" s="1"/>
  <c r="F1406" i="1"/>
  <c r="F544" i="1"/>
  <c r="E544" i="1"/>
  <c r="F410" i="1"/>
  <c r="F409" i="1" s="1"/>
  <c r="E208" i="1"/>
  <c r="E178" i="1" s="1"/>
  <c r="D1130" i="1"/>
  <c r="F208" i="1"/>
  <c r="F178" i="1" s="1"/>
  <c r="D226" i="1"/>
  <c r="F237" i="1"/>
  <c r="E237" i="1"/>
  <c r="F226" i="1"/>
  <c r="E226" i="1"/>
  <c r="D208" i="1"/>
  <c r="D178" i="1" s="1"/>
  <c r="E155" i="1"/>
  <c r="F155" i="1"/>
  <c r="E157" i="1"/>
  <c r="F157" i="1"/>
  <c r="E159" i="1"/>
  <c r="F159" i="1"/>
  <c r="E162" i="1"/>
  <c r="E161" i="1" s="1"/>
  <c r="F162" i="1"/>
  <c r="F161" i="1" s="1"/>
  <c r="D162" i="1"/>
  <c r="D161" i="1" s="1"/>
  <c r="D159" i="1"/>
  <c r="D157" i="1"/>
  <c r="D155" i="1"/>
  <c r="F113" i="1"/>
  <c r="E169" i="1" l="1"/>
  <c r="D169" i="1"/>
  <c r="F169" i="1"/>
  <c r="D154" i="1"/>
  <c r="D153" i="1" s="1"/>
  <c r="D152" i="1" s="1"/>
  <c r="E154" i="1"/>
  <c r="F154" i="1"/>
  <c r="E88" i="1"/>
  <c r="F88" i="1"/>
  <c r="D88" i="1"/>
  <c r="E79" i="1"/>
  <c r="E78" i="1" s="1"/>
  <c r="F79" i="1"/>
  <c r="D79" i="1"/>
  <c r="D78" i="1" s="1"/>
  <c r="E67" i="1"/>
  <c r="E66" i="1" s="1"/>
  <c r="F67" i="1"/>
  <c r="F66" i="1" s="1"/>
  <c r="D67" i="1"/>
  <c r="D66" i="1" s="1"/>
  <c r="E146" i="1"/>
  <c r="E145" i="1" s="1"/>
  <c r="F146" i="1"/>
  <c r="F145" i="1" s="1"/>
  <c r="E143" i="1"/>
  <c r="F143" i="1"/>
  <c r="F78" i="1" l="1"/>
  <c r="F153" i="1"/>
  <c r="F152" i="1" s="1"/>
  <c r="E153" i="1"/>
  <c r="E152" i="1" s="1"/>
  <c r="E141" i="1"/>
  <c r="E140" i="1" s="1"/>
  <c r="E139" i="1" s="1"/>
  <c r="E137" i="1" s="1"/>
  <c r="E136" i="1" s="1"/>
  <c r="E135" i="1" s="1"/>
  <c r="F141" i="1"/>
  <c r="F140" i="1" s="1"/>
  <c r="F139" i="1" s="1"/>
  <c r="E132" i="1"/>
  <c r="E131" i="1" s="1"/>
  <c r="F132" i="1"/>
  <c r="F131" i="1" s="1"/>
  <c r="E120" i="1"/>
  <c r="E119" i="1" s="1"/>
  <c r="F120" i="1"/>
  <c r="F119" i="1" s="1"/>
  <c r="E117" i="1"/>
  <c r="E116" i="1" s="1"/>
  <c r="F117" i="1"/>
  <c r="F116" i="1" s="1"/>
  <c r="E114" i="1"/>
  <c r="E113" i="1" s="1"/>
  <c r="E76" i="1"/>
  <c r="E75" i="1" s="1"/>
  <c r="F76" i="1"/>
  <c r="F75" i="1" s="1"/>
  <c r="E73" i="1"/>
  <c r="E72" i="1" s="1"/>
  <c r="F73" i="1"/>
  <c r="F72" i="1" s="1"/>
  <c r="E70" i="1"/>
  <c r="E69" i="1" s="1"/>
  <c r="F70" i="1"/>
  <c r="F69" i="1" s="1"/>
  <c r="E64" i="1"/>
  <c r="E63" i="1" s="1"/>
  <c r="F64" i="1"/>
  <c r="F63" i="1" s="1"/>
  <c r="E59" i="1"/>
  <c r="E168" i="1" s="1"/>
  <c r="F59" i="1"/>
  <c r="F168" i="1" s="1"/>
  <c r="E55" i="1"/>
  <c r="E54" i="1" s="1"/>
  <c r="F55" i="1"/>
  <c r="F54" i="1" s="1"/>
  <c r="E46" i="1"/>
  <c r="F46" i="1"/>
  <c r="D146" i="1"/>
  <c r="D145" i="1" s="1"/>
  <c r="D143" i="1"/>
  <c r="D141" i="1"/>
  <c r="D132" i="1"/>
  <c r="D131" i="1" s="1"/>
  <c r="D120" i="1"/>
  <c r="D119" i="1" s="1"/>
  <c r="D117" i="1"/>
  <c r="D116" i="1" s="1"/>
  <c r="D114" i="1"/>
  <c r="D113" i="1" s="1"/>
  <c r="D76" i="1"/>
  <c r="D75" i="1" s="1"/>
  <c r="D73" i="1"/>
  <c r="D72" i="1" s="1"/>
  <c r="D70" i="1"/>
  <c r="D69" i="1" s="1"/>
  <c r="D64" i="1"/>
  <c r="D63" i="1" s="1"/>
  <c r="D59" i="1"/>
  <c r="D168" i="1" s="1"/>
  <c r="D55" i="1"/>
  <c r="D54" i="1" s="1"/>
  <c r="D46" i="1"/>
  <c r="E42" i="1"/>
  <c r="E41" i="1" s="1"/>
  <c r="E40" i="1" s="1"/>
  <c r="E39" i="1" s="1"/>
  <c r="F42" i="1"/>
  <c r="F41" i="1" s="1"/>
  <c r="F40" i="1" s="1"/>
  <c r="F39" i="1" s="1"/>
  <c r="D42" i="1"/>
  <c r="D41" i="1" s="1"/>
  <c r="D40" i="1" s="1"/>
  <c r="D39" i="1" s="1"/>
  <c r="E35" i="1"/>
  <c r="E34" i="1" s="1"/>
  <c r="E33" i="1" s="1"/>
  <c r="F35" i="1"/>
  <c r="F34" i="1" s="1"/>
  <c r="F33" i="1" s="1"/>
  <c r="E31" i="1"/>
  <c r="E30" i="1" s="1"/>
  <c r="F31" i="1"/>
  <c r="F30" i="1" s="1"/>
  <c r="D35" i="1"/>
  <c r="D34" i="1" s="1"/>
  <c r="D31" i="1"/>
  <c r="D30" i="1" s="1"/>
  <c r="D112" i="1" l="1"/>
  <c r="D107" i="1" s="1"/>
  <c r="F137" i="1"/>
  <c r="F136" i="1" s="1"/>
  <c r="F135" i="1" s="1"/>
  <c r="F134" i="1" s="1"/>
  <c r="D140" i="1"/>
  <c r="D139" i="1" s="1"/>
  <c r="F112" i="1"/>
  <c r="F107" i="1" s="1"/>
  <c r="E112" i="1"/>
  <c r="E107" i="1" s="1"/>
  <c r="E134" i="1"/>
  <c r="D62" i="1"/>
  <c r="D61" i="1" s="1"/>
  <c r="F62" i="1"/>
  <c r="F61" i="1" s="1"/>
  <c r="E62" i="1"/>
  <c r="E61" i="1" s="1"/>
  <c r="E29" i="1"/>
  <c r="F29" i="1"/>
  <c r="D33" i="1"/>
  <c r="D29" i="1" s="1"/>
  <c r="E44" i="1" l="1"/>
  <c r="F44" i="1"/>
  <c r="D137" i="1"/>
  <c r="D136" i="1" s="1"/>
  <c r="D135" i="1" s="1"/>
  <c r="D134" i="1" s="1"/>
  <c r="D44" i="1" s="1"/>
  <c r="E838" i="1"/>
  <c r="E837" i="1" s="1"/>
  <c r="E836" i="1" s="1"/>
  <c r="E824" i="1" s="1"/>
  <c r="F838" i="1"/>
  <c r="F837" i="1" s="1"/>
  <c r="F836" i="1" s="1"/>
  <c r="F824" i="1" s="1"/>
  <c r="D838" i="1"/>
  <c r="D837" i="1" s="1"/>
  <c r="D836" i="1" s="1"/>
  <c r="D824" i="1" s="1"/>
  <c r="E858" i="1"/>
  <c r="E857" i="1" s="1"/>
  <c r="E856" i="1" s="1"/>
  <c r="E855" i="1" s="1"/>
  <c r="F858" i="1"/>
  <c r="F857" i="1" s="1"/>
  <c r="F856" i="1" s="1"/>
  <c r="F855" i="1" s="1"/>
  <c r="D858" i="1"/>
  <c r="D857" i="1" s="1"/>
  <c r="D856" i="1" s="1"/>
  <c r="D855" i="1" s="1"/>
  <c r="E860" i="1"/>
  <c r="F860" i="1"/>
  <c r="D860" i="1"/>
  <c r="E877" i="1"/>
  <c r="F877" i="1"/>
  <c r="D877" i="1"/>
  <c r="D876" i="1" l="1"/>
  <c r="D872" i="1" s="1"/>
  <c r="D871" i="1" s="1"/>
  <c r="D757" i="1" s="1"/>
  <c r="D1869" i="1" s="1"/>
  <c r="D1931" i="1" s="1"/>
  <c r="F876" i="1"/>
  <c r="F872" i="1" s="1"/>
  <c r="F871" i="1" s="1"/>
  <c r="F757" i="1" s="1"/>
  <c r="E876" i="1"/>
  <c r="E872" i="1" s="1"/>
  <c r="E871" i="1" s="1"/>
  <c r="E757" i="1" s="1"/>
  <c r="E1869" i="1" s="1"/>
  <c r="E1931" i="1" l="1"/>
  <c r="F1869" i="1"/>
  <c r="F1931" i="1" s="1"/>
</calcChain>
</file>

<file path=xl/sharedStrings.xml><?xml version="1.0" encoding="utf-8"?>
<sst xmlns="http://schemas.openxmlformats.org/spreadsheetml/2006/main" count="3839" uniqueCount="1699">
  <si>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</si>
  <si>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</si>
  <si>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</si>
  <si>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</si>
  <si>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</si>
  <si>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</si>
  <si>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</si>
  <si>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</si>
  <si>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</si>
  <si>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</si>
  <si>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</si>
  <si>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</si>
  <si>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</si>
  <si>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</si>
  <si>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</si>
  <si>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</si>
  <si>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</si>
  <si>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</si>
  <si>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</si>
  <si>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</si>
  <si>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</si>
  <si>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</si>
  <si>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</si>
  <si>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</si>
  <si>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</si>
  <si>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</si>
  <si>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</si>
  <si>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</si>
  <si>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</si>
  <si>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</si>
  <si>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</si>
  <si>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</si>
  <si>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</si>
  <si>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</si>
  <si>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</si>
  <si>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</si>
  <si>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</si>
  <si>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</si>
  <si>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</si>
  <si>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</si>
  <si>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</si>
  <si>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</si>
  <si>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</si>
  <si>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</si>
  <si>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</si>
  <si>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</si>
  <si>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</si>
  <si>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</si>
  <si>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</si>
  <si>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</si>
  <si>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</si>
  <si>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</si>
  <si>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</si>
  <si>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</si>
  <si>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</si>
  <si>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</si>
  <si>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</si>
  <si>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</si>
  <si>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</si>
  <si>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</si>
  <si>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</si>
  <si>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</si>
  <si>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</si>
  <si>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</si>
  <si>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</si>
  <si>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</si>
  <si>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</si>
  <si>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</si>
  <si>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</si>
  <si>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</si>
  <si>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</si>
  <si>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</si>
  <si>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</si>
  <si>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</si>
  <si>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</si>
  <si>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</si>
  <si>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</si>
  <si>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</si>
  <si>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</si>
  <si>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</si>
  <si>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</si>
  <si>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</si>
  <si>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</si>
  <si>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</si>
  <si>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</si>
  <si>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</si>
  <si>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</si>
  <si>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</si>
  <si>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</si>
  <si>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</si>
  <si>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</si>
  <si>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</si>
  <si>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</si>
  <si>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</si>
  <si>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</si>
  <si>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</si>
  <si>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</si>
  <si>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</si>
  <si>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</si>
  <si>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</si>
  <si>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</si>
  <si>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</si>
  <si>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</si>
  <si>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</si>
  <si>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</si>
  <si>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</si>
  <si>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</si>
  <si>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</si>
  <si>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</si>
  <si>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</si>
  <si>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</si>
  <si>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</si>
  <si>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</si>
  <si>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</si>
  <si>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</si>
  <si>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</si>
  <si>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</si>
  <si>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</si>
  <si>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</si>
  <si>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</si>
  <si>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</si>
  <si>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</si>
  <si>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</si>
  <si>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</si>
  <si>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</si>
  <si>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</si>
  <si>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</si>
  <si>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</si>
  <si>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</si>
  <si>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</si>
  <si>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</si>
  <si>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</si>
  <si>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</si>
  <si>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</si>
  <si>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</si>
  <si>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</si>
  <si>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</si>
  <si>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</si>
  <si>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</si>
  <si>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</si>
  <si>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</si>
  <si>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</si>
  <si>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</si>
  <si>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</si>
  <si>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</si>
  <si>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</si>
  <si>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</si>
  <si>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</si>
  <si>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</si>
  <si>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</si>
  <si>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</si>
  <si>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</si>
  <si>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</si>
  <si>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</si>
  <si>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</si>
  <si>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</si>
  <si>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</si>
  <si>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</si>
  <si>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</si>
  <si>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</si>
  <si>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</si>
  <si>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</si>
  <si>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</si>
  <si>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</si>
  <si>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</si>
  <si>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</si>
  <si>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</si>
  <si>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</si>
  <si>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</si>
  <si>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</si>
  <si>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</si>
  <si>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</si>
  <si>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</si>
  <si>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</si>
  <si>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</si>
  <si>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</si>
  <si>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</si>
  <si>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</si>
  <si>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</si>
  <si>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</si>
  <si>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</si>
  <si>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</si>
  <si>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</si>
  <si>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</si>
  <si>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</si>
  <si>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</si>
  <si>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</si>
  <si>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</si>
  <si>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</si>
  <si>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</si>
  <si>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</si>
  <si>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</si>
  <si>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</si>
  <si>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</si>
  <si>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</si>
  <si>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</si>
  <si>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</si>
  <si>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</si>
  <si>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</si>
  <si>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</si>
  <si>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</si>
  <si>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</si>
  <si>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</si>
  <si>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</si>
  <si>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</si>
  <si>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</si>
  <si>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</si>
  <si>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</si>
  <si>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</si>
  <si>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</si>
  <si>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</si>
  <si>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</si>
  <si>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</si>
  <si>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</si>
  <si>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</si>
  <si>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</si>
  <si>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</si>
  <si>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</si>
  <si>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</si>
  <si>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</si>
  <si>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</si>
  <si>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</si>
  <si>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</si>
  <si>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</si>
  <si>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</si>
  <si>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</si>
  <si>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</si>
  <si>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</si>
  <si>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</si>
  <si>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</si>
  <si>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</si>
  <si>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</si>
  <si>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</si>
  <si>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</si>
  <si>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</si>
  <si>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</si>
  <si>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</si>
  <si>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</si>
  <si>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</si>
  <si>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</si>
  <si>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</si>
  <si>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</si>
  <si>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</si>
  <si>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</si>
  <si>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</si>
  <si>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</si>
  <si>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</si>
  <si>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</si>
  <si>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</si>
  <si>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</si>
  <si>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</si>
  <si>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</si>
  <si>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</si>
  <si>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</si>
  <si>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</si>
  <si>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</si>
  <si>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</si>
  <si>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</si>
  <si>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</si>
  <si>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</si>
  <si>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</si>
  <si>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</si>
  <si>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</si>
  <si>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</si>
  <si>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</si>
  <si>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</si>
  <si>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</si>
  <si>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</si>
  <si>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</si>
  <si>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</si>
  <si>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</si>
  <si>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</si>
  <si>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</si>
  <si>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</si>
  <si>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</si>
  <si>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</si>
  <si>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</si>
  <si>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</si>
  <si>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</si>
  <si>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</si>
  <si>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</si>
  <si>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</si>
  <si>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</si>
  <si>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</si>
  <si>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</si>
  <si>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</si>
  <si>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</si>
  <si>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</si>
  <si>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</si>
  <si>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</si>
  <si>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</si>
  <si>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</si>
  <si>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</si>
  <si>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</si>
  <si>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</si>
  <si>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</si>
  <si>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</si>
  <si>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</si>
  <si>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</si>
  <si>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</si>
  <si>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</si>
  <si>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</si>
  <si>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</si>
  <si>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</si>
  <si>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</si>
  <si>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</si>
  <si>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</si>
  <si>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</si>
  <si>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</si>
  <si>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</si>
  <si>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</si>
  <si>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</si>
  <si>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</si>
  <si>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</si>
  <si>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</si>
  <si>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</si>
  <si>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</si>
  <si>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</si>
  <si>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</si>
  <si>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</si>
  <si>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</si>
  <si>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</si>
  <si>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</si>
  <si>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</si>
  <si>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</si>
  <si>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</si>
  <si>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</si>
  <si>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</si>
  <si>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</si>
  <si>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</si>
  <si>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</si>
  <si>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</si>
  <si>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</si>
  <si>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</si>
  <si>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</si>
  <si>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</si>
  <si>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</si>
  <si>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</si>
  <si>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</si>
  <si>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</si>
  <si>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</si>
  <si>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</si>
  <si>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</si>
  <si>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</si>
  <si>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</si>
  <si>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</si>
  <si>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</si>
  <si>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</si>
  <si>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</si>
  <si>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</si>
  <si>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</si>
  <si>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</si>
  <si>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</si>
  <si>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</si>
  <si>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</si>
  <si>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</si>
  <si>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</si>
  <si>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</si>
  <si>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</si>
  <si>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</si>
  <si>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</si>
  <si>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</si>
  <si>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</si>
  <si>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</si>
  <si>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</si>
  <si>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</si>
  <si>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</si>
  <si>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</si>
  <si>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</si>
  <si>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</si>
  <si>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</si>
  <si>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</si>
  <si>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</si>
  <si>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</si>
  <si>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</si>
  <si>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</si>
  <si>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</si>
  <si>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</si>
  <si>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</si>
  <si>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</si>
  <si>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</si>
  <si>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</si>
  <si>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</si>
  <si>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</si>
  <si>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</si>
  <si>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</si>
  <si>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</si>
  <si>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</si>
  <si>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</si>
  <si>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</si>
  <si>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</si>
  <si>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</si>
  <si>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</si>
  <si>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</si>
  <si>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</si>
  <si>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</si>
  <si>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</si>
  <si>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</si>
  <si>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</si>
  <si>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</si>
  <si>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</si>
  <si>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</si>
  <si>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</si>
  <si>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</si>
  <si>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</si>
  <si>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</si>
  <si>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</si>
  <si>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</si>
  <si>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</si>
  <si>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</si>
  <si>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</si>
  <si>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</si>
  <si>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</si>
  <si>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</si>
  <si>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</si>
  <si>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</si>
  <si>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</si>
  <si>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</si>
  <si>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</si>
  <si>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</si>
  <si>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</si>
  <si>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</si>
  <si>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</si>
  <si>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</si>
  <si>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</si>
  <si>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</si>
  <si>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</si>
  <si>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</si>
  <si>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</si>
  <si>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</si>
  <si>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</si>
  <si>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</si>
  <si>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</si>
  <si>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</si>
  <si>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</si>
  <si>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</si>
  <si>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</si>
  <si>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</si>
  <si>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</si>
  <si>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</si>
  <si>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</si>
  <si>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</si>
  <si>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</si>
  <si>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</si>
  <si>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</si>
  <si>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</si>
  <si>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</si>
  <si>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</si>
  <si>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</si>
  <si>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</si>
  <si>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</si>
  <si>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</si>
  <si>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</si>
  <si>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</si>
  <si>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</si>
  <si>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</si>
  <si>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</si>
  <si>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</si>
  <si>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</si>
  <si>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</si>
  <si>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</si>
  <si>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</si>
  <si>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</si>
  <si>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</si>
  <si>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</si>
  <si>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</si>
  <si>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</si>
  <si>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</si>
  <si>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</si>
  <si>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</si>
  <si>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</si>
  <si>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</si>
  <si>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</si>
  <si>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</si>
  <si>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</si>
  <si>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</si>
  <si>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</si>
  <si>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</si>
  <si>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</si>
  <si>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</si>
  <si>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</si>
  <si>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</si>
  <si>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</si>
  <si>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</si>
  <si>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</si>
  <si>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</si>
  <si>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</si>
  <si>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</si>
  <si>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</si>
  <si>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</si>
  <si>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</si>
  <si>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</si>
  <si>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</si>
  <si>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</si>
  <si>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</si>
  <si>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</si>
  <si>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</si>
  <si>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</si>
  <si>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</si>
  <si>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</si>
  <si>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</si>
  <si>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</si>
  <si>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</si>
  <si>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</si>
  <si>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</si>
  <si>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</si>
  <si>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</si>
  <si>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</si>
  <si>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</si>
  <si>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</si>
  <si>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</si>
  <si>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</si>
  <si>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</si>
  <si>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</si>
  <si>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</si>
  <si>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</si>
  <si>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</si>
  <si>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</si>
  <si>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</si>
  <si>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</si>
  <si>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</si>
  <si>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</si>
  <si>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</si>
  <si>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</si>
  <si>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</si>
  <si>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</si>
  <si>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</si>
  <si>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</si>
  <si>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</si>
  <si>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</si>
  <si>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</si>
  <si>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</si>
  <si>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</si>
  <si>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</si>
  <si>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</si>
  <si>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</si>
  <si>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</si>
  <si>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</si>
  <si>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</si>
  <si>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</si>
  <si>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</si>
  <si>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</si>
  <si>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</si>
  <si>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</si>
  <si>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</si>
  <si>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</si>
  <si>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</si>
  <si>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</si>
  <si>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</si>
  <si>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</si>
  <si>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</si>
  <si>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</si>
  <si>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</si>
  <si>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</si>
  <si>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</si>
  <si>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</si>
  <si>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</si>
  <si>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</si>
  <si>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</si>
  <si>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</si>
  <si>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</si>
  <si>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</si>
  <si>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</si>
  <si>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</si>
  <si>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</si>
  <si>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</si>
  <si>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</si>
  <si>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</si>
  <si>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</si>
  <si>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</si>
  <si>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</si>
  <si>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</si>
  <si>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</si>
  <si>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</si>
  <si>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</si>
  <si>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</si>
  <si>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</si>
  <si>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</si>
  <si>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</si>
  <si>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</si>
  <si>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</si>
  <si>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</si>
  <si>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</si>
  <si>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</si>
  <si>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</si>
  <si>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</si>
  <si>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</si>
  <si>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</si>
  <si>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</si>
  <si>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</si>
  <si>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</si>
  <si>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</si>
  <si>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</si>
  <si>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</si>
  <si>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</si>
  <si>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</si>
  <si>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</si>
  <si>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</si>
  <si>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</si>
  <si>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</si>
  <si>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</si>
  <si>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</si>
  <si>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</si>
  <si>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</si>
  <si>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</si>
  <si>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</si>
  <si>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</si>
  <si>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</si>
  <si>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</si>
  <si>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</si>
  <si>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</si>
  <si>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</si>
  <si>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</si>
  <si>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</si>
  <si>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</si>
  <si>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</si>
  <si>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</si>
  <si>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</si>
  <si>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</si>
  <si>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</si>
  <si>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</si>
  <si>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</si>
  <si>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</si>
  <si>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</si>
  <si>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</si>
  <si>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</si>
  <si>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</si>
  <si>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</si>
  <si>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</si>
  <si>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</si>
  <si>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</si>
  <si>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</si>
  <si>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</si>
  <si>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</si>
  <si>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</si>
  <si>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</si>
  <si>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</si>
  <si>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</si>
  <si>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</si>
  <si>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</si>
  <si>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</si>
  <si>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</si>
  <si>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</si>
  <si>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</si>
  <si>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</si>
  <si>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</si>
  <si>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</si>
  <si>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</si>
  <si>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</si>
  <si>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</si>
  <si>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</si>
  <si>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</si>
  <si>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</si>
  <si>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</si>
  <si>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</si>
  <si>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</si>
  <si>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</si>
  <si>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</si>
  <si>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</si>
  <si>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</si>
  <si>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</si>
  <si>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</si>
  <si>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</si>
  <si>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</si>
  <si>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</si>
  <si>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</si>
  <si>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</si>
  <si>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</si>
  <si>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</si>
  <si>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</si>
  <si>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</si>
  <si>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</si>
  <si>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</si>
  <si>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</si>
  <si>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</si>
  <si>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</si>
  <si>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</si>
  <si>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</si>
  <si>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</si>
  <si>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</si>
  <si>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</si>
  <si>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</si>
  <si>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</si>
  <si>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</si>
  <si>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</si>
  <si>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</si>
  <si>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</si>
  <si>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</si>
  <si>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</si>
  <si>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</si>
  <si>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</si>
  <si>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</si>
  <si>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</si>
  <si>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</si>
  <si>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</si>
  <si>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</si>
  <si>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</si>
  <si>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</si>
  <si>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</si>
  <si>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</si>
  <si>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</si>
  <si>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</si>
  <si>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</si>
  <si>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</si>
  <si>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</si>
  <si>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</si>
  <si>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</si>
  <si>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</si>
  <si>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</si>
  <si>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</si>
  <si>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</si>
  <si>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</si>
  <si>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</si>
  <si>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</si>
  <si>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</si>
  <si>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</si>
  <si>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</si>
  <si>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</si>
  <si>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</si>
  <si>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</si>
  <si>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</si>
  <si>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</si>
  <si>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</si>
  <si>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</si>
  <si>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</si>
  <si>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</si>
  <si>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</si>
  <si>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</si>
  <si>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</si>
  <si>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</si>
  <si>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</si>
  <si>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</si>
  <si>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</si>
  <si>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</si>
  <si>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</si>
  <si>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</si>
  <si>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</si>
  <si>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</si>
  <si>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</si>
  <si>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</si>
  <si>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</si>
  <si>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</si>
  <si>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</si>
  <si>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</si>
  <si>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</si>
  <si>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</si>
  <si>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</si>
  <si>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</si>
  <si>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</si>
  <si>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</si>
  <si>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</si>
  <si>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</si>
  <si>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</si>
  <si>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</si>
  <si>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</si>
  <si>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</si>
  <si>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</si>
  <si>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</si>
  <si>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</si>
  <si>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</si>
  <si>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</si>
  <si>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</si>
  <si>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</si>
  <si>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</si>
  <si>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</si>
  <si>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</si>
  <si>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</si>
  <si>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</si>
  <si>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</si>
  <si>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</si>
  <si>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</si>
  <si>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</si>
  <si>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</si>
  <si>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</si>
  <si>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</si>
  <si>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</si>
  <si>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</si>
  <si>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</si>
  <si>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</si>
  <si>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</si>
  <si>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</si>
  <si>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</si>
  <si>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</si>
  <si>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</si>
  <si>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</si>
  <si>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</si>
  <si>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</si>
  <si>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</si>
  <si>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</si>
  <si>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</si>
  <si>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</si>
  <si>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</si>
  <si>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</si>
  <si>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</si>
  <si>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</si>
  <si>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</si>
  <si>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</si>
  <si>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</si>
  <si>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</si>
  <si>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</si>
  <si>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</si>
  <si>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</si>
  <si>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</si>
  <si>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</si>
  <si>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</si>
  <si>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</si>
  <si>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</si>
  <si>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</si>
  <si>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</si>
  <si>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</si>
  <si>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</si>
  <si>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</si>
  <si>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</si>
  <si>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</si>
  <si>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</si>
  <si>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</si>
  <si>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</si>
  <si>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</si>
  <si>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</si>
  <si>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</si>
  <si>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</si>
  <si>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</si>
  <si>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</si>
  <si>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</si>
  <si>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</si>
  <si>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</si>
  <si>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</si>
  <si>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</si>
  <si>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</si>
  <si>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</si>
  <si>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</si>
  <si>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</si>
  <si>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</si>
  <si>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</si>
  <si>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</si>
  <si>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</si>
  <si>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</si>
  <si>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</si>
  <si>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</si>
  <si>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</si>
  <si>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</si>
  <si>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</si>
  <si>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</si>
  <si>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</si>
  <si>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</si>
  <si>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</si>
  <si>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</si>
  <si>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</si>
  <si>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</si>
  <si>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</si>
  <si>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</si>
  <si>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</si>
  <si>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</si>
  <si>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</si>
  <si>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</si>
  <si>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</si>
  <si>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</si>
  <si>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</si>
  <si>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</si>
  <si>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</si>
  <si>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</si>
  <si>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</si>
  <si>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</si>
  <si>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</si>
  <si>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</si>
  <si>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</si>
  <si>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</si>
  <si>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</si>
  <si>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</si>
  <si>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</si>
  <si>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</si>
  <si>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</si>
  <si>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</si>
  <si>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</si>
  <si>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</si>
  <si>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</si>
  <si>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</si>
  <si>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</si>
  <si>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</si>
  <si>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</si>
  <si>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</si>
  <si>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</si>
  <si>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</si>
  <si>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</si>
  <si>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</si>
  <si>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</si>
  <si>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</si>
  <si>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</si>
  <si>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</si>
  <si>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</si>
  <si>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</si>
  <si>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</si>
  <si>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</si>
  <si>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</si>
  <si>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</si>
  <si>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</si>
  <si>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</si>
  <si>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</si>
  <si>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</si>
  <si>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</si>
  <si>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</si>
  <si>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</si>
  <si>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</si>
  <si>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</si>
  <si>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</si>
  <si>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</si>
  <si>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</si>
  <si>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</si>
  <si>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</si>
  <si>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</si>
  <si>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</si>
  <si>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</si>
  <si>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</si>
  <si>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</si>
  <si>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</si>
  <si>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</si>
  <si>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</si>
  <si>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</si>
  <si>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</si>
  <si>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</si>
  <si>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</si>
  <si>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</si>
  <si>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</si>
  <si>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</si>
  <si>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</si>
  <si>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</si>
  <si>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</si>
  <si>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</si>
  <si>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</si>
  <si>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</si>
  <si>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</si>
  <si>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</si>
  <si>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</si>
  <si>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</si>
  <si>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</si>
  <si>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</si>
  <si>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</si>
  <si>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</si>
  <si>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</si>
  <si>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</si>
  <si>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</si>
  <si>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</si>
  <si>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</si>
  <si>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</si>
  <si>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</si>
  <si>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</si>
  <si>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</si>
  <si>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</si>
  <si>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</si>
  <si>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</si>
  <si>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</si>
  <si>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</si>
  <si>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</si>
  <si>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</si>
  <si>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</si>
  <si>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</si>
  <si>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</si>
  <si>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</si>
  <si>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</si>
  <si>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</si>
  <si>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</si>
  <si>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</si>
  <si>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</si>
  <si>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</si>
  <si>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</si>
  <si>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</si>
  <si>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</si>
  <si>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</si>
  <si>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</si>
  <si>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</si>
  <si>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</si>
  <si>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</si>
  <si>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</si>
  <si>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</si>
  <si>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</si>
  <si>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</si>
  <si>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</si>
  <si>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</si>
  <si>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</si>
  <si>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</si>
  <si>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</si>
  <si>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</si>
  <si>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</si>
  <si>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</si>
  <si>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</si>
  <si>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</si>
  <si>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</si>
  <si>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</si>
  <si>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</si>
  <si>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</si>
  <si>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</si>
  <si>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</si>
  <si>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</si>
  <si>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</si>
  <si>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</si>
  <si>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</si>
  <si>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</si>
  <si>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</si>
  <si>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</si>
  <si>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</si>
  <si>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</si>
  <si>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</si>
  <si>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</si>
  <si>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</si>
  <si>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</si>
  <si>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</si>
  <si>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</si>
  <si>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</si>
  <si>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</si>
  <si>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</si>
  <si>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</si>
  <si>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</si>
  <si>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</si>
  <si>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</si>
  <si>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</si>
  <si>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</si>
  <si>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</si>
  <si>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</si>
  <si>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</si>
  <si>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</si>
  <si>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</si>
  <si>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</si>
  <si>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</si>
  <si>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</si>
  <si>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</si>
  <si>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</si>
  <si>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</si>
  <si>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</si>
  <si>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</si>
  <si>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</si>
  <si>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</si>
  <si>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</si>
  <si>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</si>
  <si>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</si>
  <si>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</si>
  <si>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</si>
  <si>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</si>
  <si>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</si>
  <si>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</si>
  <si>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</si>
  <si>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</si>
  <si>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</si>
  <si>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</si>
  <si>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</si>
  <si>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</si>
  <si>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</si>
  <si>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</si>
  <si>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</si>
  <si>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</si>
  <si>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</si>
  <si>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</si>
  <si>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</si>
  <si>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</si>
  <si>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</si>
  <si>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</si>
  <si>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</si>
  <si>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</si>
  <si>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</si>
  <si>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</si>
  <si>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</si>
  <si>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</si>
  <si>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</si>
  <si>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</si>
  <si>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</si>
  <si>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</si>
  <si>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</si>
  <si>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</si>
  <si>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</si>
  <si>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</si>
  <si>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</si>
  <si>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</si>
  <si>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</si>
  <si>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</si>
  <si>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</si>
  <si>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</si>
  <si>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</si>
  <si>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</si>
  <si>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</si>
  <si>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</si>
  <si>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</si>
  <si>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</si>
  <si>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</si>
  <si>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</si>
  <si>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</si>
  <si>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</si>
  <si>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</si>
  <si>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</si>
  <si>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</si>
  <si>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</si>
  <si>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</si>
  <si>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</si>
  <si>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</si>
  <si>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</si>
  <si>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</si>
  <si>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</si>
  <si>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</si>
  <si>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</si>
  <si>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</si>
  <si>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</si>
  <si>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</si>
  <si>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</si>
  <si>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</si>
  <si>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</si>
  <si>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</si>
  <si>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</si>
  <si>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</si>
  <si>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</si>
  <si>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</si>
  <si>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</si>
  <si>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</si>
  <si>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</si>
  <si>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</si>
  <si>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</si>
  <si>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</si>
  <si>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</si>
  <si>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</si>
  <si>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</si>
  <si>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</si>
  <si>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</si>
  <si>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</si>
  <si>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</si>
  <si>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</si>
  <si>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</si>
  <si>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</si>
  <si>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</si>
  <si>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</si>
  <si>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</si>
  <si>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</si>
  <si>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</si>
  <si>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</si>
  <si>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</si>
  <si>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</si>
  <si>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</si>
  <si>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</si>
  <si>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</si>
  <si>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</si>
  <si>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</si>
  <si>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</si>
  <si>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</si>
  <si>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</si>
  <si>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</si>
  <si>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</si>
  <si>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</si>
  <si>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</si>
  <si>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</si>
  <si>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</si>
  <si>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</si>
  <si>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</si>
  <si>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</si>
  <si>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</si>
  <si>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</si>
  <si>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</si>
  <si>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</si>
  <si>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</si>
  <si>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</si>
  <si>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</si>
  <si>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</si>
  <si>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</si>
  <si>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</si>
  <si>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</si>
  <si>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</si>
  <si>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</si>
  <si>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</si>
  <si>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</si>
  <si>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</si>
  <si>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</si>
  <si>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</si>
  <si>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</si>
  <si>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</si>
  <si>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</si>
  <si>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</si>
  <si>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</si>
  <si>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</si>
  <si>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</si>
  <si>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</si>
  <si>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</si>
  <si>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</si>
  <si>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</si>
  <si>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</si>
  <si>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</si>
  <si>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</si>
  <si>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</si>
  <si>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</si>
  <si>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</si>
  <si>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</si>
  <si>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</si>
  <si>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</si>
  <si>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</si>
  <si>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</si>
  <si>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</si>
  <si>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</si>
  <si>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</si>
  <si>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</si>
  <si>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</si>
  <si>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</si>
  <si>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</si>
  <si>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</si>
  <si>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</si>
  <si>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</si>
  <si>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</si>
  <si>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</si>
  <si>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</si>
  <si>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</si>
  <si>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</si>
  <si>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</si>
  <si>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</si>
  <si>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</si>
  <si>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</si>
  <si>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</si>
  <si>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</si>
  <si>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</si>
  <si>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</si>
  <si>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</si>
  <si>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</si>
  <si>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</si>
  <si>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</si>
  <si>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</si>
  <si>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</si>
  <si>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</si>
  <si>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</si>
  <si>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</si>
  <si>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</si>
  <si>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</si>
  <si>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</si>
  <si>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</si>
  <si>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</si>
  <si>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</si>
  <si>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</si>
  <si>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</si>
  <si>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</si>
  <si>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</si>
  <si>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</si>
  <si>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</si>
  <si>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</si>
  <si>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</si>
  <si>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</si>
  <si>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</si>
  <si>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</si>
  <si>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</si>
  <si>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</si>
  <si>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</si>
  <si>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</si>
  <si>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</si>
  <si>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</si>
  <si>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</si>
  <si>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</si>
  <si>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</si>
  <si>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</si>
  <si>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</si>
  <si>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</si>
  <si>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</si>
  <si>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</si>
  <si>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</si>
  <si>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</si>
  <si>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</si>
  <si>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</si>
  <si>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</si>
  <si>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</si>
  <si>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</si>
  <si>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</si>
  <si>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</si>
  <si>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</si>
  <si>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</si>
  <si>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</si>
  <si>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</si>
  <si>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</si>
  <si>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</si>
  <si>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</si>
  <si>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</si>
  <si>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</si>
  <si>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</si>
  <si>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</si>
  <si>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</si>
  <si>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</si>
  <si>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</si>
  <si>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</si>
  <si>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</si>
  <si>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</si>
  <si>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</si>
  <si>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</si>
  <si>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</si>
  <si>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</si>
  <si>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</si>
  <si>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</si>
  <si>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</si>
  <si>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</si>
  <si>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</si>
  <si>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</si>
  <si>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</si>
  <si>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</si>
  <si>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</si>
  <si>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</si>
  <si>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</si>
  <si>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</si>
  <si>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</si>
  <si>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</si>
  <si>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</si>
  <si>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</si>
  <si>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</si>
  <si>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</si>
  <si>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</si>
  <si>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</si>
  <si>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</si>
  <si>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</si>
  <si>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</si>
  <si>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</si>
  <si>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</si>
  <si>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</si>
  <si>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</si>
  <si>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</si>
  <si>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</si>
  <si>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</si>
  <si>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</si>
  <si>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</si>
  <si>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</si>
  <si>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</si>
  <si>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</si>
  <si>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</si>
  <si>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</si>
  <si>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</si>
  <si>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</si>
  <si>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</si>
  <si>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</si>
  <si>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</si>
  <si>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</si>
  <si>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</si>
  <si>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</si>
  <si>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</si>
  <si>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</si>
  <si>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</si>
  <si>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</si>
  <si>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</si>
  <si>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</si>
  <si>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</si>
  <si>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</si>
  <si>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</si>
  <si>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</si>
  <si>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</si>
  <si>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</si>
  <si>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</si>
  <si>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</si>
  <si>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</si>
  <si>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</si>
  <si>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</si>
  <si>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</si>
  <si>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</si>
  <si>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</si>
  <si>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</si>
  <si>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</si>
  <si>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</si>
  <si>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</si>
  <si>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</si>
  <si>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</si>
  <si>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</si>
  <si>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</si>
  <si>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</si>
  <si>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</si>
  <si>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</si>
  <si>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</si>
  <si>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</si>
  <si>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</si>
  <si>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</si>
  <si>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</si>
  <si>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</si>
  <si>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</si>
  <si>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</si>
  <si>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</si>
  <si>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</si>
  <si>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</si>
  <si>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</si>
  <si>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</si>
  <si>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</si>
  <si>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</si>
  <si>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</si>
  <si>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</si>
  <si>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</si>
  <si>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</si>
  <si>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</si>
  <si>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</si>
  <si>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</si>
  <si>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</si>
  <si>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</si>
  <si>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</si>
  <si>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</si>
  <si>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</si>
  <si>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</si>
  <si>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</si>
  <si>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</si>
  <si>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</si>
  <si>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</si>
  <si>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</si>
  <si>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</si>
  <si>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</si>
  <si>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</si>
  <si>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</si>
  <si>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</si>
  <si>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</si>
  <si>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</si>
  <si>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</si>
  <si>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</si>
  <si>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</si>
  <si>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</si>
  <si>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</si>
  <si>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</si>
  <si>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</si>
  <si>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</si>
  <si>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</si>
  <si>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</si>
  <si>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</si>
  <si>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</si>
  <si>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</si>
  <si>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</si>
  <si>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</si>
  <si>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</si>
  <si>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</si>
  <si>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</si>
  <si>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</si>
  <si>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</si>
  <si>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</si>
  <si>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</si>
  <si>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</si>
  <si>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</si>
  <si>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</si>
  <si>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</si>
  <si>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</si>
  <si>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</si>
  <si>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</si>
  <si>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</si>
  <si>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</si>
  <si>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</si>
  <si>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</si>
  <si>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</si>
  <si>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</si>
  <si>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</si>
  <si>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</si>
  <si>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</si>
  <si>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</si>
  <si>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</si>
  <si>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</si>
  <si>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</si>
  <si>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</si>
  <si>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</si>
  <si>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</si>
  <si>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</si>
  <si>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</si>
  <si>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</si>
  <si>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</si>
  <si>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</si>
  <si>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</si>
  <si>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</si>
  <si>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</si>
  <si>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</si>
  <si>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</si>
  <si>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</si>
  <si>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</si>
  <si>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</si>
  <si>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</si>
  <si>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</si>
  <si>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</si>
  <si>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</si>
  <si>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</si>
  <si>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</si>
  <si>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</si>
  <si>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</si>
  <si>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</si>
  <si>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</si>
  <si>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</si>
  <si>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</si>
  <si>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</si>
  <si>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</si>
  <si>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</si>
  <si>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</si>
  <si>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</si>
  <si>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</si>
  <si>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</si>
  <si>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</si>
  <si>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</si>
  <si>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</si>
  <si>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</si>
  <si>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</si>
  <si>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</si>
  <si>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</si>
  <si>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</si>
  <si>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</si>
  <si>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</si>
  <si>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</si>
  <si>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</si>
  <si>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</si>
  <si>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</si>
  <si>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</si>
  <si>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</si>
  <si>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</si>
  <si>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</si>
  <si>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</si>
  <si>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</si>
  <si>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</si>
  <si>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</si>
  <si>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</si>
  <si>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</si>
  <si>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</si>
  <si>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</si>
  <si>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</si>
  <si>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</si>
  <si>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</si>
  <si>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</si>
  <si>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</si>
  <si>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</si>
  <si>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</si>
  <si>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</si>
  <si>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</si>
  <si>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</si>
  <si>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</si>
  <si>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</si>
  <si>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</si>
  <si>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</si>
  <si>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</si>
  <si>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</si>
  <si>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</si>
  <si>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</si>
  <si>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</si>
  <si>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</si>
  <si>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</si>
  <si>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</si>
  <si>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</si>
  <si>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</si>
  <si>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</si>
  <si>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</si>
  <si>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</si>
  <si>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</si>
  <si>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</si>
  <si>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</si>
  <si>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</si>
  <si>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</si>
  <si>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</si>
  <si>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</si>
  <si>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</si>
  <si>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</si>
  <si>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</si>
  <si>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</si>
  <si>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</si>
  <si>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</si>
  <si>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</si>
  <si>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</si>
  <si>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</si>
  <si>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</si>
  <si>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нет формулы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</si>
  <si>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</si>
  <si>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</si>
  <si>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</si>
  <si>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</si>
  <si>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</si>
  <si>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</si>
  <si>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</si>
  <si>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</si>
  <si>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</si>
  <si>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</si>
  <si>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</si>
  <si>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</si>
  <si>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</si>
  <si>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</si>
  <si>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</si>
  <si>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</si>
  <si>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</si>
  <si>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</si>
  <si>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</si>
  <si>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</si>
  <si>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</si>
  <si>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</si>
  <si>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03 2 E1 S2760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</si>
  <si>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</si>
  <si>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</si>
  <si>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</si>
  <si>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</si>
  <si>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</si>
  <si>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03 3 03 00390</t>
  </si>
  <si>
    <t>08 2 01 01020</t>
  </si>
  <si>
    <t>Создание центров образования естественно-научной и технологической направленности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</si>
  <si>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</si>
  <si>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</si>
  <si>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</si>
  <si>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</si>
  <si>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</si>
  <si>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</si>
  <si>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№ 65/1  от 17  декабря 2020 года "О бюджете 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</si>
  <si>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</si>
  <si>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</si>
  <si>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</si>
  <si>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</si>
  <si>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</si>
  <si>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</si>
  <si>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</si>
  <si>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</si>
  <si>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</si>
  <si>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</si>
  <si>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</si>
  <si>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</si>
  <si>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</si>
  <si>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</si>
  <si>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</si>
  <si>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</si>
  <si>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</si>
  <si>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</si>
  <si>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</si>
  <si>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</si>
  <si>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</si>
  <si>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</si>
  <si>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</si>
  <si>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</si>
  <si>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</si>
  <si>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</si>
  <si>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</si>
  <si>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</si>
  <si>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</si>
  <si>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</si>
  <si>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07S305Б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</si>
  <si>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</si>
  <si>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13 3 07S305В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</si>
  <si>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</si>
  <si>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</si>
  <si>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</si>
  <si>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</si>
  <si>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</si>
  <si>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</si>
  <si>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</si>
  <si>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</si>
  <si>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</si>
  <si>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</si>
  <si>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</si>
  <si>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</si>
  <si>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</si>
  <si>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</si>
  <si>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</si>
  <si>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</si>
  <si>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</si>
  <si>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</si>
  <si>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</si>
  <si>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</si>
  <si>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</si>
  <si>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</si>
  <si>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</si>
  <si>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</si>
  <si>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</si>
  <si>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</si>
  <si>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</si>
  <si>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</si>
  <si>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17 1 01 01340</t>
  </si>
  <si>
    <t>Благоустройство дворовых территорий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</si>
  <si>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</si>
  <si>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</si>
  <si>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</si>
  <si>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</si>
  <si>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</si>
  <si>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</si>
  <si>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</si>
  <si>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Реализация проектов граждан, сформированных в рамках практик инициативного бюджетирования(МБОУ"Начальная школа-детский сад №14" установка домофонов)</t>
  </si>
  <si>
    <t>03 2 E1 72760</t>
  </si>
  <si>
    <t>Создание центров образования естественно-научной и технологической направленности за счет средств местного бюджета</t>
  </si>
  <si>
    <t>10 3 02 00190</t>
  </si>
  <si>
    <t>17 1 01 71360</t>
  </si>
  <si>
    <t>17 1 01 S1670</t>
  </si>
  <si>
    <t xml:space="preserve">Устройство контейнерных площадок </t>
  </si>
  <si>
    <t>19 3 00 00000</t>
  </si>
  <si>
    <t>19 3 01 00000</t>
  </si>
  <si>
    <t>Основное мероприятие «Переселение граждан из многоквартирных жилых домов, признанных  аварийными в установленном законодательством порядке"</t>
  </si>
  <si>
    <t>Подпрограмма «Обеспечение мероприятий в рамках Адрессной программы Московской области "Переселение граждан из ававрийного  жилищного фонда  в Московской области  на 2019-2021 годы"</t>
  </si>
  <si>
    <t>19 3 01 S9602</t>
  </si>
  <si>
    <t>19 3 01 79602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</si>
  <si>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</si>
  <si>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</si>
  <si>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</si>
  <si>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</si>
  <si>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</si>
  <si>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</si>
  <si>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</si>
  <si>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</si>
  <si>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</si>
  <si>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</si>
  <si>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</si>
  <si>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</si>
  <si>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Устройство и капитальный  ремонт  систем наружного освещения в рамках реализации проекта «Светлый город» за счет средств местного бюджета</t>
  </si>
  <si>
    <t>15 2 01 70600</t>
  </si>
  <si>
    <t>Приложение №   6</t>
  </si>
  <si>
    <t xml:space="preserve">№   от  30 сентября   2021 года  "О внесении изменений в </t>
  </si>
  <si>
    <t>02 4 А2 00000</t>
  </si>
  <si>
    <t>деральный проект "Творческие люди"</t>
  </si>
  <si>
    <t>02 4 А2 55192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</si>
  <si>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</si>
  <si>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</si>
  <si>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</si>
  <si>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</si>
  <si>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</si>
  <si>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</si>
  <si>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17 1 01 72740</t>
  </si>
  <si>
    <t>Ремонт дворовых территорий за счет средств местного бюджета</t>
  </si>
  <si>
    <t>248331</t>
  </si>
  <si>
    <t>255819</t>
  </si>
  <si>
    <t>08 1 07 01240</t>
  </si>
  <si>
    <t>Проведение инвентаризации мест захоронения</t>
  </si>
  <si>
    <t>33383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</si>
</sst>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97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5" xfId="0" applyBorder="1"/>
    <xf numFmtId="0" fontId="9" fillId="0" borderId="5" xfId="0" applyFont="1" applyBorder="1"/>
    <xf numFmtId="0" fontId="10" fillId="0" borderId="1" xfId="0" applyFont="1" applyBorder="1"/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7" xfId="0" applyFont="1" applyFill="1" applyBorder="1"/>
    <xf numFmtId="0" fontId="0" fillId="0" borderId="7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8" xfId="0" applyFill="1" applyBorder="1"/>
    <xf numFmtId="0" fontId="14" fillId="0" borderId="7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4" xfId="1" applyFont="1" applyFill="1" applyBorder="1" applyAlignment="1" applyProtection="1">
      <alignment horizontal="left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4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7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7" xfId="0" applyFont="1" applyFill="1" applyBorder="1"/>
    <xf numFmtId="0" fontId="18" fillId="0" borderId="10" xfId="0" applyFont="1" applyFill="1" applyBorder="1"/>
    <xf numFmtId="0" fontId="18" fillId="0" borderId="8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7" xfId="0" applyFont="1" applyFill="1" applyBorder="1"/>
    <xf numFmtId="0" fontId="23" fillId="0" borderId="10" xfId="0" applyFont="1" applyFill="1" applyBorder="1"/>
    <xf numFmtId="0" fontId="23" fillId="0" borderId="7" xfId="0" applyFont="1" applyFill="1" applyBorder="1"/>
    <xf numFmtId="0" fontId="21" fillId="0" borderId="7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0" xfId="0" applyFont="1" applyFill="1" applyBorder="1"/>
    <xf numFmtId="0" fontId="3" fillId="0" borderId="10" xfId="0" applyFont="1" applyFill="1" applyBorder="1"/>
    <xf numFmtId="0" fontId="15" fillId="0" borderId="10" xfId="0" applyFont="1" applyFill="1" applyBorder="1"/>
    <xf numFmtId="0" fontId="15" fillId="0" borderId="0" xfId="0" applyFont="1" applyFill="1" applyBorder="1"/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8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6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24" fillId="0" borderId="1" xfId="0" applyFont="1" applyBorder="1"/>
    <xf numFmtId="49" fontId="1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5" borderId="0" xfId="0" applyFont="1" applyFill="1" applyBorder="1"/>
    <xf numFmtId="49" fontId="3" fillId="10" borderId="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 applyAlignment="1">
      <alignment horizontal="right"/>
    </xf>
    <xf numFmtId="0" fontId="15" fillId="0" borderId="17" xfId="0" applyFont="1" applyBorder="1" applyAlignment="1">
      <alignment horizontal="right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3" fillId="0" borderId="6" xfId="0" applyFont="1" applyFill="1" applyBorder="1" applyAlignment="1">
      <alignment horizontal="left" vertical="top" wrapText="1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35"/>
  <sheetViews>
    <sheetView tabSelected="1" topLeftCell="A1918" zoomScaleNormal="100" zoomScaleSheetLayoutView="70" workbookViewId="0">
      <selection activeCell="E1022" sqref="E1022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6" customWidth="1"/>
    <col min="5" max="5" width="13.5703125" style="86" customWidth="1"/>
    <col min="6" max="6" width="13" style="86" customWidth="1"/>
  </cols>
  <sheetData>
    <row r="1" spans="2:7" ht="15.75" hidden="1" x14ac:dyDescent="0.25">
      <c r="B1" s="195" t="s">
        <v>1471</v>
      </c>
      <c r="C1" s="195"/>
      <c r="D1" s="195"/>
      <c r="E1" s="195"/>
      <c r="F1" s="195"/>
    </row>
    <row r="2" spans="2:7" ht="15.75" hidden="1" x14ac:dyDescent="0.25">
      <c r="B2" s="97"/>
      <c r="C2" s="97"/>
      <c r="D2" s="97"/>
    </row>
    <row r="3" spans="2:7" ht="15.75" hidden="1" customHeight="1" x14ac:dyDescent="0.25">
      <c r="B3" s="97" t="s">
        <v>1459</v>
      </c>
      <c r="C3" s="97"/>
      <c r="D3" s="97"/>
    </row>
    <row r="4" spans="2:7" ht="15.75" hidden="1" customHeight="1" x14ac:dyDescent="0.25">
      <c r="B4" s="97" t="s">
        <v>1541</v>
      </c>
      <c r="C4" s="97"/>
      <c r="D4" s="97"/>
    </row>
    <row r="5" spans="2:7" ht="15.75" hidden="1" customHeight="1" x14ac:dyDescent="0.25">
      <c r="B5" s="195" t="s">
        <v>1472</v>
      </c>
      <c r="C5" s="195"/>
      <c r="D5" s="195"/>
      <c r="E5" s="195"/>
      <c r="F5" s="195"/>
      <c r="G5" s="195"/>
    </row>
    <row r="6" spans="2:7" ht="15.75" hidden="1" customHeight="1" x14ac:dyDescent="0.25">
      <c r="B6" s="195" t="s">
        <v>1473</v>
      </c>
      <c r="C6" s="195"/>
      <c r="D6" s="195"/>
      <c r="E6" s="195"/>
      <c r="F6" s="195"/>
      <c r="G6" s="195"/>
    </row>
    <row r="7" spans="2:7" ht="15.75" hidden="1" customHeight="1" x14ac:dyDescent="0.25">
      <c r="B7" s="97" t="s">
        <v>1474</v>
      </c>
      <c r="C7" s="97"/>
      <c r="D7" s="97"/>
    </row>
    <row r="8" spans="2:7" ht="15.75" hidden="1" customHeight="1" x14ac:dyDescent="0.25">
      <c r="B8" s="97" t="s">
        <v>1475</v>
      </c>
      <c r="C8" s="97"/>
      <c r="D8" s="97"/>
    </row>
    <row r="9" spans="2:7" ht="15.75" customHeight="1" x14ac:dyDescent="0.25">
      <c r="B9" s="192" t="s">
        <v>1681</v>
      </c>
      <c r="C9" s="192"/>
      <c r="D9" s="192"/>
      <c r="E9" s="192"/>
      <c r="F9" s="192"/>
    </row>
    <row r="10" spans="2:7" ht="15.75" customHeight="1" x14ac:dyDescent="0.25">
      <c r="B10" s="192" t="s">
        <v>1459</v>
      </c>
      <c r="C10" s="192"/>
      <c r="D10" s="192"/>
      <c r="E10" s="192"/>
      <c r="F10" s="192"/>
    </row>
    <row r="11" spans="2:7" ht="15.75" customHeight="1" x14ac:dyDescent="0.25">
      <c r="B11" s="192" t="s">
        <v>1460</v>
      </c>
      <c r="C11" s="192"/>
      <c r="D11" s="192"/>
      <c r="E11" s="192"/>
      <c r="F11" s="192"/>
    </row>
    <row r="12" spans="2:7" ht="15.75" customHeight="1" x14ac:dyDescent="0.25">
      <c r="B12" s="192" t="s">
        <v>1682</v>
      </c>
      <c r="C12" s="192"/>
      <c r="D12" s="192"/>
      <c r="E12" s="192"/>
      <c r="F12" s="192"/>
    </row>
    <row r="13" spans="2:7" ht="15.75" customHeight="1" x14ac:dyDescent="0.25">
      <c r="B13" s="192" t="s">
        <v>1584</v>
      </c>
      <c r="C13" s="192"/>
      <c r="D13" s="192"/>
      <c r="E13" s="192"/>
      <c r="F13" s="192"/>
    </row>
    <row r="14" spans="2:7" ht="15.75" customHeight="1" x14ac:dyDescent="0.25">
      <c r="B14" s="192" t="s">
        <v>1585</v>
      </c>
      <c r="C14" s="192"/>
      <c r="D14" s="192"/>
      <c r="E14" s="192"/>
      <c r="F14" s="192"/>
    </row>
    <row r="15" spans="2:7" ht="15.75" customHeight="1" x14ac:dyDescent="0.25">
      <c r="B15" s="192" t="s">
        <v>1586</v>
      </c>
      <c r="C15" s="192"/>
      <c r="D15" s="192"/>
      <c r="E15" s="192"/>
      <c r="F15" s="192"/>
    </row>
    <row r="16" spans="2:7" ht="15.75" customHeight="1" x14ac:dyDescent="0.25">
      <c r="B16" s="193" t="s">
        <v>1587</v>
      </c>
      <c r="C16" s="193"/>
      <c r="D16" s="193"/>
      <c r="E16" s="193"/>
      <c r="F16" s="193"/>
    </row>
    <row r="17" spans="1:6" ht="15.75" customHeight="1" x14ac:dyDescent="0.25">
      <c r="B17" s="152"/>
      <c r="C17" s="152"/>
      <c r="D17" s="152"/>
      <c r="E17" s="153"/>
      <c r="F17" s="153"/>
    </row>
    <row r="18" spans="1:6" ht="15.75" customHeight="1" x14ac:dyDescent="0.25">
      <c r="B18" s="192" t="s">
        <v>1462</v>
      </c>
      <c r="C18" s="192"/>
      <c r="D18" s="192"/>
      <c r="E18" s="192"/>
      <c r="F18" s="192"/>
    </row>
    <row r="19" spans="1:6" ht="15.75" customHeight="1" x14ac:dyDescent="0.25">
      <c r="B19" s="152"/>
      <c r="C19" s="152"/>
      <c r="D19" s="152"/>
      <c r="E19" s="153"/>
      <c r="F19" s="153"/>
    </row>
    <row r="20" spans="1:6" ht="15.75" customHeight="1" x14ac:dyDescent="0.25">
      <c r="B20" s="192" t="s">
        <v>1459</v>
      </c>
      <c r="C20" s="192"/>
      <c r="D20" s="192"/>
      <c r="E20" s="192"/>
      <c r="F20" s="192"/>
    </row>
    <row r="21" spans="1:6" ht="15.75" customHeight="1" x14ac:dyDescent="0.25">
      <c r="B21" s="192" t="s">
        <v>1460</v>
      </c>
      <c r="C21" s="192"/>
      <c r="D21" s="192"/>
      <c r="E21" s="192"/>
      <c r="F21" s="192"/>
    </row>
    <row r="22" spans="1:6" ht="15.75" customHeight="1" x14ac:dyDescent="0.25">
      <c r="B22" s="192" t="s">
        <v>1583</v>
      </c>
      <c r="C22" s="192"/>
      <c r="D22" s="192"/>
      <c r="E22" s="192"/>
      <c r="F22" s="192"/>
    </row>
    <row r="23" spans="1:6" ht="15.75" customHeight="1" x14ac:dyDescent="0.25">
      <c r="B23" s="192" t="s">
        <v>1461</v>
      </c>
      <c r="C23" s="192"/>
      <c r="D23" s="192"/>
      <c r="E23" s="192"/>
      <c r="F23" s="192"/>
    </row>
    <row r="24" spans="1:6" ht="15.75" x14ac:dyDescent="0.25">
      <c r="B24" s="192" t="s">
        <v>1546</v>
      </c>
      <c r="C24" s="192"/>
      <c r="D24" s="192"/>
      <c r="E24" s="192"/>
      <c r="F24" s="192"/>
    </row>
    <row r="25" spans="1:6" ht="15.75" x14ac:dyDescent="0.25">
      <c r="B25" s="193" t="s">
        <v>1547</v>
      </c>
      <c r="C25" s="193"/>
      <c r="D25" s="193"/>
      <c r="E25" s="193"/>
      <c r="F25" s="193"/>
    </row>
    <row r="26" spans="1:6" ht="83.25" customHeight="1" x14ac:dyDescent="0.25">
      <c r="A26" s="194" t="s">
        <v>1549</v>
      </c>
      <c r="B26" s="194"/>
      <c r="C26" s="194"/>
      <c r="D26" s="194"/>
      <c r="E26" s="194"/>
      <c r="F26" s="194"/>
    </row>
    <row r="27" spans="1:6" ht="54" customHeight="1" x14ac:dyDescent="0.25">
      <c r="A27" s="2" t="s">
        <v>1358</v>
      </c>
      <c r="B27" s="2" t="s">
        <v>1359</v>
      </c>
      <c r="C27" s="70" t="s">
        <v>1360</v>
      </c>
      <c r="D27" s="71" t="s">
        <v>1361</v>
      </c>
      <c r="E27" s="71" t="s">
        <v>1362</v>
      </c>
      <c r="F27" s="71" t="s">
        <v>1548</v>
      </c>
    </row>
    <row r="28" spans="1:6" ht="20.25" customHeight="1" x14ac:dyDescent="0.25">
      <c r="A28" s="2" t="s">
        <v>1356</v>
      </c>
      <c r="B28" s="2" t="s">
        <v>1357</v>
      </c>
      <c r="C28" s="55">
        <v>3</v>
      </c>
      <c r="D28" s="82">
        <v>4</v>
      </c>
      <c r="E28" s="83">
        <v>5</v>
      </c>
      <c r="F28" s="84">
        <v>6</v>
      </c>
    </row>
    <row r="29" spans="1:6" ht="35.25" customHeight="1" x14ac:dyDescent="0.25">
      <c r="A29" s="12" t="s">
        <v>0</v>
      </c>
      <c r="B29" s="10" t="s">
        <v>1</v>
      </c>
      <c r="C29" s="54"/>
      <c r="D29" s="100">
        <f>D30+D33+D39</f>
        <v>168</v>
      </c>
      <c r="E29" s="100">
        <f>E30+E33+E39</f>
        <v>168</v>
      </c>
      <c r="F29" s="100">
        <f>F30+F33+F39</f>
        <v>168</v>
      </c>
    </row>
    <row r="30" spans="1:6" ht="31.5" hidden="1" x14ac:dyDescent="0.25">
      <c r="A30" s="13" t="s">
        <v>2</v>
      </c>
      <c r="B30" s="3" t="s">
        <v>3</v>
      </c>
      <c r="C30" s="53"/>
      <c r="D30" s="100">
        <f>D31</f>
        <v>0</v>
      </c>
      <c r="E30" s="100">
        <f t="shared" ref="E30:F31" si="0">E31</f>
        <v>0</v>
      </c>
      <c r="F30" s="100">
        <f t="shared" si="0"/>
        <v>0</v>
      </c>
    </row>
    <row r="31" spans="1:6" ht="78.75" hidden="1" x14ac:dyDescent="0.25">
      <c r="A31" s="14" t="s">
        <v>4</v>
      </c>
      <c r="B31" s="1" t="s">
        <v>5</v>
      </c>
      <c r="C31" s="53"/>
      <c r="D31" s="100">
        <f>D32</f>
        <v>0</v>
      </c>
      <c r="E31" s="100">
        <f t="shared" si="0"/>
        <v>0</v>
      </c>
      <c r="F31" s="100">
        <f t="shared" si="0"/>
        <v>0</v>
      </c>
    </row>
    <row r="32" spans="1:6" ht="63" hidden="1" x14ac:dyDescent="0.25">
      <c r="A32" s="19" t="s">
        <v>6</v>
      </c>
      <c r="B32" s="20" t="s">
        <v>7</v>
      </c>
      <c r="C32" s="53"/>
      <c r="D32" s="100"/>
      <c r="E32" s="100"/>
      <c r="F32" s="100"/>
    </row>
    <row r="33" spans="1:6" ht="33.75" hidden="1" customHeight="1" x14ac:dyDescent="0.25">
      <c r="A33" s="13" t="s">
        <v>8</v>
      </c>
      <c r="B33" s="3" t="s">
        <v>9</v>
      </c>
      <c r="C33" s="53"/>
      <c r="D33" s="100">
        <f>D34</f>
        <v>0</v>
      </c>
      <c r="E33" s="100">
        <f t="shared" ref="E33:F33" si="1">E34</f>
        <v>0</v>
      </c>
      <c r="F33" s="100">
        <f t="shared" si="1"/>
        <v>0</v>
      </c>
    </row>
    <row r="34" spans="1:6" ht="63" hidden="1" x14ac:dyDescent="0.25">
      <c r="A34" s="7" t="s">
        <v>10</v>
      </c>
      <c r="B34" s="1" t="s">
        <v>11</v>
      </c>
      <c r="C34" s="53"/>
      <c r="D34" s="100">
        <f>D35+D38</f>
        <v>0</v>
      </c>
      <c r="E34" s="100">
        <f t="shared" ref="E34:F34" si="2">E35+E38</f>
        <v>0</v>
      </c>
      <c r="F34" s="100">
        <f t="shared" si="2"/>
        <v>0</v>
      </c>
    </row>
    <row r="35" spans="1:6" ht="31.5" hidden="1" x14ac:dyDescent="0.25">
      <c r="A35" s="16" t="s">
        <v>12</v>
      </c>
      <c r="B35" s="2" t="s">
        <v>13</v>
      </c>
      <c r="C35" s="56"/>
      <c r="D35" s="100">
        <f>D36+D37</f>
        <v>0</v>
      </c>
      <c r="E35" s="100">
        <f t="shared" ref="E35:F35" si="3">E36+E37</f>
        <v>0</v>
      </c>
      <c r="F35" s="100">
        <f t="shared" si="3"/>
        <v>0</v>
      </c>
    </row>
    <row r="36" spans="1:6" ht="27" hidden="1" customHeight="1" x14ac:dyDescent="0.25">
      <c r="A36" s="16" t="s">
        <v>1363</v>
      </c>
      <c r="B36" s="2" t="s">
        <v>13</v>
      </c>
      <c r="C36" s="56">
        <v>300</v>
      </c>
      <c r="D36" s="100"/>
      <c r="E36" s="100"/>
      <c r="F36" s="100"/>
    </row>
    <row r="37" spans="1:6" ht="35.25" hidden="1" customHeight="1" x14ac:dyDescent="0.25">
      <c r="A37" s="16" t="s">
        <v>1364</v>
      </c>
      <c r="B37" s="2" t="s">
        <v>13</v>
      </c>
      <c r="C37" s="56">
        <v>320</v>
      </c>
      <c r="D37" s="100"/>
      <c r="E37" s="100"/>
      <c r="F37" s="100"/>
    </row>
    <row r="38" spans="1:6" ht="35.25" hidden="1" customHeight="1" x14ac:dyDescent="0.25">
      <c r="A38" s="16" t="s">
        <v>14</v>
      </c>
      <c r="B38" s="2" t="s">
        <v>15</v>
      </c>
      <c r="C38" s="56"/>
      <c r="D38" s="100"/>
      <c r="E38" s="100"/>
      <c r="F38" s="100"/>
    </row>
    <row r="39" spans="1:6" ht="35.25" customHeight="1" x14ac:dyDescent="0.25">
      <c r="A39" s="38" t="s">
        <v>16</v>
      </c>
      <c r="B39" s="32" t="s">
        <v>17</v>
      </c>
      <c r="C39" s="56"/>
      <c r="D39" s="100">
        <f>D40</f>
        <v>168</v>
      </c>
      <c r="E39" s="100">
        <f t="shared" ref="E39:F42" si="4">E40</f>
        <v>168</v>
      </c>
      <c r="F39" s="100">
        <f t="shared" si="4"/>
        <v>168</v>
      </c>
    </row>
    <row r="40" spans="1:6" ht="42.75" customHeight="1" x14ac:dyDescent="0.25">
      <c r="A40" s="37" t="s">
        <v>18</v>
      </c>
      <c r="B40" s="34" t="s">
        <v>19</v>
      </c>
      <c r="C40" s="56"/>
      <c r="D40" s="100">
        <f>D41</f>
        <v>168</v>
      </c>
      <c r="E40" s="100">
        <f t="shared" si="4"/>
        <v>168</v>
      </c>
      <c r="F40" s="100">
        <f t="shared" si="4"/>
        <v>168</v>
      </c>
    </row>
    <row r="41" spans="1:6" ht="79.5" customHeight="1" x14ac:dyDescent="0.25">
      <c r="A41" s="19" t="s">
        <v>6</v>
      </c>
      <c r="B41" s="20" t="s">
        <v>20</v>
      </c>
      <c r="C41" s="56"/>
      <c r="D41" s="100">
        <f>D42</f>
        <v>168</v>
      </c>
      <c r="E41" s="100">
        <f t="shared" si="4"/>
        <v>168</v>
      </c>
      <c r="F41" s="100">
        <f t="shared" si="4"/>
        <v>168</v>
      </c>
    </row>
    <row r="42" spans="1:6" ht="34.5" customHeight="1" x14ac:dyDescent="0.25">
      <c r="A42" s="16" t="s">
        <v>1363</v>
      </c>
      <c r="B42" s="20" t="s">
        <v>20</v>
      </c>
      <c r="C42" s="186">
        <v>300</v>
      </c>
      <c r="D42" s="100">
        <f>D43</f>
        <v>168</v>
      </c>
      <c r="E42" s="100">
        <f t="shared" si="4"/>
        <v>168</v>
      </c>
      <c r="F42" s="100">
        <f t="shared" si="4"/>
        <v>168</v>
      </c>
    </row>
    <row r="43" spans="1:6" ht="31.5" x14ac:dyDescent="0.25">
      <c r="A43" s="16" t="s">
        <v>1364</v>
      </c>
      <c r="B43" s="20" t="s">
        <v>20</v>
      </c>
      <c r="C43" s="186">
        <v>320</v>
      </c>
      <c r="D43" s="100">
        <v>168</v>
      </c>
      <c r="E43" s="100">
        <v>168</v>
      </c>
      <c r="F43" s="100">
        <v>168</v>
      </c>
    </row>
    <row r="44" spans="1:6" ht="22.5" customHeight="1" x14ac:dyDescent="0.25">
      <c r="A44" s="12" t="s">
        <v>21</v>
      </c>
      <c r="B44" s="10" t="s">
        <v>22</v>
      </c>
      <c r="C44" s="53"/>
      <c r="D44" s="100">
        <f>D45+D54+D61+D78+D107+D134+D152+D164</f>
        <v>249255</v>
      </c>
      <c r="E44" s="100">
        <f>E45+E54+E61+E78+E107+E134+E152+E164</f>
        <v>204579</v>
      </c>
      <c r="F44" s="100">
        <f>F45+F54+F61+F78+F107+F134+F152+F164</f>
        <v>269594</v>
      </c>
    </row>
    <row r="45" spans="1:6" ht="47.25" hidden="1" x14ac:dyDescent="0.25">
      <c r="A45" s="13" t="s">
        <v>1433</v>
      </c>
      <c r="B45" s="3" t="s">
        <v>23</v>
      </c>
      <c r="C45" s="53"/>
      <c r="D45" s="100">
        <f>D48</f>
        <v>0</v>
      </c>
      <c r="E45" s="100">
        <f t="shared" ref="E45:F45" si="5">E48</f>
        <v>0</v>
      </c>
      <c r="F45" s="100">
        <f t="shared" si="5"/>
        <v>0</v>
      </c>
    </row>
    <row r="46" spans="1:6" ht="31.5" hidden="1" x14ac:dyDescent="0.25">
      <c r="A46" s="7" t="s">
        <v>24</v>
      </c>
      <c r="B46" s="1" t="s">
        <v>25</v>
      </c>
      <c r="C46" s="53"/>
      <c r="D46" s="100">
        <f>D47</f>
        <v>0</v>
      </c>
      <c r="E46" s="100">
        <f t="shared" ref="E46:F46" si="6">E47</f>
        <v>0</v>
      </c>
      <c r="F46" s="100">
        <f t="shared" si="6"/>
        <v>0</v>
      </c>
    </row>
    <row r="47" spans="1:6" ht="47.25" hidden="1" x14ac:dyDescent="0.25">
      <c r="A47" s="21" t="s">
        <v>26</v>
      </c>
      <c r="B47" s="20" t="s">
        <v>27</v>
      </c>
      <c r="C47" s="53"/>
      <c r="D47" s="100"/>
      <c r="E47" s="100"/>
      <c r="F47" s="100"/>
    </row>
    <row r="48" spans="1:6" ht="45.75" hidden="1" customHeight="1" x14ac:dyDescent="0.25">
      <c r="A48" s="7" t="s">
        <v>1434</v>
      </c>
      <c r="B48" s="1" t="s">
        <v>28</v>
      </c>
      <c r="C48" s="53"/>
      <c r="D48" s="100">
        <f>D51</f>
        <v>0</v>
      </c>
      <c r="E48" s="100">
        <f t="shared" ref="E48:F48" si="7">E51</f>
        <v>0</v>
      </c>
      <c r="F48" s="100">
        <f t="shared" si="7"/>
        <v>0</v>
      </c>
    </row>
    <row r="49" spans="1:8" ht="31.5" hidden="1" x14ac:dyDescent="0.25">
      <c r="A49" s="16" t="s">
        <v>29</v>
      </c>
      <c r="B49" s="2" t="s">
        <v>30</v>
      </c>
      <c r="C49" s="53"/>
      <c r="D49" s="100"/>
      <c r="E49" s="100"/>
      <c r="F49" s="100"/>
    </row>
    <row r="50" spans="1:8" ht="47.25" hidden="1" x14ac:dyDescent="0.25">
      <c r="A50" s="16" t="s">
        <v>31</v>
      </c>
      <c r="B50" s="2" t="s">
        <v>32</v>
      </c>
      <c r="C50" s="53"/>
      <c r="D50" s="100"/>
      <c r="E50" s="100"/>
      <c r="F50" s="100"/>
    </row>
    <row r="51" spans="1:8" ht="47.25" hidden="1" x14ac:dyDescent="0.25">
      <c r="A51" s="21" t="s">
        <v>33</v>
      </c>
      <c r="B51" s="20" t="s">
        <v>34</v>
      </c>
      <c r="C51" s="53"/>
      <c r="D51" s="100">
        <f>D52</f>
        <v>0</v>
      </c>
      <c r="E51" s="100">
        <f t="shared" ref="E51:F52" si="8">E52</f>
        <v>0</v>
      </c>
      <c r="F51" s="100">
        <f t="shared" si="8"/>
        <v>0</v>
      </c>
    </row>
    <row r="52" spans="1:8" ht="26.25" hidden="1" customHeight="1" x14ac:dyDescent="0.25">
      <c r="A52" s="58" t="s">
        <v>1372</v>
      </c>
      <c r="B52" s="20" t="s">
        <v>34</v>
      </c>
      <c r="C52" s="53">
        <v>200</v>
      </c>
      <c r="D52" s="100">
        <f>D53</f>
        <v>0</v>
      </c>
      <c r="E52" s="100">
        <f t="shared" si="8"/>
        <v>0</v>
      </c>
      <c r="F52" s="100">
        <f t="shared" si="8"/>
        <v>0</v>
      </c>
    </row>
    <row r="53" spans="1:8" ht="43.5" hidden="1" customHeight="1" x14ac:dyDescent="0.25">
      <c r="A53" s="58" t="s">
        <v>1373</v>
      </c>
      <c r="B53" s="20" t="s">
        <v>34</v>
      </c>
      <c r="C53" s="53">
        <v>240</v>
      </c>
      <c r="D53" s="100"/>
      <c r="E53" s="100">
        <v>0</v>
      </c>
      <c r="F53" s="100">
        <v>0</v>
      </c>
      <c r="H53" s="124"/>
    </row>
    <row r="54" spans="1:8" ht="28.5" hidden="1" customHeight="1" x14ac:dyDescent="0.25">
      <c r="A54" s="13" t="s">
        <v>35</v>
      </c>
      <c r="B54" s="3" t="s">
        <v>36</v>
      </c>
      <c r="C54" s="53"/>
      <c r="D54" s="100">
        <f>D55</f>
        <v>0</v>
      </c>
      <c r="E54" s="100">
        <f t="shared" ref="E54:F54" si="9">E55</f>
        <v>0</v>
      </c>
      <c r="F54" s="100">
        <f t="shared" si="9"/>
        <v>0</v>
      </c>
    </row>
    <row r="55" spans="1:8" ht="31.5" hidden="1" x14ac:dyDescent="0.25">
      <c r="A55" s="7" t="s">
        <v>37</v>
      </c>
      <c r="B55" s="1" t="s">
        <v>38</v>
      </c>
      <c r="C55" s="53"/>
      <c r="D55" s="100">
        <f>D56+D57+D58</f>
        <v>0</v>
      </c>
      <c r="E55" s="100">
        <f t="shared" ref="E55:F55" si="10">E56+E57+E58</f>
        <v>0</v>
      </c>
      <c r="F55" s="100">
        <f t="shared" si="10"/>
        <v>0</v>
      </c>
    </row>
    <row r="56" spans="1:8" ht="31.5" hidden="1" x14ac:dyDescent="0.25">
      <c r="A56" s="26" t="s">
        <v>39</v>
      </c>
      <c r="B56" s="20" t="s">
        <v>40</v>
      </c>
      <c r="C56" s="53"/>
      <c r="D56" s="100"/>
      <c r="E56" s="100"/>
      <c r="F56" s="100"/>
    </row>
    <row r="57" spans="1:8" ht="31.5" hidden="1" x14ac:dyDescent="0.25">
      <c r="A57" s="28" t="s">
        <v>41</v>
      </c>
      <c r="B57" s="20" t="s">
        <v>42</v>
      </c>
      <c r="C57" s="53"/>
      <c r="D57" s="100"/>
      <c r="E57" s="100"/>
      <c r="F57" s="100"/>
    </row>
    <row r="58" spans="1:8" ht="15.75" hidden="1" x14ac:dyDescent="0.25">
      <c r="A58" s="21" t="s">
        <v>43</v>
      </c>
      <c r="B58" s="20" t="s">
        <v>44</v>
      </c>
      <c r="C58" s="53"/>
      <c r="D58" s="100"/>
      <c r="E58" s="100"/>
      <c r="F58" s="100"/>
    </row>
    <row r="59" spans="1:8" ht="31.5" hidden="1" x14ac:dyDescent="0.25">
      <c r="A59" s="7" t="s">
        <v>45</v>
      </c>
      <c r="B59" s="1" t="s">
        <v>46</v>
      </c>
      <c r="C59" s="53"/>
      <c r="D59" s="100">
        <f>D60</f>
        <v>0</v>
      </c>
      <c r="E59" s="100">
        <f t="shared" ref="E59:F59" si="11">E60</f>
        <v>0</v>
      </c>
      <c r="F59" s="100">
        <f t="shared" si="11"/>
        <v>0</v>
      </c>
    </row>
    <row r="60" spans="1:8" ht="47.25" hidden="1" x14ac:dyDescent="0.25">
      <c r="A60" s="24" t="s">
        <v>47</v>
      </c>
      <c r="B60" s="20" t="s">
        <v>48</v>
      </c>
      <c r="C60" s="53"/>
      <c r="D60" s="100"/>
      <c r="E60" s="100"/>
      <c r="F60" s="100"/>
    </row>
    <row r="61" spans="1:8" ht="33" customHeight="1" x14ac:dyDescent="0.25">
      <c r="A61" s="13" t="s">
        <v>1569</v>
      </c>
      <c r="B61" s="3" t="s">
        <v>49</v>
      </c>
      <c r="C61" s="53"/>
      <c r="D61" s="100">
        <f>D62</f>
        <v>27080</v>
      </c>
      <c r="E61" s="100">
        <f t="shared" ref="E61:F61" si="12">E62</f>
        <v>28100</v>
      </c>
      <c r="F61" s="100">
        <f t="shared" si="12"/>
        <v>27100</v>
      </c>
    </row>
    <row r="62" spans="1:8" ht="44.25" customHeight="1" x14ac:dyDescent="0.25">
      <c r="A62" s="7" t="s">
        <v>50</v>
      </c>
      <c r="B62" s="1" t="s">
        <v>51</v>
      </c>
      <c r="C62" s="53"/>
      <c r="D62" s="100">
        <f>D63+D69+D72+D75+D66</f>
        <v>27080</v>
      </c>
      <c r="E62" s="100">
        <f>E63+E69+E72+E75+E66</f>
        <v>28100</v>
      </c>
      <c r="F62" s="100">
        <f>F63+F69+F72+F75+F66</f>
        <v>27100</v>
      </c>
    </row>
    <row r="63" spans="1:8" ht="44.25" hidden="1" customHeight="1" x14ac:dyDescent="0.25">
      <c r="A63" s="22" t="s">
        <v>52</v>
      </c>
      <c r="B63" s="20" t="s">
        <v>53</v>
      </c>
      <c r="C63" s="53"/>
      <c r="D63" s="100">
        <f>D64</f>
        <v>0</v>
      </c>
      <c r="E63" s="100">
        <f t="shared" ref="E63:F64" si="13">E64</f>
        <v>0</v>
      </c>
      <c r="F63" s="100">
        <f t="shared" si="13"/>
        <v>0</v>
      </c>
    </row>
    <row r="64" spans="1:8" ht="44.25" hidden="1" customHeight="1" x14ac:dyDescent="0.25">
      <c r="A64" s="16" t="s">
        <v>1368</v>
      </c>
      <c r="B64" s="20" t="s">
        <v>53</v>
      </c>
      <c r="C64" s="53">
        <v>600</v>
      </c>
      <c r="D64" s="100">
        <f>D65</f>
        <v>0</v>
      </c>
      <c r="E64" s="100">
        <f t="shared" si="13"/>
        <v>0</v>
      </c>
      <c r="F64" s="100">
        <f t="shared" si="13"/>
        <v>0</v>
      </c>
    </row>
    <row r="65" spans="1:8" ht="44.25" hidden="1" customHeight="1" x14ac:dyDescent="0.25">
      <c r="A65" s="16" t="s">
        <v>1369</v>
      </c>
      <c r="B65" s="20" t="s">
        <v>53</v>
      </c>
      <c r="C65" s="53">
        <v>610</v>
      </c>
      <c r="D65" s="100">
        <v>0</v>
      </c>
      <c r="E65" s="100">
        <v>0</v>
      </c>
      <c r="F65" s="100">
        <v>0</v>
      </c>
      <c r="G65" s="103"/>
      <c r="H65" s="103"/>
    </row>
    <row r="66" spans="1:8" ht="44.25" hidden="1" customHeight="1" x14ac:dyDescent="0.25">
      <c r="A66" s="66" t="s">
        <v>1435</v>
      </c>
      <c r="B66" s="108" t="s">
        <v>1417</v>
      </c>
      <c r="C66" s="109"/>
      <c r="D66" s="100">
        <f>D67</f>
        <v>0</v>
      </c>
      <c r="E66" s="100">
        <f>E67</f>
        <v>0</v>
      </c>
      <c r="F66" s="100">
        <f>F67</f>
        <v>0</v>
      </c>
    </row>
    <row r="67" spans="1:8" ht="44.25" hidden="1" customHeight="1" x14ac:dyDescent="0.25">
      <c r="A67" s="16" t="s">
        <v>1368</v>
      </c>
      <c r="B67" s="2" t="s">
        <v>1417</v>
      </c>
      <c r="C67" s="53">
        <v>600</v>
      </c>
      <c r="D67" s="100">
        <f>D68</f>
        <v>0</v>
      </c>
      <c r="E67" s="100">
        <f t="shared" ref="E67:F67" si="14">E68</f>
        <v>0</v>
      </c>
      <c r="F67" s="100">
        <f t="shared" si="14"/>
        <v>0</v>
      </c>
    </row>
    <row r="68" spans="1:8" ht="44.25" hidden="1" customHeight="1" x14ac:dyDescent="0.25">
      <c r="A68" s="16" t="s">
        <v>1369</v>
      </c>
      <c r="B68" s="2" t="s">
        <v>1417</v>
      </c>
      <c r="C68" s="53">
        <v>610</v>
      </c>
      <c r="D68" s="100"/>
      <c r="E68" s="100"/>
      <c r="F68" s="100"/>
    </row>
    <row r="69" spans="1:8" ht="44.25" customHeight="1" x14ac:dyDescent="0.25">
      <c r="A69" s="59" t="s">
        <v>54</v>
      </c>
      <c r="B69" s="20" t="s">
        <v>55</v>
      </c>
      <c r="C69" s="53"/>
      <c r="D69" s="100">
        <f>D70</f>
        <v>26980</v>
      </c>
      <c r="E69" s="100">
        <f t="shared" ref="E69:F70" si="15">E70</f>
        <v>27000</v>
      </c>
      <c r="F69" s="100">
        <f t="shared" si="15"/>
        <v>27000</v>
      </c>
    </row>
    <row r="70" spans="1:8" ht="37.5" customHeight="1" x14ac:dyDescent="0.25">
      <c r="A70" s="16" t="s">
        <v>1368</v>
      </c>
      <c r="B70" s="20" t="s">
        <v>55</v>
      </c>
      <c r="C70" s="53">
        <v>600</v>
      </c>
      <c r="D70" s="100">
        <f>D71</f>
        <v>26980</v>
      </c>
      <c r="E70" s="100">
        <f t="shared" si="15"/>
        <v>27000</v>
      </c>
      <c r="F70" s="100">
        <f t="shared" si="15"/>
        <v>27000</v>
      </c>
    </row>
    <row r="71" spans="1:8" ht="24.75" customHeight="1" x14ac:dyDescent="0.25">
      <c r="A71" s="16" t="s">
        <v>1369</v>
      </c>
      <c r="B71" s="20" t="s">
        <v>55</v>
      </c>
      <c r="C71" s="53">
        <v>610</v>
      </c>
      <c r="D71" s="100">
        <v>26980</v>
      </c>
      <c r="E71" s="100">
        <v>27000</v>
      </c>
      <c r="F71" s="100">
        <v>27000</v>
      </c>
    </row>
    <row r="72" spans="1:8" ht="38.25" customHeight="1" x14ac:dyDescent="0.25">
      <c r="A72" s="28" t="s">
        <v>56</v>
      </c>
      <c r="B72" s="20" t="s">
        <v>57</v>
      </c>
      <c r="C72" s="53"/>
      <c r="D72" s="100">
        <f>D73</f>
        <v>0</v>
      </c>
      <c r="E72" s="100">
        <f t="shared" ref="E72:F73" si="16">E73</f>
        <v>1000</v>
      </c>
      <c r="F72" s="100">
        <f t="shared" si="16"/>
        <v>0</v>
      </c>
    </row>
    <row r="73" spans="1:8" ht="42" customHeight="1" x14ac:dyDescent="0.25">
      <c r="A73" s="16" t="s">
        <v>1368</v>
      </c>
      <c r="B73" s="20" t="s">
        <v>57</v>
      </c>
      <c r="C73" s="53">
        <v>600</v>
      </c>
      <c r="D73" s="100">
        <f>D74</f>
        <v>0</v>
      </c>
      <c r="E73" s="100">
        <f t="shared" si="16"/>
        <v>1000</v>
      </c>
      <c r="F73" s="100">
        <f t="shared" si="16"/>
        <v>0</v>
      </c>
    </row>
    <row r="74" spans="1:8" ht="24.75" customHeight="1" x14ac:dyDescent="0.25">
      <c r="A74" s="16" t="s">
        <v>1369</v>
      </c>
      <c r="B74" s="20" t="s">
        <v>57</v>
      </c>
      <c r="C74" s="53">
        <v>610</v>
      </c>
      <c r="D74" s="100"/>
      <c r="E74" s="100">
        <v>1000</v>
      </c>
      <c r="F74" s="129"/>
      <c r="H74" s="124"/>
    </row>
    <row r="75" spans="1:8" ht="42" customHeight="1" x14ac:dyDescent="0.25">
      <c r="A75" s="26" t="s">
        <v>58</v>
      </c>
      <c r="B75" s="20" t="s">
        <v>59</v>
      </c>
      <c r="C75" s="53"/>
      <c r="D75" s="100">
        <f>D76</f>
        <v>100</v>
      </c>
      <c r="E75" s="100">
        <f t="shared" ref="E75:F76" si="17">E76</f>
        <v>100</v>
      </c>
      <c r="F75" s="100">
        <f t="shared" si="17"/>
        <v>100</v>
      </c>
    </row>
    <row r="76" spans="1:8" ht="33" customHeight="1" x14ac:dyDescent="0.25">
      <c r="A76" s="16" t="s">
        <v>1368</v>
      </c>
      <c r="B76" s="20" t="s">
        <v>59</v>
      </c>
      <c r="C76" s="53">
        <v>600</v>
      </c>
      <c r="D76" s="100">
        <f>D77</f>
        <v>100</v>
      </c>
      <c r="E76" s="100">
        <f t="shared" si="17"/>
        <v>100</v>
      </c>
      <c r="F76" s="100">
        <f t="shared" si="17"/>
        <v>100</v>
      </c>
    </row>
    <row r="77" spans="1:8" ht="55.5" customHeight="1" x14ac:dyDescent="0.25">
      <c r="A77" s="16" t="s">
        <v>1369</v>
      </c>
      <c r="B77" s="20" t="s">
        <v>59</v>
      </c>
      <c r="C77" s="53">
        <v>610</v>
      </c>
      <c r="D77" s="100">
        <v>100</v>
      </c>
      <c r="E77" s="100">
        <v>100</v>
      </c>
      <c r="F77" s="100">
        <v>100</v>
      </c>
    </row>
    <row r="78" spans="1:8" ht="55.5" customHeight="1" x14ac:dyDescent="0.25">
      <c r="A78" s="13" t="s">
        <v>1570</v>
      </c>
      <c r="B78" s="3" t="s">
        <v>60</v>
      </c>
      <c r="C78" s="53"/>
      <c r="D78" s="100">
        <f>D79+D87+D88+D94+D90+D103</f>
        <v>157966</v>
      </c>
      <c r="E78" s="100">
        <f t="shared" ref="E78:F78" si="18">E79+E87+E88+E94+E90+E103</f>
        <v>154629</v>
      </c>
      <c r="F78" s="100">
        <f t="shared" si="18"/>
        <v>144100</v>
      </c>
    </row>
    <row r="79" spans="1:8" ht="55.5" hidden="1" customHeight="1" x14ac:dyDescent="0.25">
      <c r="A79" s="7" t="s">
        <v>61</v>
      </c>
      <c r="B79" s="1" t="s">
        <v>62</v>
      </c>
      <c r="C79" s="53"/>
      <c r="D79" s="100">
        <f>D80+D81+D82+D83+D84+D85+D86</f>
        <v>0</v>
      </c>
      <c r="E79" s="100">
        <f t="shared" ref="E79:F79" si="19">E80+E81+E82+E83+E84+E85+E86</f>
        <v>0</v>
      </c>
      <c r="F79" s="100">
        <f t="shared" si="19"/>
        <v>0</v>
      </c>
    </row>
    <row r="80" spans="1:8" ht="55.5" hidden="1" customHeight="1" x14ac:dyDescent="0.25">
      <c r="A80" s="16" t="s">
        <v>63</v>
      </c>
      <c r="B80" s="2" t="s">
        <v>64</v>
      </c>
      <c r="C80" s="53"/>
      <c r="D80" s="100"/>
      <c r="E80" s="100"/>
      <c r="F80" s="100"/>
    </row>
    <row r="81" spans="1:6" ht="55.5" hidden="1" customHeight="1" x14ac:dyDescent="0.25">
      <c r="A81" s="16" t="s">
        <v>65</v>
      </c>
      <c r="B81" s="2" t="s">
        <v>66</v>
      </c>
      <c r="C81" s="53"/>
      <c r="D81" s="100"/>
      <c r="E81" s="100"/>
      <c r="F81" s="100"/>
    </row>
    <row r="82" spans="1:6" ht="55.5" hidden="1" customHeight="1" x14ac:dyDescent="0.25">
      <c r="A82" s="16" t="s">
        <v>67</v>
      </c>
      <c r="B82" s="2" t="s">
        <v>68</v>
      </c>
      <c r="C82" s="53"/>
      <c r="D82" s="100"/>
      <c r="E82" s="100"/>
      <c r="F82" s="100"/>
    </row>
    <row r="83" spans="1:6" ht="55.5" hidden="1" customHeight="1" x14ac:dyDescent="0.25">
      <c r="A83" s="16" t="s">
        <v>69</v>
      </c>
      <c r="B83" s="2" t="s">
        <v>70</v>
      </c>
      <c r="C83" s="53"/>
      <c r="D83" s="100"/>
      <c r="E83" s="100"/>
      <c r="F83" s="100"/>
    </row>
    <row r="84" spans="1:6" ht="55.5" hidden="1" customHeight="1" x14ac:dyDescent="0.25">
      <c r="A84" s="26" t="s">
        <v>71</v>
      </c>
      <c r="B84" s="20" t="s">
        <v>72</v>
      </c>
      <c r="C84" s="53"/>
      <c r="D84" s="100"/>
      <c r="E84" s="100"/>
      <c r="F84" s="100"/>
    </row>
    <row r="85" spans="1:6" ht="55.5" hidden="1" customHeight="1" x14ac:dyDescent="0.25">
      <c r="A85" s="26" t="s">
        <v>73</v>
      </c>
      <c r="B85" s="20" t="s">
        <v>74</v>
      </c>
      <c r="C85" s="53"/>
      <c r="D85" s="100"/>
      <c r="E85" s="100"/>
      <c r="F85" s="100"/>
    </row>
    <row r="86" spans="1:6" ht="55.5" hidden="1" customHeight="1" x14ac:dyDescent="0.25">
      <c r="A86" s="26" t="s">
        <v>75</v>
      </c>
      <c r="B86" s="20" t="s">
        <v>76</v>
      </c>
      <c r="C86" s="53"/>
      <c r="D86" s="100"/>
      <c r="E86" s="100"/>
      <c r="F86" s="100"/>
    </row>
    <row r="87" spans="1:6" ht="55.5" hidden="1" customHeight="1" x14ac:dyDescent="0.25">
      <c r="A87" s="7" t="s">
        <v>77</v>
      </c>
      <c r="B87" s="1" t="s">
        <v>78</v>
      </c>
      <c r="C87" s="53"/>
      <c r="D87" s="100"/>
      <c r="E87" s="100"/>
      <c r="F87" s="100"/>
    </row>
    <row r="88" spans="1:6" ht="55.5" hidden="1" customHeight="1" x14ac:dyDescent="0.25">
      <c r="A88" s="37" t="s">
        <v>79</v>
      </c>
      <c r="B88" s="34" t="s">
        <v>80</v>
      </c>
      <c r="C88" s="53"/>
      <c r="D88" s="100">
        <f>D89</f>
        <v>0</v>
      </c>
      <c r="E88" s="100">
        <f t="shared" ref="E88:F88" si="20">E89</f>
        <v>0</v>
      </c>
      <c r="F88" s="100">
        <f t="shared" si="20"/>
        <v>0</v>
      </c>
    </row>
    <row r="89" spans="1:6" ht="55.5" hidden="1" customHeight="1" x14ac:dyDescent="0.25">
      <c r="A89" s="26" t="s">
        <v>81</v>
      </c>
      <c r="B89" s="20" t="s">
        <v>82</v>
      </c>
      <c r="C89" s="53"/>
      <c r="D89" s="100"/>
      <c r="E89" s="100"/>
      <c r="F89" s="100"/>
    </row>
    <row r="90" spans="1:6" ht="55.5" hidden="1" customHeight="1" x14ac:dyDescent="0.25">
      <c r="A90" s="132" t="s">
        <v>1488</v>
      </c>
      <c r="B90" s="20" t="s">
        <v>78</v>
      </c>
      <c r="C90" s="53"/>
      <c r="D90" s="100">
        <f>D91</f>
        <v>0</v>
      </c>
      <c r="E90" s="100">
        <f t="shared" ref="E90:F90" si="21">E91</f>
        <v>0</v>
      </c>
      <c r="F90" s="100">
        <f t="shared" si="21"/>
        <v>0</v>
      </c>
    </row>
    <row r="91" spans="1:6" ht="55.5" hidden="1" customHeight="1" x14ac:dyDescent="0.25">
      <c r="A91" s="142" t="s">
        <v>1489</v>
      </c>
      <c r="B91" s="20" t="s">
        <v>1487</v>
      </c>
      <c r="C91" s="53"/>
      <c r="D91" s="100">
        <f>D92</f>
        <v>0</v>
      </c>
      <c r="E91" s="100"/>
      <c r="F91" s="100"/>
    </row>
    <row r="92" spans="1:6" ht="55.5" hidden="1" customHeight="1" x14ac:dyDescent="0.25">
      <c r="A92" s="16" t="s">
        <v>1368</v>
      </c>
      <c r="B92" s="20" t="s">
        <v>1487</v>
      </c>
      <c r="C92" s="53">
        <v>600</v>
      </c>
      <c r="D92" s="100">
        <f>D93</f>
        <v>0</v>
      </c>
      <c r="E92" s="100"/>
      <c r="F92" s="100"/>
    </row>
    <row r="93" spans="1:6" ht="55.5" hidden="1" customHeight="1" x14ac:dyDescent="0.25">
      <c r="A93" s="16" t="s">
        <v>1369</v>
      </c>
      <c r="B93" s="20" t="s">
        <v>1487</v>
      </c>
      <c r="C93" s="53">
        <v>610</v>
      </c>
      <c r="D93" s="100"/>
      <c r="E93" s="100"/>
      <c r="F93" s="100"/>
    </row>
    <row r="94" spans="1:6" ht="55.5" customHeight="1" x14ac:dyDescent="0.25">
      <c r="A94" s="116" t="s">
        <v>1438</v>
      </c>
      <c r="B94" s="1" t="s">
        <v>1437</v>
      </c>
      <c r="C94" s="53"/>
      <c r="D94" s="100">
        <f>D95+D98</f>
        <v>157833</v>
      </c>
      <c r="E94" s="100">
        <f t="shared" ref="E94:F94" si="22">E95+E98</f>
        <v>154629</v>
      </c>
      <c r="F94" s="100">
        <f t="shared" si="22"/>
        <v>144100</v>
      </c>
    </row>
    <row r="95" spans="1:6" ht="55.5" customHeight="1" x14ac:dyDescent="0.25">
      <c r="A95" s="26" t="s">
        <v>1440</v>
      </c>
      <c r="B95" s="20" t="s">
        <v>1439</v>
      </c>
      <c r="C95" s="53"/>
      <c r="D95" s="100">
        <f t="shared" ref="D95:F96" si="23">D96</f>
        <v>156533</v>
      </c>
      <c r="E95" s="100">
        <f t="shared" si="23"/>
        <v>152529</v>
      </c>
      <c r="F95" s="100">
        <f t="shared" si="23"/>
        <v>142000</v>
      </c>
    </row>
    <row r="96" spans="1:6" ht="55.5" customHeight="1" x14ac:dyDescent="0.25">
      <c r="A96" s="16" t="s">
        <v>1368</v>
      </c>
      <c r="B96" s="20" t="s">
        <v>1439</v>
      </c>
      <c r="C96" s="53">
        <v>600</v>
      </c>
      <c r="D96" s="100">
        <f t="shared" si="23"/>
        <v>156533</v>
      </c>
      <c r="E96" s="100">
        <f t="shared" si="23"/>
        <v>152529</v>
      </c>
      <c r="F96" s="100">
        <f t="shared" si="23"/>
        <v>142000</v>
      </c>
    </row>
    <row r="97" spans="1:8" ht="55.5" customHeight="1" x14ac:dyDescent="0.25">
      <c r="A97" s="16" t="s">
        <v>1369</v>
      </c>
      <c r="B97" s="20" t="s">
        <v>1439</v>
      </c>
      <c r="C97" s="53">
        <v>610</v>
      </c>
      <c r="D97" s="100">
        <v>156533</v>
      </c>
      <c r="E97" s="100">
        <v>152529</v>
      </c>
      <c r="F97" s="100">
        <v>142000</v>
      </c>
      <c r="H97" s="124"/>
    </row>
    <row r="98" spans="1:8" ht="42.75" customHeight="1" x14ac:dyDescent="0.25">
      <c r="A98" s="66" t="s">
        <v>75</v>
      </c>
      <c r="B98" s="20" t="s">
        <v>1441</v>
      </c>
      <c r="C98" s="53"/>
      <c r="D98" s="100">
        <f>D101+D99</f>
        <v>1300</v>
      </c>
      <c r="E98" s="100">
        <f t="shared" ref="E98:F98" si="24">E101+E99</f>
        <v>2100</v>
      </c>
      <c r="F98" s="100">
        <f t="shared" si="24"/>
        <v>2100</v>
      </c>
    </row>
    <row r="99" spans="1:8" ht="42.75" customHeight="1" x14ac:dyDescent="0.25">
      <c r="A99" s="16" t="s">
        <v>1368</v>
      </c>
      <c r="B99" s="20" t="s">
        <v>1441</v>
      </c>
      <c r="C99" s="53">
        <v>200</v>
      </c>
      <c r="D99" s="100">
        <f>D100</f>
        <v>100</v>
      </c>
      <c r="E99" s="100">
        <f t="shared" ref="E99:F99" si="25">E100</f>
        <v>100</v>
      </c>
      <c r="F99" s="100">
        <f t="shared" si="25"/>
        <v>100</v>
      </c>
    </row>
    <row r="100" spans="1:8" ht="42.75" customHeight="1" x14ac:dyDescent="0.25">
      <c r="A100" s="16" t="s">
        <v>1369</v>
      </c>
      <c r="B100" s="20" t="s">
        <v>1441</v>
      </c>
      <c r="C100" s="53">
        <v>240</v>
      </c>
      <c r="D100" s="100">
        <v>100</v>
      </c>
      <c r="E100" s="100">
        <v>100</v>
      </c>
      <c r="F100" s="100">
        <v>100</v>
      </c>
    </row>
    <row r="101" spans="1:8" ht="55.5" customHeight="1" x14ac:dyDescent="0.25">
      <c r="A101" s="16" t="s">
        <v>1368</v>
      </c>
      <c r="B101" s="20" t="s">
        <v>1441</v>
      </c>
      <c r="C101" s="53">
        <v>600</v>
      </c>
      <c r="D101" s="100">
        <f t="shared" ref="D101:F101" si="26">D102</f>
        <v>1200</v>
      </c>
      <c r="E101" s="100">
        <f t="shared" si="26"/>
        <v>2000</v>
      </c>
      <c r="F101" s="100">
        <f t="shared" si="26"/>
        <v>2000</v>
      </c>
    </row>
    <row r="102" spans="1:8" ht="55.5" customHeight="1" x14ac:dyDescent="0.25">
      <c r="A102" s="16" t="s">
        <v>1369</v>
      </c>
      <c r="B102" s="20" t="s">
        <v>1441</v>
      </c>
      <c r="C102" s="53">
        <v>610</v>
      </c>
      <c r="D102" s="100">
        <v>1200</v>
      </c>
      <c r="E102" s="100">
        <v>2000</v>
      </c>
      <c r="F102" s="100">
        <v>2000</v>
      </c>
      <c r="H102" s="124"/>
    </row>
    <row r="103" spans="1:8" ht="43.5" customHeight="1" x14ac:dyDescent="0.25">
      <c r="A103" s="16" t="s">
        <v>1684</v>
      </c>
      <c r="B103" s="20" t="s">
        <v>1683</v>
      </c>
      <c r="C103" s="53"/>
      <c r="D103" s="100">
        <f>D104</f>
        <v>133</v>
      </c>
      <c r="E103" s="100"/>
      <c r="F103" s="100"/>
      <c r="H103" s="190"/>
    </row>
    <row r="104" spans="1:8" ht="55.5" customHeight="1" x14ac:dyDescent="0.25">
      <c r="A104" s="142" t="s">
        <v>1489</v>
      </c>
      <c r="B104" s="20" t="s">
        <v>1685</v>
      </c>
      <c r="C104" s="53"/>
      <c r="D104" s="100">
        <f>D105</f>
        <v>133</v>
      </c>
      <c r="E104" s="100"/>
      <c r="F104" s="100"/>
      <c r="H104" s="190"/>
    </row>
    <row r="105" spans="1:8" ht="55.5" customHeight="1" x14ac:dyDescent="0.25">
      <c r="A105" s="16" t="s">
        <v>1368</v>
      </c>
      <c r="B105" s="20" t="s">
        <v>1685</v>
      </c>
      <c r="C105" s="53">
        <v>600</v>
      </c>
      <c r="D105" s="100">
        <f>D106</f>
        <v>133</v>
      </c>
      <c r="E105" s="100"/>
      <c r="F105" s="100"/>
      <c r="H105" s="190"/>
    </row>
    <row r="106" spans="1:8" ht="55.5" customHeight="1" x14ac:dyDescent="0.25">
      <c r="A106" s="16" t="s">
        <v>1369</v>
      </c>
      <c r="B106" s="20" t="s">
        <v>1685</v>
      </c>
      <c r="C106" s="53">
        <v>610</v>
      </c>
      <c r="D106" s="100">
        <v>133</v>
      </c>
      <c r="E106" s="100"/>
      <c r="F106" s="100"/>
      <c r="H106" s="190"/>
    </row>
    <row r="107" spans="1:8" ht="55.5" customHeight="1" x14ac:dyDescent="0.25">
      <c r="A107" s="13" t="s">
        <v>1443</v>
      </c>
      <c r="B107" s="3" t="s">
        <v>83</v>
      </c>
      <c r="C107" s="53"/>
      <c r="D107" s="100">
        <f>D112+D108</f>
        <v>52297</v>
      </c>
      <c r="E107" s="100">
        <f t="shared" ref="E107:F107" si="27">E112+E108</f>
        <v>10000</v>
      </c>
      <c r="F107" s="100">
        <f t="shared" si="27"/>
        <v>86541</v>
      </c>
    </row>
    <row r="108" spans="1:8" ht="71.25" customHeight="1" x14ac:dyDescent="0.25">
      <c r="A108" s="142" t="s">
        <v>1643</v>
      </c>
      <c r="B108" s="3" t="s">
        <v>1571</v>
      </c>
      <c r="C108" s="53"/>
      <c r="D108" s="100">
        <f t="shared" ref="D108:F110" si="28">D109</f>
        <v>2872</v>
      </c>
      <c r="E108" s="100">
        <f t="shared" si="28"/>
        <v>10000</v>
      </c>
      <c r="F108" s="100">
        <f t="shared" si="28"/>
        <v>0</v>
      </c>
    </row>
    <row r="109" spans="1:8" ht="55.5" customHeight="1" x14ac:dyDescent="0.25">
      <c r="A109" s="35" t="s">
        <v>1442</v>
      </c>
      <c r="B109" s="3" t="s">
        <v>1572</v>
      </c>
      <c r="C109" s="53"/>
      <c r="D109" s="100">
        <f t="shared" si="28"/>
        <v>2872</v>
      </c>
      <c r="E109" s="100">
        <f t="shared" si="28"/>
        <v>10000</v>
      </c>
      <c r="F109" s="100">
        <f t="shared" si="28"/>
        <v>0</v>
      </c>
    </row>
    <row r="110" spans="1:8" ht="43.5" customHeight="1" x14ac:dyDescent="0.25">
      <c r="A110" s="16" t="s">
        <v>1368</v>
      </c>
      <c r="B110" s="3" t="s">
        <v>1572</v>
      </c>
      <c r="C110" s="53">
        <v>600</v>
      </c>
      <c r="D110" s="100">
        <f t="shared" si="28"/>
        <v>2872</v>
      </c>
      <c r="E110" s="100">
        <f t="shared" si="28"/>
        <v>10000</v>
      </c>
      <c r="F110" s="100">
        <f t="shared" si="28"/>
        <v>0</v>
      </c>
    </row>
    <row r="111" spans="1:8" ht="42.75" customHeight="1" x14ac:dyDescent="0.25">
      <c r="A111" s="16" t="s">
        <v>1369</v>
      </c>
      <c r="B111" s="3" t="s">
        <v>1572</v>
      </c>
      <c r="C111" s="53">
        <v>610</v>
      </c>
      <c r="D111" s="129">
        <v>2872</v>
      </c>
      <c r="E111" s="100">
        <v>10000</v>
      </c>
      <c r="F111" s="150">
        <v>0</v>
      </c>
    </row>
    <row r="112" spans="1:8" ht="33" customHeight="1" x14ac:dyDescent="0.25">
      <c r="A112" s="17" t="s">
        <v>84</v>
      </c>
      <c r="B112" s="1" t="s">
        <v>85</v>
      </c>
      <c r="C112" s="53"/>
      <c r="D112" s="100">
        <f>D113+D116+D119+D131+D122+D123+D124+D125+D126+D127+D128+D129+D130</f>
        <v>49425</v>
      </c>
      <c r="E112" s="100">
        <f t="shared" ref="E112:F112" si="29">E113+E116+E119+E131+E122+E123+E124+E125+E126+E127+E128+E129+E130</f>
        <v>0</v>
      </c>
      <c r="F112" s="100">
        <f t="shared" si="29"/>
        <v>86541</v>
      </c>
    </row>
    <row r="113" spans="1:9" ht="31.5" hidden="1" x14ac:dyDescent="0.25">
      <c r="A113" s="26" t="s">
        <v>86</v>
      </c>
      <c r="B113" s="20" t="s">
        <v>87</v>
      </c>
      <c r="C113" s="53"/>
      <c r="D113" s="100">
        <f>D114</f>
        <v>0</v>
      </c>
      <c r="E113" s="100">
        <f t="shared" ref="E113:F113" si="30">E114</f>
        <v>0</v>
      </c>
      <c r="F113" s="100">
        <f t="shared" si="30"/>
        <v>0</v>
      </c>
    </row>
    <row r="114" spans="1:9" ht="30" hidden="1" customHeight="1" x14ac:dyDescent="0.25">
      <c r="A114" s="16" t="s">
        <v>1368</v>
      </c>
      <c r="B114" s="20" t="s">
        <v>87</v>
      </c>
      <c r="C114" s="53">
        <v>600</v>
      </c>
      <c r="D114" s="100">
        <f>D115</f>
        <v>0</v>
      </c>
      <c r="E114" s="100">
        <f>E115</f>
        <v>0</v>
      </c>
      <c r="F114" s="100">
        <f>F115</f>
        <v>0</v>
      </c>
    </row>
    <row r="115" spans="1:9" ht="30" hidden="1" customHeight="1" x14ac:dyDescent="0.25">
      <c r="A115" s="16" t="s">
        <v>1369</v>
      </c>
      <c r="B115" s="20" t="s">
        <v>87</v>
      </c>
      <c r="C115" s="53">
        <v>610</v>
      </c>
      <c r="D115" s="100"/>
      <c r="E115" s="100"/>
      <c r="F115" s="100"/>
    </row>
    <row r="116" spans="1:9" ht="31.5" hidden="1" x14ac:dyDescent="0.25">
      <c r="A116" s="26" t="s">
        <v>71</v>
      </c>
      <c r="B116" s="20" t="s">
        <v>88</v>
      </c>
      <c r="C116" s="53"/>
      <c r="D116" s="100">
        <f>D117</f>
        <v>0</v>
      </c>
      <c r="E116" s="100">
        <f t="shared" ref="E116:F117" si="31">E117</f>
        <v>0</v>
      </c>
      <c r="F116" s="100">
        <f t="shared" si="31"/>
        <v>0</v>
      </c>
    </row>
    <row r="117" spans="1:9" ht="32.25" hidden="1" customHeight="1" x14ac:dyDescent="0.25">
      <c r="A117" s="16" t="s">
        <v>1368</v>
      </c>
      <c r="B117" s="20" t="s">
        <v>88</v>
      </c>
      <c r="C117" s="53">
        <v>600</v>
      </c>
      <c r="D117" s="100">
        <f>D118</f>
        <v>0</v>
      </c>
      <c r="E117" s="100">
        <f t="shared" si="31"/>
        <v>0</v>
      </c>
      <c r="F117" s="100">
        <f t="shared" si="31"/>
        <v>0</v>
      </c>
    </row>
    <row r="118" spans="1:9" ht="26.25" hidden="1" customHeight="1" x14ac:dyDescent="0.25">
      <c r="A118" s="16" t="s">
        <v>1369</v>
      </c>
      <c r="B118" s="20" t="s">
        <v>88</v>
      </c>
      <c r="C118" s="53">
        <v>610</v>
      </c>
      <c r="D118" s="100"/>
      <c r="E118" s="100"/>
      <c r="F118" s="100"/>
    </row>
    <row r="119" spans="1:9" ht="47.25" x14ac:dyDescent="0.25">
      <c r="A119" s="22" t="s">
        <v>89</v>
      </c>
      <c r="B119" s="20" t="s">
        <v>90</v>
      </c>
      <c r="C119" s="53"/>
      <c r="D119" s="100">
        <f>D120</f>
        <v>49425</v>
      </c>
      <c r="E119" s="100">
        <f t="shared" ref="E119:F120" si="32">E120</f>
        <v>0</v>
      </c>
      <c r="F119" s="100">
        <f t="shared" si="32"/>
        <v>86541</v>
      </c>
    </row>
    <row r="120" spans="1:9" ht="34.5" customHeight="1" x14ac:dyDescent="0.25">
      <c r="A120" s="16" t="s">
        <v>1368</v>
      </c>
      <c r="B120" s="20" t="s">
        <v>90</v>
      </c>
      <c r="C120" s="53">
        <v>600</v>
      </c>
      <c r="D120" s="100">
        <f>D121</f>
        <v>49425</v>
      </c>
      <c r="E120" s="100">
        <f t="shared" si="32"/>
        <v>0</v>
      </c>
      <c r="F120" s="100">
        <f t="shared" si="32"/>
        <v>86541</v>
      </c>
    </row>
    <row r="121" spans="1:9" ht="33" customHeight="1" x14ac:dyDescent="0.25">
      <c r="A121" s="16" t="s">
        <v>1369</v>
      </c>
      <c r="B121" s="20" t="s">
        <v>90</v>
      </c>
      <c r="C121" s="53">
        <v>610</v>
      </c>
      <c r="D121" s="100">
        <v>49425</v>
      </c>
      <c r="E121" s="100"/>
      <c r="F121" s="100">
        <v>86541</v>
      </c>
      <c r="G121" s="105"/>
      <c r="H121" s="104"/>
      <c r="I121" s="104"/>
    </row>
    <row r="122" spans="1:9" ht="43.5" hidden="1" customHeight="1" x14ac:dyDescent="0.25">
      <c r="A122" s="16" t="s">
        <v>91</v>
      </c>
      <c r="B122" s="2" t="s">
        <v>92</v>
      </c>
      <c r="C122" s="53"/>
      <c r="D122" s="100"/>
      <c r="E122" s="100"/>
      <c r="F122" s="100"/>
    </row>
    <row r="123" spans="1:9" ht="53.25" hidden="1" customHeight="1" x14ac:dyDescent="0.25">
      <c r="A123" s="16" t="s">
        <v>93</v>
      </c>
      <c r="B123" s="2" t="s">
        <v>94</v>
      </c>
      <c r="C123" s="53"/>
      <c r="D123" s="100"/>
      <c r="E123" s="100"/>
      <c r="F123" s="100"/>
    </row>
    <row r="124" spans="1:9" ht="78.75" hidden="1" x14ac:dyDescent="0.25">
      <c r="A124" s="16" t="s">
        <v>95</v>
      </c>
      <c r="B124" s="2" t="s">
        <v>96</v>
      </c>
      <c r="C124" s="53"/>
      <c r="D124" s="100"/>
      <c r="E124" s="100"/>
      <c r="F124" s="100"/>
    </row>
    <row r="125" spans="1:9" ht="31.5" hidden="1" customHeight="1" x14ac:dyDescent="0.25">
      <c r="A125" s="16" t="s">
        <v>97</v>
      </c>
      <c r="B125" s="2" t="s">
        <v>98</v>
      </c>
      <c r="C125" s="53"/>
      <c r="D125" s="100"/>
      <c r="E125" s="100"/>
      <c r="F125" s="100"/>
    </row>
    <row r="126" spans="1:9" ht="47.25" hidden="1" x14ac:dyDescent="0.25">
      <c r="A126" s="16" t="s">
        <v>99</v>
      </c>
      <c r="B126" s="2" t="s">
        <v>100</v>
      </c>
      <c r="C126" s="53"/>
      <c r="D126" s="100"/>
      <c r="E126" s="100"/>
      <c r="F126" s="100"/>
    </row>
    <row r="127" spans="1:9" ht="25.5" hidden="1" customHeight="1" x14ac:dyDescent="0.25">
      <c r="A127" s="16" t="s">
        <v>101</v>
      </c>
      <c r="B127" s="2" t="s">
        <v>102</v>
      </c>
      <c r="C127" s="53"/>
      <c r="D127" s="100"/>
      <c r="E127" s="100"/>
      <c r="F127" s="100"/>
    </row>
    <row r="128" spans="1:9" ht="30.75" hidden="1" customHeight="1" x14ac:dyDescent="0.25">
      <c r="A128" s="16" t="s">
        <v>103</v>
      </c>
      <c r="B128" s="2" t="s">
        <v>104</v>
      </c>
      <c r="C128" s="53"/>
      <c r="D128" s="100"/>
      <c r="E128" s="100"/>
      <c r="F128" s="100"/>
    </row>
    <row r="129" spans="1:6" ht="47.25" hidden="1" x14ac:dyDescent="0.25">
      <c r="A129" s="16" t="s">
        <v>105</v>
      </c>
      <c r="B129" s="2" t="s">
        <v>106</v>
      </c>
      <c r="C129" s="53"/>
      <c r="D129" s="100"/>
      <c r="E129" s="100"/>
      <c r="F129" s="100"/>
    </row>
    <row r="130" spans="1:6" ht="45" hidden="1" customHeight="1" x14ac:dyDescent="0.25">
      <c r="A130" s="16" t="s">
        <v>107</v>
      </c>
      <c r="B130" s="2" t="s">
        <v>108</v>
      </c>
      <c r="C130" s="53"/>
      <c r="D130" s="100"/>
      <c r="E130" s="100"/>
      <c r="F130" s="100"/>
    </row>
    <row r="131" spans="1:6" ht="86.25" hidden="1" customHeight="1" x14ac:dyDescent="0.25">
      <c r="A131" s="66" t="s">
        <v>95</v>
      </c>
      <c r="B131" s="20" t="s">
        <v>96</v>
      </c>
      <c r="C131" s="53"/>
      <c r="D131" s="100">
        <f>D132</f>
        <v>0</v>
      </c>
      <c r="E131" s="100">
        <f t="shared" ref="E131:F132" si="33">E132</f>
        <v>0</v>
      </c>
      <c r="F131" s="100">
        <f t="shared" si="33"/>
        <v>0</v>
      </c>
    </row>
    <row r="132" spans="1:6" ht="35.25" hidden="1" customHeight="1" x14ac:dyDescent="0.25">
      <c r="A132" s="16" t="s">
        <v>1368</v>
      </c>
      <c r="B132" s="20" t="s">
        <v>96</v>
      </c>
      <c r="C132" s="53">
        <v>600</v>
      </c>
      <c r="D132" s="100">
        <f>D133</f>
        <v>0</v>
      </c>
      <c r="E132" s="100">
        <f t="shared" si="33"/>
        <v>0</v>
      </c>
      <c r="F132" s="100">
        <f t="shared" si="33"/>
        <v>0</v>
      </c>
    </row>
    <row r="133" spans="1:6" ht="36" hidden="1" customHeight="1" x14ac:dyDescent="0.25">
      <c r="A133" s="16" t="s">
        <v>1369</v>
      </c>
      <c r="B133" s="20" t="s">
        <v>90</v>
      </c>
      <c r="C133" s="53">
        <v>610</v>
      </c>
      <c r="D133" s="100">
        <v>0</v>
      </c>
      <c r="E133" s="100">
        <v>0</v>
      </c>
      <c r="F133" s="100">
        <v>0</v>
      </c>
    </row>
    <row r="134" spans="1:6" ht="32.25" customHeight="1" x14ac:dyDescent="0.25">
      <c r="A134" s="13" t="s">
        <v>1573</v>
      </c>
      <c r="B134" s="3" t="s">
        <v>109</v>
      </c>
      <c r="C134" s="53"/>
      <c r="D134" s="100">
        <f>D135+D139</f>
        <v>2612</v>
      </c>
      <c r="E134" s="100">
        <f t="shared" ref="E134:F134" si="34">E135+E139</f>
        <v>2580</v>
      </c>
      <c r="F134" s="100">
        <f t="shared" si="34"/>
        <v>2583</v>
      </c>
    </row>
    <row r="135" spans="1:6" ht="32.25" hidden="1" customHeight="1" x14ac:dyDescent="0.25">
      <c r="A135" s="17" t="s">
        <v>110</v>
      </c>
      <c r="B135" s="1" t="s">
        <v>111</v>
      </c>
      <c r="C135" s="53"/>
      <c r="D135" s="100">
        <f>D136</f>
        <v>0</v>
      </c>
      <c r="E135" s="100">
        <f t="shared" ref="E135:F136" si="35">E136</f>
        <v>0</v>
      </c>
      <c r="F135" s="100">
        <f t="shared" si="35"/>
        <v>0</v>
      </c>
    </row>
    <row r="136" spans="1:6" ht="32.25" hidden="1" customHeight="1" x14ac:dyDescent="0.25">
      <c r="A136" s="25" t="s">
        <v>112</v>
      </c>
      <c r="B136" s="20" t="s">
        <v>113</v>
      </c>
      <c r="C136" s="53"/>
      <c r="D136" s="100">
        <f>D137</f>
        <v>0</v>
      </c>
      <c r="E136" s="100">
        <f t="shared" si="35"/>
        <v>0</v>
      </c>
      <c r="F136" s="100">
        <f t="shared" si="35"/>
        <v>0</v>
      </c>
    </row>
    <row r="137" spans="1:6" ht="32.25" hidden="1" customHeight="1" x14ac:dyDescent="0.25">
      <c r="A137" s="16" t="s">
        <v>1368</v>
      </c>
      <c r="B137" s="20" t="s">
        <v>113</v>
      </c>
      <c r="C137" s="53">
        <v>600</v>
      </c>
      <c r="D137" s="100">
        <f>D138</f>
        <v>0</v>
      </c>
      <c r="E137" s="100">
        <f t="shared" ref="E137:F137" si="36">E138</f>
        <v>0</v>
      </c>
      <c r="F137" s="100">
        <f t="shared" si="36"/>
        <v>0</v>
      </c>
    </row>
    <row r="138" spans="1:6" ht="32.25" hidden="1" customHeight="1" x14ac:dyDescent="0.25">
      <c r="A138" s="16" t="s">
        <v>1369</v>
      </c>
      <c r="B138" s="20" t="s">
        <v>113</v>
      </c>
      <c r="C138" s="53">
        <v>610</v>
      </c>
      <c r="D138" s="100">
        <v>0</v>
      </c>
      <c r="E138" s="100">
        <v>0</v>
      </c>
      <c r="F138" s="100">
        <v>0</v>
      </c>
    </row>
    <row r="139" spans="1:6" ht="55.5" customHeight="1" x14ac:dyDescent="0.25">
      <c r="A139" s="17" t="s">
        <v>114</v>
      </c>
      <c r="B139" s="1" t="s">
        <v>115</v>
      </c>
      <c r="C139" s="53"/>
      <c r="D139" s="100">
        <f>D140+D145+D148+D149+D150+D151</f>
        <v>2612</v>
      </c>
      <c r="E139" s="100">
        <f t="shared" ref="E139:F139" si="37">E140+E145+E148+E149+E150+E151</f>
        <v>2580</v>
      </c>
      <c r="F139" s="100">
        <f t="shared" si="37"/>
        <v>2583</v>
      </c>
    </row>
    <row r="140" spans="1:6" ht="70.5" customHeight="1" x14ac:dyDescent="0.25">
      <c r="A140" s="22" t="s">
        <v>116</v>
      </c>
      <c r="B140" s="20" t="s">
        <v>117</v>
      </c>
      <c r="C140" s="53"/>
      <c r="D140" s="100">
        <f>D141+D143</f>
        <v>2612</v>
      </c>
      <c r="E140" s="100">
        <f t="shared" ref="E140:F140" si="38">E141+E143</f>
        <v>2580</v>
      </c>
      <c r="F140" s="100">
        <f t="shared" si="38"/>
        <v>2583</v>
      </c>
    </row>
    <row r="141" spans="1:6" ht="36" customHeight="1" x14ac:dyDescent="0.25">
      <c r="A141" s="58" t="s">
        <v>1370</v>
      </c>
      <c r="B141" s="20" t="s">
        <v>117</v>
      </c>
      <c r="C141" s="53">
        <v>100</v>
      </c>
      <c r="D141" s="100">
        <f>D142</f>
        <v>2449</v>
      </c>
      <c r="E141" s="100">
        <f t="shared" ref="E141:F141" si="39">E142</f>
        <v>2449</v>
      </c>
      <c r="F141" s="100">
        <f t="shared" si="39"/>
        <v>2449</v>
      </c>
    </row>
    <row r="142" spans="1:6" ht="35.25" customHeight="1" x14ac:dyDescent="0.25">
      <c r="A142" s="58" t="s">
        <v>1371</v>
      </c>
      <c r="B142" s="20" t="s">
        <v>117</v>
      </c>
      <c r="C142" s="53">
        <v>120</v>
      </c>
      <c r="D142" s="100">
        <v>2449</v>
      </c>
      <c r="E142" s="100">
        <v>2449</v>
      </c>
      <c r="F142" s="100">
        <v>2449</v>
      </c>
    </row>
    <row r="143" spans="1:6" ht="38.25" customHeight="1" x14ac:dyDescent="0.25">
      <c r="A143" s="58" t="s">
        <v>1372</v>
      </c>
      <c r="B143" s="20" t="s">
        <v>117</v>
      </c>
      <c r="C143" s="53">
        <v>200</v>
      </c>
      <c r="D143" s="100">
        <f>D144</f>
        <v>163</v>
      </c>
      <c r="E143" s="100">
        <f t="shared" ref="E143:F143" si="40">E144</f>
        <v>131</v>
      </c>
      <c r="F143" s="100">
        <f t="shared" si="40"/>
        <v>134</v>
      </c>
    </row>
    <row r="144" spans="1:6" ht="33.75" customHeight="1" x14ac:dyDescent="0.25">
      <c r="A144" s="58" t="s">
        <v>1373</v>
      </c>
      <c r="B144" s="20" t="s">
        <v>117</v>
      </c>
      <c r="C144" s="53">
        <v>240</v>
      </c>
      <c r="D144" s="100">
        <v>163</v>
      </c>
      <c r="E144" s="100">
        <v>131</v>
      </c>
      <c r="F144" s="100">
        <v>134</v>
      </c>
    </row>
    <row r="145" spans="1:6" ht="73.5" hidden="1" customHeight="1" x14ac:dyDescent="0.25">
      <c r="A145" s="22" t="s">
        <v>118</v>
      </c>
      <c r="B145" s="20" t="s">
        <v>119</v>
      </c>
      <c r="C145" s="56"/>
      <c r="D145" s="100">
        <f>D146</f>
        <v>0</v>
      </c>
      <c r="E145" s="100">
        <f t="shared" ref="E145:F146" si="41">E146</f>
        <v>0</v>
      </c>
      <c r="F145" s="100">
        <f t="shared" si="41"/>
        <v>0</v>
      </c>
    </row>
    <row r="146" spans="1:6" ht="34.5" hidden="1" customHeight="1" x14ac:dyDescent="0.25">
      <c r="A146" s="58" t="s">
        <v>1372</v>
      </c>
      <c r="B146" s="20" t="s">
        <v>119</v>
      </c>
      <c r="C146" s="56">
        <v>200</v>
      </c>
      <c r="D146" s="100">
        <f>D147</f>
        <v>0</v>
      </c>
      <c r="E146" s="100">
        <f t="shared" si="41"/>
        <v>0</v>
      </c>
      <c r="F146" s="100">
        <f t="shared" si="41"/>
        <v>0</v>
      </c>
    </row>
    <row r="147" spans="1:6" ht="31.5" hidden="1" customHeight="1" x14ac:dyDescent="0.25">
      <c r="A147" s="58" t="s">
        <v>1373</v>
      </c>
      <c r="B147" s="20" t="s">
        <v>119</v>
      </c>
      <c r="C147" s="56">
        <v>240</v>
      </c>
      <c r="D147" s="100">
        <v>0</v>
      </c>
      <c r="E147" s="100">
        <v>0</v>
      </c>
      <c r="F147" s="100">
        <v>0</v>
      </c>
    </row>
    <row r="148" spans="1:6" ht="47.25" hidden="1" x14ac:dyDescent="0.25">
      <c r="A148" s="16" t="s">
        <v>120</v>
      </c>
      <c r="B148" s="2" t="s">
        <v>121</v>
      </c>
      <c r="C148" s="53"/>
      <c r="D148" s="100"/>
      <c r="E148" s="100"/>
      <c r="F148" s="100"/>
    </row>
    <row r="149" spans="1:6" ht="47.25" hidden="1" x14ac:dyDescent="0.25">
      <c r="A149" s="16" t="s">
        <v>122</v>
      </c>
      <c r="B149" s="2" t="s">
        <v>123</v>
      </c>
      <c r="C149" s="53"/>
      <c r="D149" s="100"/>
      <c r="E149" s="100"/>
      <c r="F149" s="100"/>
    </row>
    <row r="150" spans="1:6" ht="47.25" hidden="1" x14ac:dyDescent="0.25">
      <c r="A150" s="16" t="s">
        <v>124</v>
      </c>
      <c r="B150" s="2" t="s">
        <v>125</v>
      </c>
      <c r="C150" s="53"/>
      <c r="D150" s="100"/>
      <c r="E150" s="100"/>
      <c r="F150" s="100"/>
    </row>
    <row r="151" spans="1:6" ht="47.25" hidden="1" x14ac:dyDescent="0.25">
      <c r="A151" s="16" t="s">
        <v>126</v>
      </c>
      <c r="B151" s="2" t="s">
        <v>127</v>
      </c>
      <c r="C151" s="53"/>
      <c r="D151" s="100"/>
      <c r="E151" s="100"/>
      <c r="F151" s="100"/>
    </row>
    <row r="152" spans="1:6" ht="36" customHeight="1" x14ac:dyDescent="0.25">
      <c r="A152" s="13" t="s">
        <v>128</v>
      </c>
      <c r="B152" s="3" t="s">
        <v>129</v>
      </c>
      <c r="C152" s="53"/>
      <c r="D152" s="100">
        <f>D153</f>
        <v>9300</v>
      </c>
      <c r="E152" s="100">
        <f t="shared" ref="E152:F152" si="42">E153</f>
        <v>9270</v>
      </c>
      <c r="F152" s="100">
        <f t="shared" si="42"/>
        <v>9270</v>
      </c>
    </row>
    <row r="153" spans="1:6" ht="44.25" customHeight="1" x14ac:dyDescent="0.25">
      <c r="A153" s="7" t="s">
        <v>130</v>
      </c>
      <c r="B153" s="1" t="s">
        <v>131</v>
      </c>
      <c r="C153" s="53"/>
      <c r="D153" s="100">
        <f>D154+D161</f>
        <v>9300</v>
      </c>
      <c r="E153" s="100">
        <f t="shared" ref="E153:F153" si="43">E154+E161</f>
        <v>9270</v>
      </c>
      <c r="F153" s="100">
        <f t="shared" si="43"/>
        <v>9270</v>
      </c>
    </row>
    <row r="154" spans="1:6" ht="39" customHeight="1" x14ac:dyDescent="0.25">
      <c r="A154" s="22" t="s">
        <v>132</v>
      </c>
      <c r="B154" s="20" t="s">
        <v>133</v>
      </c>
      <c r="C154" s="53"/>
      <c r="D154" s="100">
        <f>D155+D157+D159</f>
        <v>9170</v>
      </c>
      <c r="E154" s="100">
        <f t="shared" ref="E154:F154" si="44">E155+E157+E159</f>
        <v>9170</v>
      </c>
      <c r="F154" s="100">
        <f t="shared" si="44"/>
        <v>9170</v>
      </c>
    </row>
    <row r="155" spans="1:6" ht="34.5" customHeight="1" x14ac:dyDescent="0.25">
      <c r="A155" s="58" t="s">
        <v>1370</v>
      </c>
      <c r="B155" s="20" t="s">
        <v>133</v>
      </c>
      <c r="C155" s="53">
        <v>100</v>
      </c>
      <c r="D155" s="100">
        <f>D156</f>
        <v>8855</v>
      </c>
      <c r="E155" s="100">
        <f t="shared" ref="E155:F155" si="45">E156</f>
        <v>8815</v>
      </c>
      <c r="F155" s="100">
        <f t="shared" si="45"/>
        <v>8815</v>
      </c>
    </row>
    <row r="156" spans="1:6" ht="27.75" customHeight="1" x14ac:dyDescent="0.25">
      <c r="A156" s="58" t="s">
        <v>1371</v>
      </c>
      <c r="B156" s="20" t="s">
        <v>133</v>
      </c>
      <c r="C156" s="53">
        <v>120</v>
      </c>
      <c r="D156" s="100">
        <v>8855</v>
      </c>
      <c r="E156" s="100">
        <v>8815</v>
      </c>
      <c r="F156" s="100">
        <v>8815</v>
      </c>
    </row>
    <row r="157" spans="1:6" ht="26.25" customHeight="1" x14ac:dyDescent="0.25">
      <c r="A157" s="58" t="s">
        <v>1372</v>
      </c>
      <c r="B157" s="20" t="s">
        <v>133</v>
      </c>
      <c r="C157" s="53">
        <v>200</v>
      </c>
      <c r="D157" s="100">
        <f>D158</f>
        <v>311</v>
      </c>
      <c r="E157" s="100">
        <f t="shared" ref="E157:F157" si="46">E158</f>
        <v>351</v>
      </c>
      <c r="F157" s="100">
        <f t="shared" si="46"/>
        <v>351</v>
      </c>
    </row>
    <row r="158" spans="1:6" ht="38.25" customHeight="1" x14ac:dyDescent="0.25">
      <c r="A158" s="58" t="s">
        <v>1373</v>
      </c>
      <c r="B158" s="20" t="s">
        <v>133</v>
      </c>
      <c r="C158" s="53">
        <v>240</v>
      </c>
      <c r="D158" s="100">
        <v>311</v>
      </c>
      <c r="E158" s="100">
        <v>351</v>
      </c>
      <c r="F158" s="100">
        <v>351</v>
      </c>
    </row>
    <row r="159" spans="1:6" ht="26.25" customHeight="1" x14ac:dyDescent="0.25">
      <c r="A159" s="58" t="s">
        <v>1376</v>
      </c>
      <c r="B159" s="20" t="s">
        <v>133</v>
      </c>
      <c r="C159" s="53">
        <v>800</v>
      </c>
      <c r="D159" s="100">
        <f>D160</f>
        <v>4</v>
      </c>
      <c r="E159" s="100">
        <f t="shared" ref="E159:F159" si="47">E160</f>
        <v>4</v>
      </c>
      <c r="F159" s="100">
        <f t="shared" si="47"/>
        <v>4</v>
      </c>
    </row>
    <row r="160" spans="1:6" ht="23.25" customHeight="1" x14ac:dyDescent="0.25">
      <c r="A160" s="16" t="s">
        <v>1377</v>
      </c>
      <c r="B160" s="20" t="s">
        <v>133</v>
      </c>
      <c r="C160" s="53">
        <v>850</v>
      </c>
      <c r="D160" s="100">
        <v>4</v>
      </c>
      <c r="E160" s="100">
        <v>4</v>
      </c>
      <c r="F160" s="100">
        <v>4</v>
      </c>
    </row>
    <row r="161" spans="1:6" ht="34.5" customHeight="1" x14ac:dyDescent="0.25">
      <c r="A161" s="22" t="s">
        <v>75</v>
      </c>
      <c r="B161" s="20" t="s">
        <v>134</v>
      </c>
      <c r="C161" s="53"/>
      <c r="D161" s="100">
        <f>D162</f>
        <v>130</v>
      </c>
      <c r="E161" s="100">
        <f>E162</f>
        <v>100</v>
      </c>
      <c r="F161" s="100">
        <f>F162</f>
        <v>100</v>
      </c>
    </row>
    <row r="162" spans="1:6" ht="33.75" customHeight="1" x14ac:dyDescent="0.25">
      <c r="A162" s="16" t="s">
        <v>1379</v>
      </c>
      <c r="B162" s="20" t="s">
        <v>134</v>
      </c>
      <c r="C162" s="53">
        <v>300</v>
      </c>
      <c r="D162" s="100">
        <f>D163</f>
        <v>130</v>
      </c>
      <c r="E162" s="100">
        <f t="shared" ref="E162:F162" si="48">E163</f>
        <v>100</v>
      </c>
      <c r="F162" s="100">
        <f t="shared" si="48"/>
        <v>100</v>
      </c>
    </row>
    <row r="163" spans="1:6" ht="36.75" customHeight="1" x14ac:dyDescent="0.25">
      <c r="A163" s="16" t="s">
        <v>1380</v>
      </c>
      <c r="B163" s="20" t="s">
        <v>134</v>
      </c>
      <c r="C163" s="53">
        <v>320</v>
      </c>
      <c r="D163" s="100">
        <v>130</v>
      </c>
      <c r="E163" s="100">
        <v>100</v>
      </c>
      <c r="F163" s="100">
        <v>100</v>
      </c>
    </row>
    <row r="164" spans="1:6" ht="34.5" hidden="1" customHeight="1" x14ac:dyDescent="0.25">
      <c r="A164" s="13" t="s">
        <v>135</v>
      </c>
      <c r="B164" s="3" t="s">
        <v>136</v>
      </c>
      <c r="C164" s="53"/>
      <c r="D164" s="100">
        <f>D165</f>
        <v>0</v>
      </c>
      <c r="E164" s="100">
        <f t="shared" ref="E164:F164" si="49">E165</f>
        <v>0</v>
      </c>
      <c r="F164" s="100">
        <f t="shared" si="49"/>
        <v>0</v>
      </c>
    </row>
    <row r="165" spans="1:6" ht="34.5" hidden="1" customHeight="1" x14ac:dyDescent="0.25">
      <c r="A165" s="7" t="s">
        <v>137</v>
      </c>
      <c r="B165" s="1" t="s">
        <v>138</v>
      </c>
      <c r="C165" s="53"/>
      <c r="D165" s="100">
        <f>D166+D167</f>
        <v>0</v>
      </c>
      <c r="E165" s="100">
        <f t="shared" ref="E165:F165" si="50">E166+E167</f>
        <v>0</v>
      </c>
      <c r="F165" s="100">
        <f t="shared" si="50"/>
        <v>0</v>
      </c>
    </row>
    <row r="166" spans="1:6" ht="34.5" hidden="1" customHeight="1" x14ac:dyDescent="0.25">
      <c r="A166" s="43" t="s">
        <v>139</v>
      </c>
      <c r="B166" s="20" t="s">
        <v>140</v>
      </c>
      <c r="C166" s="53"/>
      <c r="D166" s="100"/>
      <c r="E166" s="100"/>
      <c r="F166" s="100"/>
    </row>
    <row r="167" spans="1:6" ht="34.5" hidden="1" customHeight="1" x14ac:dyDescent="0.25">
      <c r="A167" s="43" t="s">
        <v>141</v>
      </c>
      <c r="B167" s="20" t="s">
        <v>142</v>
      </c>
      <c r="C167" s="53"/>
      <c r="D167" s="100"/>
      <c r="E167" s="100"/>
      <c r="F167" s="100"/>
    </row>
    <row r="168" spans="1:6" ht="41.25" customHeight="1" x14ac:dyDescent="0.25">
      <c r="A168" s="12" t="s">
        <v>143</v>
      </c>
      <c r="B168" s="10" t="s">
        <v>144</v>
      </c>
      <c r="C168" s="53"/>
      <c r="D168" s="100">
        <f>D169+D237+D347+D404+D409+D59+D429</f>
        <v>921137</v>
      </c>
      <c r="E168" s="100">
        <f>E169+E237+E347+E404+E409+E59+E429</f>
        <v>995331</v>
      </c>
      <c r="F168" s="100">
        <f>F169+F237+F347+F404+F409+F59+F429</f>
        <v>983844</v>
      </c>
    </row>
    <row r="169" spans="1:6" ht="27.75" customHeight="1" x14ac:dyDescent="0.25">
      <c r="A169" s="13" t="s">
        <v>145</v>
      </c>
      <c r="B169" s="3" t="s">
        <v>146</v>
      </c>
      <c r="C169" s="53"/>
      <c r="D169" s="100">
        <f>D178+D195+D226+D235+D170</f>
        <v>279048</v>
      </c>
      <c r="E169" s="100">
        <f>E178+E195+E226+E235+E170</f>
        <v>327836</v>
      </c>
      <c r="F169" s="100">
        <f>F178+F195+F226+F235+F170</f>
        <v>370571</v>
      </c>
    </row>
    <row r="170" spans="1:6" ht="31.5" x14ac:dyDescent="0.25">
      <c r="A170" s="7" t="s">
        <v>1639</v>
      </c>
      <c r="B170" s="1" t="s">
        <v>147</v>
      </c>
      <c r="C170" s="53"/>
      <c r="D170" s="100">
        <f>D171+D175</f>
        <v>0</v>
      </c>
      <c r="E170" s="100">
        <f t="shared" ref="E170:F170" si="51">E171+E175</f>
        <v>38392</v>
      </c>
      <c r="F170" s="100">
        <f t="shared" si="51"/>
        <v>93627</v>
      </c>
    </row>
    <row r="171" spans="1:6" ht="63" hidden="1" x14ac:dyDescent="0.25">
      <c r="A171" s="22" t="s">
        <v>172</v>
      </c>
      <c r="B171" s="20" t="s">
        <v>1458</v>
      </c>
      <c r="C171" s="53"/>
      <c r="D171" s="100">
        <f>D172</f>
        <v>0</v>
      </c>
      <c r="E171" s="100">
        <f t="shared" ref="E171:F171" si="52">E172</f>
        <v>0</v>
      </c>
      <c r="F171" s="100">
        <f t="shared" si="52"/>
        <v>0</v>
      </c>
    </row>
    <row r="172" spans="1:6" ht="34.5" hidden="1" customHeight="1" x14ac:dyDescent="0.25">
      <c r="A172" s="16" t="s">
        <v>1368</v>
      </c>
      <c r="B172" s="20" t="s">
        <v>1458</v>
      </c>
      <c r="C172" s="53">
        <v>600</v>
      </c>
      <c r="D172" s="100">
        <f>D173+D174</f>
        <v>0</v>
      </c>
      <c r="E172" s="100">
        <f t="shared" ref="E172:F172" si="53">E173+E174</f>
        <v>0</v>
      </c>
      <c r="F172" s="100">
        <f t="shared" si="53"/>
        <v>0</v>
      </c>
    </row>
    <row r="173" spans="1:6" ht="27" hidden="1" customHeight="1" x14ac:dyDescent="0.25">
      <c r="A173" s="16" t="s">
        <v>1374</v>
      </c>
      <c r="B173" s="20" t="s">
        <v>1458</v>
      </c>
      <c r="C173" s="53">
        <v>610</v>
      </c>
      <c r="D173" s="100">
        <v>0</v>
      </c>
      <c r="E173" s="100">
        <v>0</v>
      </c>
      <c r="F173" s="100">
        <v>0</v>
      </c>
    </row>
    <row r="174" spans="1:6" ht="41.25" hidden="1" customHeight="1" x14ac:dyDescent="0.25">
      <c r="A174" s="15" t="s">
        <v>1378</v>
      </c>
      <c r="B174" s="20" t="s">
        <v>1458</v>
      </c>
      <c r="C174" s="53">
        <v>620</v>
      </c>
      <c r="D174" s="100">
        <v>0</v>
      </c>
      <c r="E174" s="100"/>
      <c r="F174" s="100"/>
    </row>
    <row r="175" spans="1:6" ht="48.75" customHeight="1" x14ac:dyDescent="0.25">
      <c r="A175" s="96" t="s">
        <v>1640</v>
      </c>
      <c r="B175" s="2" t="s">
        <v>1553</v>
      </c>
      <c r="C175" s="53"/>
      <c r="D175" s="100">
        <f>D176</f>
        <v>0</v>
      </c>
      <c r="E175" s="100">
        <f t="shared" ref="E175:F175" si="54">E176</f>
        <v>38392</v>
      </c>
      <c r="F175" s="100">
        <f t="shared" si="54"/>
        <v>93627</v>
      </c>
    </row>
    <row r="176" spans="1:6" ht="48.75" customHeight="1" x14ac:dyDescent="0.25">
      <c r="A176" s="16" t="s">
        <v>1368</v>
      </c>
      <c r="B176" s="2" t="s">
        <v>1553</v>
      </c>
      <c r="C176" s="53">
        <v>600</v>
      </c>
      <c r="D176" s="100">
        <f>D177</f>
        <v>0</v>
      </c>
      <c r="E176" s="100">
        <f t="shared" ref="E176:F176" si="55">E177</f>
        <v>38392</v>
      </c>
      <c r="F176" s="100">
        <f t="shared" si="55"/>
        <v>93627</v>
      </c>
    </row>
    <row r="177" spans="1:6" ht="48.75" customHeight="1" x14ac:dyDescent="0.25">
      <c r="A177" s="15" t="s">
        <v>1378</v>
      </c>
      <c r="B177" s="2" t="s">
        <v>1553</v>
      </c>
      <c r="C177" s="53">
        <v>620</v>
      </c>
      <c r="D177" s="100"/>
      <c r="E177" s="100">
        <v>38392</v>
      </c>
      <c r="F177" s="100">
        <v>93627</v>
      </c>
    </row>
    <row r="178" spans="1:6" ht="48.75" customHeight="1" x14ac:dyDescent="0.25">
      <c r="A178" s="7" t="s">
        <v>157</v>
      </c>
      <c r="B178" s="1" t="s">
        <v>148</v>
      </c>
      <c r="C178" s="53"/>
      <c r="D178" s="100">
        <f>D191+D196+D208+D222</f>
        <v>279048</v>
      </c>
      <c r="E178" s="100">
        <f>E191+E196+E208+E222</f>
        <v>289444</v>
      </c>
      <c r="F178" s="100">
        <f>F191+F196+F208+F222</f>
        <v>276944</v>
      </c>
    </row>
    <row r="179" spans="1:6" ht="47.25" hidden="1" x14ac:dyDescent="0.25">
      <c r="A179" s="19" t="s">
        <v>149</v>
      </c>
      <c r="B179" s="20" t="s">
        <v>150</v>
      </c>
      <c r="C179" s="53"/>
      <c r="D179" s="100">
        <f>D180</f>
        <v>0</v>
      </c>
      <c r="E179" s="100">
        <f t="shared" ref="E179:F179" si="56">E180</f>
        <v>0</v>
      </c>
      <c r="F179" s="100">
        <f t="shared" si="56"/>
        <v>0</v>
      </c>
    </row>
    <row r="180" spans="1:6" ht="31.5" hidden="1" customHeight="1" x14ac:dyDescent="0.25">
      <c r="A180" s="16" t="s">
        <v>1375</v>
      </c>
      <c r="B180" s="20" t="s">
        <v>150</v>
      </c>
      <c r="C180" s="53">
        <v>600</v>
      </c>
      <c r="D180" s="100">
        <f>D181+D182</f>
        <v>0</v>
      </c>
      <c r="E180" s="100">
        <f t="shared" ref="E180:F180" si="57">E181+E182</f>
        <v>0</v>
      </c>
      <c r="F180" s="100">
        <f t="shared" si="57"/>
        <v>0</v>
      </c>
    </row>
    <row r="181" spans="1:6" ht="31.5" hidden="1" customHeight="1" x14ac:dyDescent="0.25">
      <c r="A181" s="16" t="s">
        <v>1374</v>
      </c>
      <c r="B181" s="20" t="s">
        <v>150</v>
      </c>
      <c r="C181" s="53">
        <v>610</v>
      </c>
      <c r="D181" s="100"/>
      <c r="E181" s="100"/>
      <c r="F181" s="100"/>
    </row>
    <row r="182" spans="1:6" ht="27.75" hidden="1" customHeight="1" x14ac:dyDescent="0.25">
      <c r="A182" s="15" t="s">
        <v>1378</v>
      </c>
      <c r="B182" s="20" t="s">
        <v>150</v>
      </c>
      <c r="C182" s="53">
        <v>620</v>
      </c>
      <c r="D182" s="100"/>
      <c r="E182" s="100"/>
      <c r="F182" s="100"/>
    </row>
    <row r="183" spans="1:6" ht="31.5" hidden="1" x14ac:dyDescent="0.25">
      <c r="A183" s="19" t="s">
        <v>151</v>
      </c>
      <c r="B183" s="20" t="s">
        <v>152</v>
      </c>
      <c r="C183" s="53"/>
      <c r="D183" s="100">
        <f>D184</f>
        <v>0</v>
      </c>
      <c r="E183" s="100">
        <f t="shared" ref="E183:F183" si="58">E184</f>
        <v>0</v>
      </c>
      <c r="F183" s="100">
        <f t="shared" si="58"/>
        <v>0</v>
      </c>
    </row>
    <row r="184" spans="1:6" ht="27.75" hidden="1" customHeight="1" x14ac:dyDescent="0.25">
      <c r="A184" s="16" t="s">
        <v>1375</v>
      </c>
      <c r="B184" s="20" t="s">
        <v>152</v>
      </c>
      <c r="C184" s="53">
        <v>600</v>
      </c>
      <c r="D184" s="100">
        <f>D185+D186</f>
        <v>0</v>
      </c>
      <c r="E184" s="100">
        <f t="shared" ref="E184:F184" si="59">E185+E186</f>
        <v>0</v>
      </c>
      <c r="F184" s="100">
        <f t="shared" si="59"/>
        <v>0</v>
      </c>
    </row>
    <row r="185" spans="1:6" ht="29.25" hidden="1" customHeight="1" x14ac:dyDescent="0.25">
      <c r="A185" s="16" t="s">
        <v>1374</v>
      </c>
      <c r="B185" s="20" t="s">
        <v>152</v>
      </c>
      <c r="C185" s="53">
        <v>610</v>
      </c>
      <c r="D185" s="100"/>
      <c r="E185" s="100"/>
      <c r="F185" s="100"/>
    </row>
    <row r="186" spans="1:6" ht="29.25" hidden="1" customHeight="1" x14ac:dyDescent="0.25">
      <c r="A186" s="15" t="s">
        <v>1378</v>
      </c>
      <c r="B186" s="20" t="s">
        <v>152</v>
      </c>
      <c r="C186" s="53">
        <v>620</v>
      </c>
      <c r="D186" s="100"/>
      <c r="E186" s="100"/>
      <c r="F186" s="100"/>
    </row>
    <row r="187" spans="1:6" ht="47.25" hidden="1" x14ac:dyDescent="0.25">
      <c r="A187" s="19" t="s">
        <v>153</v>
      </c>
      <c r="B187" s="20" t="s">
        <v>154</v>
      </c>
      <c r="C187" s="53"/>
      <c r="D187" s="100">
        <f>D188</f>
        <v>0</v>
      </c>
      <c r="E187" s="100">
        <f t="shared" ref="E187:F187" si="60">E188</f>
        <v>0</v>
      </c>
      <c r="F187" s="100">
        <f t="shared" si="60"/>
        <v>0</v>
      </c>
    </row>
    <row r="188" spans="1:6" ht="27.75" hidden="1" customHeight="1" x14ac:dyDescent="0.25">
      <c r="A188" s="16" t="s">
        <v>1375</v>
      </c>
      <c r="B188" s="20" t="s">
        <v>154</v>
      </c>
      <c r="C188" s="53">
        <v>600</v>
      </c>
      <c r="D188" s="100">
        <f>D189+D190</f>
        <v>0</v>
      </c>
      <c r="E188" s="100">
        <f t="shared" ref="E188:F188" si="61">E189+E190</f>
        <v>0</v>
      </c>
      <c r="F188" s="100">
        <f t="shared" si="61"/>
        <v>0</v>
      </c>
    </row>
    <row r="189" spans="1:6" ht="28.5" hidden="1" customHeight="1" x14ac:dyDescent="0.25">
      <c r="A189" s="16" t="s">
        <v>1374</v>
      </c>
      <c r="B189" s="20" t="s">
        <v>154</v>
      </c>
      <c r="C189" s="53">
        <v>610</v>
      </c>
      <c r="D189" s="100"/>
      <c r="E189" s="100"/>
      <c r="F189" s="100"/>
    </row>
    <row r="190" spans="1:6" ht="32.25" hidden="1" customHeight="1" x14ac:dyDescent="0.25">
      <c r="A190" s="15" t="s">
        <v>1378</v>
      </c>
      <c r="B190" s="20" t="s">
        <v>154</v>
      </c>
      <c r="C190" s="53">
        <v>620</v>
      </c>
      <c r="D190" s="100"/>
      <c r="E190" s="100"/>
      <c r="F190" s="100"/>
    </row>
    <row r="191" spans="1:6" ht="31.5" x14ac:dyDescent="0.25">
      <c r="A191" s="28" t="s">
        <v>155</v>
      </c>
      <c r="B191" s="20" t="s">
        <v>156</v>
      </c>
      <c r="C191" s="53"/>
      <c r="D191" s="100">
        <f>D192</f>
        <v>1500</v>
      </c>
      <c r="E191" s="100">
        <f t="shared" ref="E191:F191" si="62">E192</f>
        <v>2500</v>
      </c>
      <c r="F191" s="100">
        <f t="shared" si="62"/>
        <v>0</v>
      </c>
    </row>
    <row r="192" spans="1:6" ht="39.75" customHeight="1" x14ac:dyDescent="0.25">
      <c r="A192" s="16" t="s">
        <v>1375</v>
      </c>
      <c r="B192" s="20" t="s">
        <v>156</v>
      </c>
      <c r="C192" s="53">
        <v>600</v>
      </c>
      <c r="D192" s="100">
        <f>D193+D194</f>
        <v>1500</v>
      </c>
      <c r="E192" s="100">
        <f t="shared" ref="E192:F192" si="63">E193+E194</f>
        <v>2500</v>
      </c>
      <c r="F192" s="100">
        <f t="shared" si="63"/>
        <v>0</v>
      </c>
    </row>
    <row r="193" spans="1:6" ht="27" hidden="1" customHeight="1" x14ac:dyDescent="0.25">
      <c r="A193" s="16" t="s">
        <v>1374</v>
      </c>
      <c r="B193" s="20" t="s">
        <v>156</v>
      </c>
      <c r="C193" s="53">
        <v>610</v>
      </c>
      <c r="D193" s="100">
        <v>0</v>
      </c>
      <c r="E193" s="100">
        <v>0</v>
      </c>
      <c r="F193" s="100">
        <v>0</v>
      </c>
    </row>
    <row r="194" spans="1:6" ht="34.5" customHeight="1" x14ac:dyDescent="0.25">
      <c r="A194" s="15" t="s">
        <v>1378</v>
      </c>
      <c r="B194" s="20" t="s">
        <v>156</v>
      </c>
      <c r="C194" s="53">
        <v>620</v>
      </c>
      <c r="D194" s="100">
        <v>1500</v>
      </c>
      <c r="E194" s="100">
        <v>2500</v>
      </c>
      <c r="F194" s="100">
        <v>0</v>
      </c>
    </row>
    <row r="195" spans="1:6" ht="45.75" hidden="1" customHeight="1" x14ac:dyDescent="0.25">
      <c r="A195" s="7" t="s">
        <v>157</v>
      </c>
      <c r="B195" s="1" t="s">
        <v>148</v>
      </c>
      <c r="C195" s="53"/>
      <c r="D195" s="100"/>
      <c r="E195" s="100"/>
      <c r="F195" s="100"/>
    </row>
    <row r="196" spans="1:6" ht="114.75" customHeight="1" x14ac:dyDescent="0.25">
      <c r="A196" s="22" t="s">
        <v>158</v>
      </c>
      <c r="B196" s="20" t="s">
        <v>1448</v>
      </c>
      <c r="C196" s="53"/>
      <c r="D196" s="129">
        <f>D199+D197</f>
        <v>153667</v>
      </c>
      <c r="E196" s="129">
        <f t="shared" ref="E196:F196" si="64">E199+E197</f>
        <v>163513</v>
      </c>
      <c r="F196" s="129">
        <f t="shared" si="64"/>
        <v>163513</v>
      </c>
    </row>
    <row r="197" spans="1:6" ht="39" customHeight="1" x14ac:dyDescent="0.25">
      <c r="A197" s="58" t="s">
        <v>1372</v>
      </c>
      <c r="B197" s="20" t="s">
        <v>1448</v>
      </c>
      <c r="C197" s="53">
        <v>200</v>
      </c>
      <c r="D197" s="129">
        <f>D198</f>
        <v>200</v>
      </c>
      <c r="E197" s="100"/>
      <c r="F197" s="100"/>
    </row>
    <row r="198" spans="1:6" ht="46.5" customHeight="1" x14ac:dyDescent="0.25">
      <c r="A198" s="58" t="s">
        <v>1373</v>
      </c>
      <c r="B198" s="20" t="s">
        <v>1448</v>
      </c>
      <c r="C198" s="53">
        <v>240</v>
      </c>
      <c r="D198" s="129">
        <v>200</v>
      </c>
      <c r="E198" s="100"/>
      <c r="F198" s="100"/>
    </row>
    <row r="199" spans="1:6" ht="44.25" customHeight="1" x14ac:dyDescent="0.25">
      <c r="A199" s="16" t="s">
        <v>1375</v>
      </c>
      <c r="B199" s="20" t="s">
        <v>1448</v>
      </c>
      <c r="C199" s="53">
        <v>600</v>
      </c>
      <c r="D199" s="100">
        <f>D200+D201</f>
        <v>153467</v>
      </c>
      <c r="E199" s="100">
        <f t="shared" ref="E199:F199" si="65">E200+E201</f>
        <v>163513</v>
      </c>
      <c r="F199" s="100">
        <f t="shared" si="65"/>
        <v>163513</v>
      </c>
    </row>
    <row r="200" spans="1:6" ht="42.75" customHeight="1" x14ac:dyDescent="0.25">
      <c r="A200" s="16" t="s">
        <v>1374</v>
      </c>
      <c r="B200" s="20" t="s">
        <v>1448</v>
      </c>
      <c r="C200" s="53">
        <v>610</v>
      </c>
      <c r="D200" s="100">
        <v>1945</v>
      </c>
      <c r="E200" s="100">
        <v>2600</v>
      </c>
      <c r="F200" s="100">
        <v>2600</v>
      </c>
    </row>
    <row r="201" spans="1:6" ht="31.5" customHeight="1" x14ac:dyDescent="0.25">
      <c r="A201" s="15" t="s">
        <v>1382</v>
      </c>
      <c r="B201" s="20" t="s">
        <v>1448</v>
      </c>
      <c r="C201" s="53">
        <v>620</v>
      </c>
      <c r="D201" s="100">
        <v>151522</v>
      </c>
      <c r="E201" s="100">
        <v>160913</v>
      </c>
      <c r="F201" s="100">
        <v>160913</v>
      </c>
    </row>
    <row r="202" spans="1:6" ht="95.25" hidden="1" customHeight="1" x14ac:dyDescent="0.25">
      <c r="A202" s="22" t="s">
        <v>159</v>
      </c>
      <c r="B202" s="20" t="s">
        <v>160</v>
      </c>
      <c r="C202" s="53"/>
      <c r="D202" s="100"/>
      <c r="E202" s="100"/>
      <c r="F202" s="100"/>
    </row>
    <row r="203" spans="1:6" ht="36.75" hidden="1" customHeight="1" x14ac:dyDescent="0.25">
      <c r="A203" s="16" t="s">
        <v>1375</v>
      </c>
      <c r="B203" s="20" t="s">
        <v>160</v>
      </c>
      <c r="C203" s="53">
        <v>600</v>
      </c>
      <c r="D203" s="100"/>
      <c r="E203" s="100"/>
      <c r="F203" s="100"/>
    </row>
    <row r="204" spans="1:6" ht="46.5" hidden="1" customHeight="1" x14ac:dyDescent="0.25">
      <c r="A204" s="16" t="s">
        <v>1374</v>
      </c>
      <c r="B204" s="20" t="s">
        <v>160</v>
      </c>
      <c r="C204" s="53">
        <v>610</v>
      </c>
      <c r="D204" s="100"/>
      <c r="E204" s="100"/>
      <c r="F204" s="100"/>
    </row>
    <row r="205" spans="1:6" ht="30" hidden="1" customHeight="1" x14ac:dyDescent="0.25">
      <c r="A205" s="15" t="s">
        <v>1378</v>
      </c>
      <c r="B205" s="20" t="s">
        <v>160</v>
      </c>
      <c r="C205" s="53">
        <v>620</v>
      </c>
      <c r="D205" s="100"/>
      <c r="E205" s="100"/>
      <c r="F205" s="100"/>
    </row>
    <row r="206" spans="1:6" ht="74.25" hidden="1" customHeight="1" x14ac:dyDescent="0.25">
      <c r="A206" s="16" t="s">
        <v>161</v>
      </c>
      <c r="B206" s="20" t="s">
        <v>162</v>
      </c>
      <c r="C206" s="53"/>
      <c r="D206" s="100"/>
      <c r="E206" s="100"/>
      <c r="F206" s="100"/>
    </row>
    <row r="207" spans="1:6" ht="94.5" hidden="1" x14ac:dyDescent="0.25">
      <c r="A207" s="16" t="s">
        <v>163</v>
      </c>
      <c r="B207" s="20" t="s">
        <v>164</v>
      </c>
      <c r="C207" s="53"/>
      <c r="D207" s="100"/>
      <c r="E207" s="100"/>
      <c r="F207" s="100"/>
    </row>
    <row r="208" spans="1:6" ht="76.5" customHeight="1" x14ac:dyDescent="0.25">
      <c r="A208" s="22" t="s">
        <v>165</v>
      </c>
      <c r="B208" s="20" t="s">
        <v>1450</v>
      </c>
      <c r="C208" s="53"/>
      <c r="D208" s="100">
        <f>D209+D211+D213</f>
        <v>11676</v>
      </c>
      <c r="E208" s="100">
        <f t="shared" ref="E208:F208" si="66">E209+E211+E213</f>
        <v>11676</v>
      </c>
      <c r="F208" s="100">
        <f t="shared" si="66"/>
        <v>11676</v>
      </c>
    </row>
    <row r="209" spans="1:6" ht="33.75" customHeight="1" x14ac:dyDescent="0.25">
      <c r="A209" s="58" t="s">
        <v>1370</v>
      </c>
      <c r="B209" s="20" t="s">
        <v>1450</v>
      </c>
      <c r="C209" s="53">
        <v>100</v>
      </c>
      <c r="D209" s="100">
        <f>D210</f>
        <v>513</v>
      </c>
      <c r="E209" s="100">
        <f t="shared" ref="E209:F209" si="67">E210</f>
        <v>513</v>
      </c>
      <c r="F209" s="100">
        <f t="shared" si="67"/>
        <v>513</v>
      </c>
    </row>
    <row r="210" spans="1:6" ht="33.75" customHeight="1" x14ac:dyDescent="0.25">
      <c r="A210" s="58" t="s">
        <v>1381</v>
      </c>
      <c r="B210" s="20" t="s">
        <v>1450</v>
      </c>
      <c r="C210" s="53">
        <v>110</v>
      </c>
      <c r="D210" s="100">
        <v>513</v>
      </c>
      <c r="E210" s="100">
        <v>513</v>
      </c>
      <c r="F210" s="100">
        <v>513</v>
      </c>
    </row>
    <row r="211" spans="1:6" ht="38.25" customHeight="1" x14ac:dyDescent="0.25">
      <c r="A211" s="58" t="s">
        <v>1372</v>
      </c>
      <c r="B211" s="20" t="s">
        <v>1450</v>
      </c>
      <c r="C211" s="53">
        <v>200</v>
      </c>
      <c r="D211" s="100">
        <f>D212</f>
        <v>111</v>
      </c>
      <c r="E211" s="100">
        <f t="shared" ref="E211:F211" si="68">E212</f>
        <v>111</v>
      </c>
      <c r="F211" s="100">
        <f t="shared" si="68"/>
        <v>111</v>
      </c>
    </row>
    <row r="212" spans="1:6" ht="38.25" customHeight="1" x14ac:dyDescent="0.25">
      <c r="A212" s="58" t="s">
        <v>1373</v>
      </c>
      <c r="B212" s="20" t="s">
        <v>1450</v>
      </c>
      <c r="C212" s="53">
        <v>240</v>
      </c>
      <c r="D212" s="100">
        <v>111</v>
      </c>
      <c r="E212" s="100">
        <v>111</v>
      </c>
      <c r="F212" s="100">
        <v>111</v>
      </c>
    </row>
    <row r="213" spans="1:6" ht="38.25" customHeight="1" x14ac:dyDescent="0.25">
      <c r="A213" s="16" t="s">
        <v>1379</v>
      </c>
      <c r="B213" s="20" t="s">
        <v>1450</v>
      </c>
      <c r="C213" s="53">
        <v>300</v>
      </c>
      <c r="D213" s="100">
        <f>D214</f>
        <v>11052</v>
      </c>
      <c r="E213" s="100">
        <f t="shared" ref="E213:F213" si="69">E214</f>
        <v>11052</v>
      </c>
      <c r="F213" s="100">
        <f t="shared" si="69"/>
        <v>11052</v>
      </c>
    </row>
    <row r="214" spans="1:6" ht="38.25" customHeight="1" x14ac:dyDescent="0.25">
      <c r="A214" s="16" t="s">
        <v>1380</v>
      </c>
      <c r="B214" s="20" t="s">
        <v>1450</v>
      </c>
      <c r="C214" s="53">
        <v>320</v>
      </c>
      <c r="D214" s="100">
        <v>11052</v>
      </c>
      <c r="E214" s="100">
        <v>11052</v>
      </c>
      <c r="F214" s="100">
        <v>11052</v>
      </c>
    </row>
    <row r="215" spans="1:6" ht="63" hidden="1" x14ac:dyDescent="0.25">
      <c r="A215" s="22" t="s">
        <v>166</v>
      </c>
      <c r="B215" s="20" t="s">
        <v>167</v>
      </c>
      <c r="C215" s="53"/>
      <c r="D215" s="100">
        <f>D216</f>
        <v>0</v>
      </c>
      <c r="E215" s="100">
        <f t="shared" ref="E215:F215" si="70">E216</f>
        <v>0</v>
      </c>
      <c r="F215" s="100">
        <f t="shared" si="70"/>
        <v>0</v>
      </c>
    </row>
    <row r="216" spans="1:6" ht="37.5" hidden="1" customHeight="1" x14ac:dyDescent="0.25">
      <c r="A216" s="58" t="s">
        <v>1370</v>
      </c>
      <c r="B216" s="20" t="s">
        <v>167</v>
      </c>
      <c r="C216" s="53">
        <v>100</v>
      </c>
      <c r="D216" s="100">
        <f>D221</f>
        <v>0</v>
      </c>
      <c r="E216" s="100">
        <f t="shared" ref="E216:F216" si="71">E221</f>
        <v>0</v>
      </c>
      <c r="F216" s="100">
        <f t="shared" si="71"/>
        <v>0</v>
      </c>
    </row>
    <row r="217" spans="1:6" ht="22.5" hidden="1" customHeight="1" x14ac:dyDescent="0.25">
      <c r="A217" s="58" t="s">
        <v>1381</v>
      </c>
      <c r="B217" s="20" t="s">
        <v>167</v>
      </c>
      <c r="C217" s="53">
        <v>110</v>
      </c>
      <c r="D217" s="100"/>
      <c r="E217" s="100"/>
      <c r="F217" s="100"/>
    </row>
    <row r="218" spans="1:6" ht="22.5" hidden="1" customHeight="1" x14ac:dyDescent="0.25">
      <c r="A218" s="58" t="s">
        <v>1372</v>
      </c>
      <c r="B218" s="20" t="s">
        <v>167</v>
      </c>
      <c r="C218" s="53">
        <v>200</v>
      </c>
      <c r="D218" s="100">
        <f>D219</f>
        <v>0</v>
      </c>
      <c r="E218" s="100">
        <f t="shared" ref="E218:F218" si="72">E219</f>
        <v>0</v>
      </c>
      <c r="F218" s="100">
        <f t="shared" si="72"/>
        <v>0</v>
      </c>
    </row>
    <row r="219" spans="1:6" ht="22.5" hidden="1" customHeight="1" x14ac:dyDescent="0.25">
      <c r="A219" s="58" t="s">
        <v>1373</v>
      </c>
      <c r="B219" s="20" t="s">
        <v>167</v>
      </c>
      <c r="C219" s="53">
        <v>240</v>
      </c>
      <c r="D219" s="100"/>
      <c r="E219" s="100"/>
      <c r="F219" s="100"/>
    </row>
    <row r="220" spans="1:6" ht="35.25" hidden="1" customHeight="1" x14ac:dyDescent="0.25">
      <c r="A220" s="16" t="s">
        <v>1379</v>
      </c>
      <c r="B220" s="20" t="s">
        <v>167</v>
      </c>
      <c r="C220" s="53">
        <v>300</v>
      </c>
      <c r="D220" s="100">
        <f>D221</f>
        <v>0</v>
      </c>
      <c r="E220" s="100">
        <f t="shared" ref="E220:F220" si="73">E221</f>
        <v>0</v>
      </c>
      <c r="F220" s="100">
        <f t="shared" si="73"/>
        <v>0</v>
      </c>
    </row>
    <row r="221" spans="1:6" ht="30.75" hidden="1" customHeight="1" x14ac:dyDescent="0.25">
      <c r="A221" s="16" t="s">
        <v>1380</v>
      </c>
      <c r="B221" s="20" t="s">
        <v>167</v>
      </c>
      <c r="C221" s="53">
        <v>320</v>
      </c>
      <c r="D221" s="100">
        <v>0</v>
      </c>
      <c r="E221" s="100">
        <v>0</v>
      </c>
      <c r="F221" s="100">
        <v>0</v>
      </c>
    </row>
    <row r="222" spans="1:6" ht="49.5" customHeight="1" x14ac:dyDescent="0.25">
      <c r="A222" s="27" t="s">
        <v>169</v>
      </c>
      <c r="B222" s="20" t="s">
        <v>1449</v>
      </c>
      <c r="C222" s="53"/>
      <c r="D222" s="100">
        <f>D223</f>
        <v>112205</v>
      </c>
      <c r="E222" s="100">
        <f t="shared" ref="E222:F222" si="74">E223</f>
        <v>111755</v>
      </c>
      <c r="F222" s="100">
        <f t="shared" si="74"/>
        <v>101755</v>
      </c>
    </row>
    <row r="223" spans="1:6" ht="32.25" customHeight="1" x14ac:dyDescent="0.25">
      <c r="A223" s="16" t="s">
        <v>1375</v>
      </c>
      <c r="B223" s="20" t="s">
        <v>1449</v>
      </c>
      <c r="C223" s="53">
        <v>600</v>
      </c>
      <c r="D223" s="100">
        <f>D224+D225</f>
        <v>112205</v>
      </c>
      <c r="E223" s="100">
        <f t="shared" ref="E223:F223" si="75">E224+E225</f>
        <v>111755</v>
      </c>
      <c r="F223" s="100">
        <f t="shared" si="75"/>
        <v>101755</v>
      </c>
    </row>
    <row r="224" spans="1:6" ht="36.75" customHeight="1" x14ac:dyDescent="0.25">
      <c r="A224" s="16" t="s">
        <v>1374</v>
      </c>
      <c r="B224" s="20" t="s">
        <v>1449</v>
      </c>
      <c r="C224" s="53">
        <v>610</v>
      </c>
      <c r="D224" s="129">
        <v>3144</v>
      </c>
      <c r="E224" s="100">
        <v>3382</v>
      </c>
      <c r="F224" s="100">
        <v>3382</v>
      </c>
    </row>
    <row r="225" spans="1:6" ht="36" customHeight="1" x14ac:dyDescent="0.25">
      <c r="A225" s="15" t="s">
        <v>1378</v>
      </c>
      <c r="B225" s="20" t="s">
        <v>1449</v>
      </c>
      <c r="C225" s="53">
        <v>620</v>
      </c>
      <c r="D225" s="129">
        <v>109061</v>
      </c>
      <c r="E225" s="129">
        <v>108373</v>
      </c>
      <c r="F225" s="129">
        <v>98373</v>
      </c>
    </row>
    <row r="226" spans="1:6" ht="31.5" hidden="1" x14ac:dyDescent="0.25">
      <c r="A226" s="7" t="s">
        <v>170</v>
      </c>
      <c r="B226" s="1" t="s">
        <v>171</v>
      </c>
      <c r="C226" s="53"/>
      <c r="D226" s="100">
        <f>D227+D231</f>
        <v>0</v>
      </c>
      <c r="E226" s="100">
        <f t="shared" ref="E226:F226" si="76">E227+E231</f>
        <v>0</v>
      </c>
      <c r="F226" s="100">
        <f t="shared" si="76"/>
        <v>0</v>
      </c>
    </row>
    <row r="227" spans="1:6" ht="63" hidden="1" x14ac:dyDescent="0.25">
      <c r="A227" s="22" t="s">
        <v>172</v>
      </c>
      <c r="B227" s="20" t="s">
        <v>173</v>
      </c>
      <c r="C227" s="53"/>
      <c r="D227" s="100">
        <f>D228</f>
        <v>0</v>
      </c>
      <c r="E227" s="100">
        <f t="shared" ref="E227:F227" si="77">E228</f>
        <v>0</v>
      </c>
      <c r="F227" s="100">
        <f t="shared" si="77"/>
        <v>0</v>
      </c>
    </row>
    <row r="228" spans="1:6" ht="37.5" hidden="1" customHeight="1" x14ac:dyDescent="0.25">
      <c r="A228" s="16" t="s">
        <v>1375</v>
      </c>
      <c r="B228" s="20" t="s">
        <v>173</v>
      </c>
      <c r="C228" s="53">
        <v>600</v>
      </c>
      <c r="D228" s="100">
        <f>D229+D230</f>
        <v>0</v>
      </c>
      <c r="E228" s="100">
        <f t="shared" ref="E228:F228" si="78">E229+E230</f>
        <v>0</v>
      </c>
      <c r="F228" s="100">
        <f t="shared" si="78"/>
        <v>0</v>
      </c>
    </row>
    <row r="229" spans="1:6" ht="34.5" hidden="1" customHeight="1" x14ac:dyDescent="0.25">
      <c r="A229" s="16" t="s">
        <v>1374</v>
      </c>
      <c r="B229" s="20" t="s">
        <v>173</v>
      </c>
      <c r="C229" s="53">
        <v>610</v>
      </c>
      <c r="D229" s="100"/>
      <c r="E229" s="100"/>
      <c r="F229" s="100"/>
    </row>
    <row r="230" spans="1:6" ht="39.75" hidden="1" customHeight="1" x14ac:dyDescent="0.25">
      <c r="A230" s="15" t="s">
        <v>1378</v>
      </c>
      <c r="B230" s="20" t="s">
        <v>173</v>
      </c>
      <c r="C230" s="53">
        <v>620</v>
      </c>
      <c r="D230" s="100">
        <v>0</v>
      </c>
      <c r="E230" s="100">
        <v>0</v>
      </c>
      <c r="F230" s="100">
        <v>0</v>
      </c>
    </row>
    <row r="231" spans="1:6" ht="63" hidden="1" x14ac:dyDescent="0.25">
      <c r="A231" s="22" t="s">
        <v>174</v>
      </c>
      <c r="B231" s="20" t="s">
        <v>175</v>
      </c>
      <c r="C231" s="53"/>
      <c r="D231" s="100">
        <f>D232</f>
        <v>0</v>
      </c>
      <c r="E231" s="100">
        <f t="shared" ref="E231:F231" si="79">E232</f>
        <v>0</v>
      </c>
      <c r="F231" s="100">
        <f t="shared" si="79"/>
        <v>0</v>
      </c>
    </row>
    <row r="232" spans="1:6" ht="29.25" hidden="1" customHeight="1" x14ac:dyDescent="0.25">
      <c r="A232" s="16" t="s">
        <v>1375</v>
      </c>
      <c r="B232" s="20" t="s">
        <v>175</v>
      </c>
      <c r="C232" s="53">
        <v>600</v>
      </c>
      <c r="D232" s="100">
        <f>D233+D234</f>
        <v>0</v>
      </c>
      <c r="E232" s="100">
        <f t="shared" ref="E232:F232" si="80">E233+E234</f>
        <v>0</v>
      </c>
      <c r="F232" s="100">
        <f t="shared" si="80"/>
        <v>0</v>
      </c>
    </row>
    <row r="233" spans="1:6" ht="28.5" hidden="1" customHeight="1" x14ac:dyDescent="0.25">
      <c r="A233" s="16" t="s">
        <v>1374</v>
      </c>
      <c r="B233" s="20" t="s">
        <v>175</v>
      </c>
      <c r="C233" s="53">
        <v>610</v>
      </c>
      <c r="D233" s="100"/>
      <c r="E233" s="100"/>
      <c r="F233" s="100"/>
    </row>
    <row r="234" spans="1:6" ht="32.25" hidden="1" customHeight="1" x14ac:dyDescent="0.25">
      <c r="A234" s="15" t="s">
        <v>1378</v>
      </c>
      <c r="B234" s="20" t="s">
        <v>175</v>
      </c>
      <c r="C234" s="53">
        <v>620</v>
      </c>
      <c r="D234" s="100"/>
      <c r="E234" s="100"/>
      <c r="F234" s="100"/>
    </row>
    <row r="235" spans="1:6" ht="31.5" hidden="1" x14ac:dyDescent="0.25">
      <c r="A235" s="7" t="s">
        <v>176</v>
      </c>
      <c r="B235" s="1" t="s">
        <v>177</v>
      </c>
      <c r="C235" s="53"/>
      <c r="D235" s="100">
        <f>D236</f>
        <v>0</v>
      </c>
      <c r="E235" s="100">
        <f t="shared" ref="E235:F235" si="81">E236</f>
        <v>0</v>
      </c>
      <c r="F235" s="100">
        <f t="shared" si="81"/>
        <v>0</v>
      </c>
    </row>
    <row r="236" spans="1:6" ht="43.5" hidden="1" customHeight="1" x14ac:dyDescent="0.25">
      <c r="A236" s="22" t="s">
        <v>168</v>
      </c>
      <c r="B236" s="20" t="s">
        <v>178</v>
      </c>
      <c r="C236" s="53"/>
      <c r="D236" s="100"/>
      <c r="E236" s="100"/>
      <c r="F236" s="100"/>
    </row>
    <row r="237" spans="1:6" ht="39.75" customHeight="1" x14ac:dyDescent="0.25">
      <c r="A237" s="13" t="s">
        <v>179</v>
      </c>
      <c r="B237" s="3" t="s">
        <v>180</v>
      </c>
      <c r="C237" s="53"/>
      <c r="D237" s="100">
        <f>D238+D260+D314+D343+D310</f>
        <v>503389</v>
      </c>
      <c r="E237" s="100">
        <f t="shared" ref="E237:F237" si="82">E238+E260+E314+E343</f>
        <v>533128</v>
      </c>
      <c r="F237" s="100">
        <f t="shared" si="82"/>
        <v>487946</v>
      </c>
    </row>
    <row r="238" spans="1:6" ht="45" customHeight="1" x14ac:dyDescent="0.25">
      <c r="A238" s="7" t="s">
        <v>181</v>
      </c>
      <c r="B238" s="1" t="s">
        <v>182</v>
      </c>
      <c r="C238" s="53"/>
      <c r="D238" s="100">
        <f>D239+D242+D254</f>
        <v>441188</v>
      </c>
      <c r="E238" s="100">
        <f t="shared" ref="E238:F238" si="83">E239+E242+E254</f>
        <v>440213</v>
      </c>
      <c r="F238" s="100">
        <f t="shared" si="83"/>
        <v>440213</v>
      </c>
    </row>
    <row r="239" spans="1:6" ht="184.5" customHeight="1" x14ac:dyDescent="0.25">
      <c r="A239" s="184" t="s">
        <v>1642</v>
      </c>
      <c r="B239" s="1" t="s">
        <v>1518</v>
      </c>
      <c r="C239" s="53"/>
      <c r="D239" s="100">
        <f>D240</f>
        <v>15624</v>
      </c>
      <c r="E239" s="100">
        <f t="shared" ref="E239:F239" si="84">E240</f>
        <v>15624</v>
      </c>
      <c r="F239" s="100">
        <f t="shared" si="84"/>
        <v>15624</v>
      </c>
    </row>
    <row r="240" spans="1:6" ht="45" customHeight="1" x14ac:dyDescent="0.25">
      <c r="A240" s="16" t="s">
        <v>1375</v>
      </c>
      <c r="B240" s="1" t="s">
        <v>1518</v>
      </c>
      <c r="C240" s="53">
        <v>600</v>
      </c>
      <c r="D240" s="100">
        <f>D241</f>
        <v>15624</v>
      </c>
      <c r="E240" s="100">
        <f t="shared" ref="E240:F240" si="85">E241</f>
        <v>15624</v>
      </c>
      <c r="F240" s="100">
        <f t="shared" si="85"/>
        <v>15624</v>
      </c>
    </row>
    <row r="241" spans="1:6" ht="45" customHeight="1" x14ac:dyDescent="0.25">
      <c r="A241" s="16" t="s">
        <v>1374</v>
      </c>
      <c r="B241" s="1" t="s">
        <v>1518</v>
      </c>
      <c r="C241" s="53">
        <v>610</v>
      </c>
      <c r="D241" s="129">
        <v>15624</v>
      </c>
      <c r="E241" s="100">
        <v>15624</v>
      </c>
      <c r="F241" s="100">
        <v>15624</v>
      </c>
    </row>
    <row r="242" spans="1:6" ht="144" customHeight="1" x14ac:dyDescent="0.25">
      <c r="A242" s="22" t="s">
        <v>183</v>
      </c>
      <c r="B242" s="20" t="s">
        <v>184</v>
      </c>
      <c r="C242" s="53"/>
      <c r="D242" s="129">
        <f>D247+D243+D245</f>
        <v>329055</v>
      </c>
      <c r="E242" s="129">
        <f t="shared" ref="E242:F242" si="86">E247+E243+E245</f>
        <v>334050</v>
      </c>
      <c r="F242" s="129">
        <f t="shared" si="86"/>
        <v>334050</v>
      </c>
    </row>
    <row r="243" spans="1:6" ht="31.5" customHeight="1" x14ac:dyDescent="0.25">
      <c r="A243" s="58" t="s">
        <v>1372</v>
      </c>
      <c r="B243" s="20" t="s">
        <v>184</v>
      </c>
      <c r="C243" s="53">
        <v>200</v>
      </c>
      <c r="D243" s="100">
        <f>D244</f>
        <v>0</v>
      </c>
      <c r="E243" s="100">
        <f>E244</f>
        <v>2602</v>
      </c>
      <c r="F243" s="100">
        <f>F244</f>
        <v>2602</v>
      </c>
    </row>
    <row r="244" spans="1:6" ht="36" customHeight="1" x14ac:dyDescent="0.25">
      <c r="A244" s="95" t="s">
        <v>1373</v>
      </c>
      <c r="B244" s="20" t="s">
        <v>184</v>
      </c>
      <c r="C244" s="53">
        <v>240</v>
      </c>
      <c r="D244" s="100">
        <v>0</v>
      </c>
      <c r="E244" s="100">
        <v>2602</v>
      </c>
      <c r="F244" s="100">
        <v>2602</v>
      </c>
    </row>
    <row r="245" spans="1:6" ht="36" customHeight="1" x14ac:dyDescent="0.25">
      <c r="A245" s="16" t="s">
        <v>1379</v>
      </c>
      <c r="B245" s="20" t="s">
        <v>184</v>
      </c>
      <c r="C245" s="53">
        <v>300</v>
      </c>
      <c r="D245" s="100">
        <f>D246</f>
        <v>1100</v>
      </c>
      <c r="E245" s="100">
        <f t="shared" ref="E245:F245" si="87">E246</f>
        <v>1100</v>
      </c>
      <c r="F245" s="100">
        <f t="shared" si="87"/>
        <v>1100</v>
      </c>
    </row>
    <row r="246" spans="1:6" ht="36" customHeight="1" x14ac:dyDescent="0.25">
      <c r="A246" s="16" t="s">
        <v>1380</v>
      </c>
      <c r="B246" s="20" t="s">
        <v>184</v>
      </c>
      <c r="C246" s="53">
        <v>320</v>
      </c>
      <c r="D246" s="100">
        <v>1100</v>
      </c>
      <c r="E246" s="100">
        <v>1100</v>
      </c>
      <c r="F246" s="100">
        <v>1100</v>
      </c>
    </row>
    <row r="247" spans="1:6" ht="29.25" customHeight="1" x14ac:dyDescent="0.25">
      <c r="A247" s="16" t="s">
        <v>1375</v>
      </c>
      <c r="B247" s="20" t="s">
        <v>184</v>
      </c>
      <c r="C247" s="53">
        <v>600</v>
      </c>
      <c r="D247" s="100">
        <f>D248</f>
        <v>327955</v>
      </c>
      <c r="E247" s="100">
        <v>330348</v>
      </c>
      <c r="F247" s="100">
        <f t="shared" ref="F247" si="88">F248</f>
        <v>330348</v>
      </c>
    </row>
    <row r="248" spans="1:6" ht="36" customHeight="1" x14ac:dyDescent="0.25">
      <c r="A248" s="16" t="s">
        <v>1374</v>
      </c>
      <c r="B248" s="20" t="s">
        <v>184</v>
      </c>
      <c r="C248" s="53">
        <v>610</v>
      </c>
      <c r="D248" s="100">
        <v>327955</v>
      </c>
      <c r="E248" s="100">
        <v>330348</v>
      </c>
      <c r="F248" s="100">
        <v>330348</v>
      </c>
    </row>
    <row r="249" spans="1:6" ht="141.75" hidden="1" x14ac:dyDescent="0.25">
      <c r="A249" s="22" t="s">
        <v>185</v>
      </c>
      <c r="B249" s="20" t="s">
        <v>186</v>
      </c>
      <c r="C249" s="53"/>
      <c r="D249" s="100">
        <f>D250</f>
        <v>0</v>
      </c>
      <c r="E249" s="100">
        <f t="shared" ref="E249:F249" si="89">E250</f>
        <v>0</v>
      </c>
      <c r="F249" s="100">
        <f t="shared" si="89"/>
        <v>0</v>
      </c>
    </row>
    <row r="250" spans="1:6" ht="27.75" hidden="1" customHeight="1" x14ac:dyDescent="0.25">
      <c r="A250" s="16" t="s">
        <v>1375</v>
      </c>
      <c r="B250" s="20" t="s">
        <v>186</v>
      </c>
      <c r="C250" s="53">
        <v>600</v>
      </c>
      <c r="D250" s="100">
        <f>D251</f>
        <v>0</v>
      </c>
      <c r="E250" s="100">
        <f t="shared" ref="E250:F250" si="90">E251</f>
        <v>0</v>
      </c>
      <c r="F250" s="100">
        <f t="shared" si="90"/>
        <v>0</v>
      </c>
    </row>
    <row r="251" spans="1:6" ht="25.5" hidden="1" customHeight="1" x14ac:dyDescent="0.25">
      <c r="A251" s="16" t="s">
        <v>1374</v>
      </c>
      <c r="B251" s="20" t="s">
        <v>186</v>
      </c>
      <c r="C251" s="53">
        <v>610</v>
      </c>
      <c r="D251" s="100"/>
      <c r="E251" s="100"/>
      <c r="F251" s="100"/>
    </row>
    <row r="252" spans="1:6" ht="90.75" hidden="1" customHeight="1" x14ac:dyDescent="0.25">
      <c r="A252" s="16" t="s">
        <v>187</v>
      </c>
      <c r="B252" s="2" t="s">
        <v>188</v>
      </c>
      <c r="C252" s="53"/>
      <c r="D252" s="100"/>
      <c r="E252" s="100"/>
      <c r="F252" s="100"/>
    </row>
    <row r="253" spans="1:6" ht="126" hidden="1" x14ac:dyDescent="0.25">
      <c r="A253" s="16" t="s">
        <v>189</v>
      </c>
      <c r="B253" s="2" t="s">
        <v>190</v>
      </c>
      <c r="C253" s="53"/>
      <c r="D253" s="100"/>
      <c r="E253" s="100"/>
      <c r="F253" s="100"/>
    </row>
    <row r="254" spans="1:6" ht="31.5" x14ac:dyDescent="0.25">
      <c r="A254" s="19" t="s">
        <v>191</v>
      </c>
      <c r="B254" s="20" t="s">
        <v>192</v>
      </c>
      <c r="C254" s="53"/>
      <c r="D254" s="100">
        <f>D255</f>
        <v>96509</v>
      </c>
      <c r="E254" s="100">
        <f t="shared" ref="E254:F254" si="91">E255</f>
        <v>90539</v>
      </c>
      <c r="F254" s="100">
        <f t="shared" si="91"/>
        <v>90539</v>
      </c>
    </row>
    <row r="255" spans="1:6" ht="30" customHeight="1" x14ac:dyDescent="0.25">
      <c r="A255" s="16" t="s">
        <v>1375</v>
      </c>
      <c r="B255" s="20" t="s">
        <v>192</v>
      </c>
      <c r="C255" s="53">
        <v>600</v>
      </c>
      <c r="D255" s="100">
        <f>D256</f>
        <v>96509</v>
      </c>
      <c r="E255" s="100">
        <f t="shared" ref="E255:F255" si="92">E256</f>
        <v>90539</v>
      </c>
      <c r="F255" s="100">
        <f t="shared" si="92"/>
        <v>90539</v>
      </c>
    </row>
    <row r="256" spans="1:6" ht="42" customHeight="1" x14ac:dyDescent="0.25">
      <c r="A256" s="16" t="s">
        <v>1374</v>
      </c>
      <c r="B256" s="20" t="s">
        <v>192</v>
      </c>
      <c r="C256" s="53">
        <v>610</v>
      </c>
      <c r="D256" s="100">
        <v>96509</v>
      </c>
      <c r="E256" s="100">
        <v>90539</v>
      </c>
      <c r="F256" s="100">
        <v>90539</v>
      </c>
    </row>
    <row r="257" spans="1:6" ht="47.25" hidden="1" x14ac:dyDescent="0.25">
      <c r="A257" s="7" t="s">
        <v>193</v>
      </c>
      <c r="B257" s="1" t="s">
        <v>194</v>
      </c>
      <c r="C257" s="53"/>
      <c r="D257" s="100"/>
      <c r="E257" s="100"/>
      <c r="F257" s="100"/>
    </row>
    <row r="258" spans="1:6" ht="63" hidden="1" x14ac:dyDescent="0.25">
      <c r="A258" s="16" t="s">
        <v>195</v>
      </c>
      <c r="B258" s="2" t="s">
        <v>196</v>
      </c>
      <c r="C258" s="53"/>
      <c r="D258" s="100"/>
      <c r="E258" s="100"/>
      <c r="F258" s="100"/>
    </row>
    <row r="259" spans="1:6" ht="78.75" hidden="1" x14ac:dyDescent="0.25">
      <c r="A259" s="16" t="s">
        <v>197</v>
      </c>
      <c r="B259" s="2" t="s">
        <v>198</v>
      </c>
      <c r="C259" s="53"/>
      <c r="D259" s="100"/>
      <c r="E259" s="100"/>
      <c r="F259" s="100"/>
    </row>
    <row r="260" spans="1:6" ht="74.25" customHeight="1" x14ac:dyDescent="0.25">
      <c r="A260" s="7" t="s">
        <v>199</v>
      </c>
      <c r="B260" s="1" t="s">
        <v>200</v>
      </c>
      <c r="C260" s="53"/>
      <c r="D260" s="100">
        <f>D261+D264+D274+D282+D290+D296+D304+D307+D277</f>
        <v>43464</v>
      </c>
      <c r="E260" s="100">
        <f t="shared" ref="E260:F260" si="93">E261+E264+E274+E282+E290+E296+E304+E307+E277</f>
        <v>43787</v>
      </c>
      <c r="F260" s="100">
        <f t="shared" si="93"/>
        <v>43517</v>
      </c>
    </row>
    <row r="261" spans="1:6" ht="33" hidden="1" customHeight="1" x14ac:dyDescent="0.25">
      <c r="A261" s="22" t="s">
        <v>201</v>
      </c>
      <c r="B261" s="20" t="s">
        <v>202</v>
      </c>
      <c r="C261" s="53"/>
      <c r="D261" s="100">
        <f>D262+D263</f>
        <v>0</v>
      </c>
      <c r="E261" s="100">
        <f t="shared" ref="E261:F261" si="94">E262+E263</f>
        <v>0</v>
      </c>
      <c r="F261" s="100">
        <f t="shared" si="94"/>
        <v>0</v>
      </c>
    </row>
    <row r="262" spans="1:6" ht="33" hidden="1" customHeight="1" x14ac:dyDescent="0.25">
      <c r="A262" s="16" t="s">
        <v>1375</v>
      </c>
      <c r="B262" s="20" t="s">
        <v>202</v>
      </c>
      <c r="C262" s="53">
        <v>600</v>
      </c>
      <c r="D262" s="100">
        <f>D263</f>
        <v>0</v>
      </c>
      <c r="E262" s="100">
        <f t="shared" ref="E262:F262" si="95">E263</f>
        <v>0</v>
      </c>
      <c r="F262" s="100">
        <f t="shared" si="95"/>
        <v>0</v>
      </c>
    </row>
    <row r="263" spans="1:6" ht="33" hidden="1" customHeight="1" x14ac:dyDescent="0.25">
      <c r="A263" s="16" t="s">
        <v>1374</v>
      </c>
      <c r="B263" s="20" t="s">
        <v>202</v>
      </c>
      <c r="C263" s="53">
        <v>610</v>
      </c>
      <c r="D263" s="100"/>
      <c r="E263" s="100"/>
      <c r="F263" s="100"/>
    </row>
    <row r="264" spans="1:6" ht="54" customHeight="1" x14ac:dyDescent="0.25">
      <c r="A264" s="123" t="s">
        <v>1627</v>
      </c>
      <c r="B264" s="20" t="s">
        <v>203</v>
      </c>
      <c r="C264" s="53"/>
      <c r="D264" s="100">
        <f>D265+D267</f>
        <v>2195</v>
      </c>
      <c r="E264" s="100">
        <f t="shared" ref="E264:F264" si="96">E265+E267</f>
        <v>2195</v>
      </c>
      <c r="F264" s="100">
        <f t="shared" si="96"/>
        <v>2195</v>
      </c>
    </row>
    <row r="265" spans="1:6" ht="57.75" customHeight="1" x14ac:dyDescent="0.25">
      <c r="A265" s="58" t="s">
        <v>1370</v>
      </c>
      <c r="B265" s="20" t="s">
        <v>203</v>
      </c>
      <c r="C265" s="53">
        <v>100</v>
      </c>
      <c r="D265" s="83">
        <f>D266</f>
        <v>1644</v>
      </c>
      <c r="E265" s="83">
        <f t="shared" ref="E265:F265" si="97">E266</f>
        <v>1644</v>
      </c>
      <c r="F265" s="83">
        <f t="shared" si="97"/>
        <v>1644</v>
      </c>
    </row>
    <row r="266" spans="1:6" ht="44.25" customHeight="1" x14ac:dyDescent="0.25">
      <c r="A266" s="58" t="s">
        <v>1371</v>
      </c>
      <c r="B266" s="20" t="s">
        <v>203</v>
      </c>
      <c r="C266" s="53">
        <v>120</v>
      </c>
      <c r="D266" s="83">
        <v>1644</v>
      </c>
      <c r="E266" s="83">
        <v>1644</v>
      </c>
      <c r="F266" s="83">
        <v>1644</v>
      </c>
    </row>
    <row r="267" spans="1:6" ht="44.25" customHeight="1" x14ac:dyDescent="0.25">
      <c r="A267" s="58" t="s">
        <v>1372</v>
      </c>
      <c r="B267" s="20" t="s">
        <v>203</v>
      </c>
      <c r="C267" s="53">
        <v>200</v>
      </c>
      <c r="D267" s="83">
        <f>D268</f>
        <v>551</v>
      </c>
      <c r="E267" s="83">
        <f t="shared" ref="E267:F267" si="98">E268</f>
        <v>551</v>
      </c>
      <c r="F267" s="83">
        <f t="shared" si="98"/>
        <v>551</v>
      </c>
    </row>
    <row r="268" spans="1:6" ht="44.25" customHeight="1" x14ac:dyDescent="0.25">
      <c r="A268" s="58" t="s">
        <v>1373</v>
      </c>
      <c r="B268" s="20" t="s">
        <v>203</v>
      </c>
      <c r="C268" s="53">
        <v>240</v>
      </c>
      <c r="D268" s="83">
        <v>551</v>
      </c>
      <c r="E268" s="83">
        <v>551</v>
      </c>
      <c r="F268" s="83">
        <v>551</v>
      </c>
    </row>
    <row r="269" spans="1:6" ht="63" hidden="1" x14ac:dyDescent="0.25">
      <c r="A269" s="22" t="s">
        <v>204</v>
      </c>
      <c r="B269" s="20" t="s">
        <v>205</v>
      </c>
      <c r="C269" s="53"/>
      <c r="D269" s="83"/>
      <c r="E269" s="83"/>
      <c r="F269" s="83"/>
    </row>
    <row r="270" spans="1:6" ht="33.75" hidden="1" customHeight="1" x14ac:dyDescent="0.25">
      <c r="A270" s="58" t="s">
        <v>1370</v>
      </c>
      <c r="B270" s="20" t="s">
        <v>205</v>
      </c>
      <c r="C270" s="53">
        <v>100</v>
      </c>
      <c r="D270" s="83"/>
      <c r="E270" s="83"/>
      <c r="F270" s="83"/>
    </row>
    <row r="271" spans="1:6" ht="33" hidden="1" customHeight="1" x14ac:dyDescent="0.25">
      <c r="A271" s="58" t="s">
        <v>1371</v>
      </c>
      <c r="B271" s="20" t="s">
        <v>205</v>
      </c>
      <c r="C271" s="53">
        <v>120</v>
      </c>
      <c r="D271" s="83"/>
      <c r="E271" s="83"/>
      <c r="F271" s="83"/>
    </row>
    <row r="272" spans="1:6" ht="31.5" hidden="1" customHeight="1" x14ac:dyDescent="0.25">
      <c r="A272" s="58" t="s">
        <v>1372</v>
      </c>
      <c r="B272" s="20" t="s">
        <v>205</v>
      </c>
      <c r="C272" s="53">
        <v>200</v>
      </c>
      <c r="D272" s="83"/>
      <c r="E272" s="83"/>
      <c r="F272" s="83"/>
    </row>
    <row r="273" spans="1:6" ht="33" hidden="1" customHeight="1" x14ac:dyDescent="0.25">
      <c r="A273" s="58" t="s">
        <v>1373</v>
      </c>
      <c r="B273" s="20" t="s">
        <v>205</v>
      </c>
      <c r="C273" s="53">
        <v>240</v>
      </c>
      <c r="D273" s="83"/>
      <c r="E273" s="83"/>
      <c r="F273" s="83"/>
    </row>
    <row r="274" spans="1:6" ht="36.75" hidden="1" customHeight="1" x14ac:dyDescent="0.25">
      <c r="A274" s="22" t="s">
        <v>206</v>
      </c>
      <c r="B274" s="20" t="s">
        <v>207</v>
      </c>
      <c r="C274" s="53"/>
      <c r="D274" s="83">
        <f>D275</f>
        <v>0</v>
      </c>
      <c r="E274" s="83">
        <f t="shared" ref="E274:F275" si="99">E275</f>
        <v>0</v>
      </c>
      <c r="F274" s="83">
        <f t="shared" si="99"/>
        <v>0</v>
      </c>
    </row>
    <row r="275" spans="1:6" ht="36.75" hidden="1" customHeight="1" x14ac:dyDescent="0.25">
      <c r="A275" s="16" t="s">
        <v>1375</v>
      </c>
      <c r="B275" s="20" t="s">
        <v>207</v>
      </c>
      <c r="C275" s="53">
        <v>600</v>
      </c>
      <c r="D275" s="83">
        <f>D276</f>
        <v>0</v>
      </c>
      <c r="E275" s="83">
        <f t="shared" si="99"/>
        <v>0</v>
      </c>
      <c r="F275" s="83">
        <f t="shared" si="99"/>
        <v>0</v>
      </c>
    </row>
    <row r="276" spans="1:6" ht="36.75" hidden="1" customHeight="1" x14ac:dyDescent="0.25">
      <c r="A276" s="16" t="s">
        <v>1374</v>
      </c>
      <c r="B276" s="20" t="s">
        <v>207</v>
      </c>
      <c r="C276" s="53">
        <v>610</v>
      </c>
      <c r="D276" s="83"/>
      <c r="E276" s="83"/>
      <c r="F276" s="83"/>
    </row>
    <row r="277" spans="1:6" ht="79.5" customHeight="1" x14ac:dyDescent="0.25">
      <c r="A277" s="133" t="s">
        <v>1558</v>
      </c>
      <c r="B277" s="20" t="s">
        <v>1557</v>
      </c>
      <c r="C277" s="53"/>
      <c r="D277" s="83">
        <f>D278+D280</f>
        <v>13240</v>
      </c>
      <c r="E277" s="83">
        <f t="shared" ref="E277:F277" si="100">E278+E280</f>
        <v>13240</v>
      </c>
      <c r="F277" s="83">
        <f t="shared" si="100"/>
        <v>13240</v>
      </c>
    </row>
    <row r="278" spans="1:6" ht="36.75" customHeight="1" x14ac:dyDescent="0.25">
      <c r="A278" s="58" t="s">
        <v>1372</v>
      </c>
      <c r="B278" s="20" t="s">
        <v>1557</v>
      </c>
      <c r="C278" s="53">
        <v>200</v>
      </c>
      <c r="D278" s="83">
        <f>D279</f>
        <v>12430</v>
      </c>
      <c r="E278" s="83">
        <f t="shared" ref="E278:F278" si="101">E279</f>
        <v>13240</v>
      </c>
      <c r="F278" s="83">
        <f t="shared" si="101"/>
        <v>13240</v>
      </c>
    </row>
    <row r="279" spans="1:6" ht="36.75" customHeight="1" x14ac:dyDescent="0.25">
      <c r="A279" s="95" t="s">
        <v>1373</v>
      </c>
      <c r="B279" s="20" t="s">
        <v>1557</v>
      </c>
      <c r="C279" s="53">
        <v>240</v>
      </c>
      <c r="D279" s="83">
        <v>12430</v>
      </c>
      <c r="E279" s="83">
        <v>13240</v>
      </c>
      <c r="F279" s="83">
        <v>13240</v>
      </c>
    </row>
    <row r="280" spans="1:6" ht="36.75" customHeight="1" x14ac:dyDescent="0.25">
      <c r="A280" s="16" t="s">
        <v>1379</v>
      </c>
      <c r="B280" s="20" t="s">
        <v>1557</v>
      </c>
      <c r="C280" s="53">
        <v>300</v>
      </c>
      <c r="D280" s="83">
        <f>D281</f>
        <v>810</v>
      </c>
      <c r="E280" s="83"/>
      <c r="F280" s="83"/>
    </row>
    <row r="281" spans="1:6" ht="36.75" customHeight="1" x14ac:dyDescent="0.25">
      <c r="A281" s="16" t="s">
        <v>1380</v>
      </c>
      <c r="B281" s="20" t="s">
        <v>1557</v>
      </c>
      <c r="C281" s="53">
        <v>320</v>
      </c>
      <c r="D281" s="83">
        <v>810</v>
      </c>
      <c r="E281" s="83">
        <v>0</v>
      </c>
      <c r="F281" s="83">
        <v>0</v>
      </c>
    </row>
    <row r="282" spans="1:6" ht="103.5" hidden="1" customHeight="1" x14ac:dyDescent="0.25">
      <c r="A282" s="22" t="s">
        <v>208</v>
      </c>
      <c r="B282" s="20" t="s">
        <v>209</v>
      </c>
      <c r="C282" s="53"/>
      <c r="D282" s="83">
        <f>D285+D283</f>
        <v>0</v>
      </c>
      <c r="E282" s="83">
        <f t="shared" ref="E282:F282" si="102">E285+E283</f>
        <v>0</v>
      </c>
      <c r="F282" s="83">
        <f t="shared" si="102"/>
        <v>0</v>
      </c>
    </row>
    <row r="283" spans="1:6" ht="24.75" hidden="1" customHeight="1" x14ac:dyDescent="0.25">
      <c r="A283" s="16" t="s">
        <v>1379</v>
      </c>
      <c r="B283" s="20" t="s">
        <v>209</v>
      </c>
      <c r="C283" s="53">
        <v>300</v>
      </c>
      <c r="D283" s="83">
        <f>D284</f>
        <v>0</v>
      </c>
      <c r="E283" s="83">
        <f>E284</f>
        <v>0</v>
      </c>
      <c r="F283" s="83">
        <f>F284</f>
        <v>0</v>
      </c>
    </row>
    <row r="284" spans="1:6" ht="26.25" hidden="1" customHeight="1" x14ac:dyDescent="0.25">
      <c r="A284" s="16" t="s">
        <v>1380</v>
      </c>
      <c r="B284" s="20" t="s">
        <v>209</v>
      </c>
      <c r="C284" s="53">
        <v>320</v>
      </c>
      <c r="D284" s="83"/>
      <c r="E284" s="83">
        <v>0</v>
      </c>
      <c r="F284" s="83">
        <v>0</v>
      </c>
    </row>
    <row r="285" spans="1:6" ht="33.75" hidden="1" customHeight="1" x14ac:dyDescent="0.25">
      <c r="A285" s="16" t="s">
        <v>1375</v>
      </c>
      <c r="B285" s="20" t="s">
        <v>209</v>
      </c>
      <c r="C285" s="53">
        <v>600</v>
      </c>
      <c r="D285" s="83"/>
      <c r="E285" s="83">
        <f t="shared" ref="E285:F285" si="103">E286</f>
        <v>0</v>
      </c>
      <c r="F285" s="83">
        <f t="shared" si="103"/>
        <v>0</v>
      </c>
    </row>
    <row r="286" spans="1:6" ht="31.5" hidden="1" customHeight="1" x14ac:dyDescent="0.25">
      <c r="A286" s="16" t="s">
        <v>1374</v>
      </c>
      <c r="B286" s="20" t="s">
        <v>209</v>
      </c>
      <c r="C286" s="53">
        <v>610</v>
      </c>
      <c r="D286" s="83"/>
      <c r="E286" s="83">
        <v>0</v>
      </c>
      <c r="F286" s="83">
        <v>0</v>
      </c>
    </row>
    <row r="287" spans="1:6" ht="110.25" hidden="1" x14ac:dyDescent="0.25">
      <c r="A287" s="22" t="s">
        <v>210</v>
      </c>
      <c r="B287" s="20" t="s">
        <v>211</v>
      </c>
      <c r="C287" s="53"/>
      <c r="D287" s="83"/>
      <c r="E287" s="83"/>
      <c r="F287" s="83"/>
    </row>
    <row r="288" spans="1:6" ht="33" hidden="1" customHeight="1" x14ac:dyDescent="0.25">
      <c r="A288" s="16" t="s">
        <v>1375</v>
      </c>
      <c r="B288" s="20" t="s">
        <v>211</v>
      </c>
      <c r="C288" s="53">
        <v>600</v>
      </c>
      <c r="D288" s="83"/>
      <c r="E288" s="83"/>
      <c r="F288" s="83"/>
    </row>
    <row r="289" spans="1:6" ht="27" hidden="1" customHeight="1" x14ac:dyDescent="0.25">
      <c r="A289" s="16" t="s">
        <v>1374</v>
      </c>
      <c r="B289" s="20" t="s">
        <v>211</v>
      </c>
      <c r="C289" s="53">
        <v>610</v>
      </c>
      <c r="D289" s="83"/>
      <c r="E289" s="83"/>
      <c r="F289" s="83"/>
    </row>
    <row r="290" spans="1:6" ht="47.25" x14ac:dyDescent="0.25">
      <c r="A290" s="22" t="s">
        <v>212</v>
      </c>
      <c r="B290" s="20" t="s">
        <v>213</v>
      </c>
      <c r="C290" s="53"/>
      <c r="D290" s="83">
        <f>D291</f>
        <v>143</v>
      </c>
      <c r="E290" s="83">
        <f t="shared" ref="E290:F291" si="104">E291</f>
        <v>143</v>
      </c>
      <c r="F290" s="83">
        <f t="shared" si="104"/>
        <v>143</v>
      </c>
    </row>
    <row r="291" spans="1:6" ht="27" customHeight="1" x14ac:dyDescent="0.25">
      <c r="A291" s="16" t="s">
        <v>1375</v>
      </c>
      <c r="B291" s="20" t="s">
        <v>213</v>
      </c>
      <c r="C291" s="53">
        <v>600</v>
      </c>
      <c r="D291" s="83">
        <f>D292</f>
        <v>143</v>
      </c>
      <c r="E291" s="83">
        <f t="shared" si="104"/>
        <v>143</v>
      </c>
      <c r="F291" s="83">
        <f t="shared" si="104"/>
        <v>143</v>
      </c>
    </row>
    <row r="292" spans="1:6" ht="33.75" customHeight="1" x14ac:dyDescent="0.25">
      <c r="A292" s="16" t="s">
        <v>1374</v>
      </c>
      <c r="B292" s="20" t="s">
        <v>213</v>
      </c>
      <c r="C292" s="53">
        <v>610</v>
      </c>
      <c r="D292" s="83">
        <v>143</v>
      </c>
      <c r="E292" s="83">
        <v>143</v>
      </c>
      <c r="F292" s="83">
        <v>143</v>
      </c>
    </row>
    <row r="293" spans="1:6" ht="63" hidden="1" x14ac:dyDescent="0.25">
      <c r="A293" s="22" t="s">
        <v>214</v>
      </c>
      <c r="B293" s="20" t="s">
        <v>215</v>
      </c>
      <c r="C293" s="53"/>
      <c r="D293" s="83"/>
      <c r="E293" s="83"/>
      <c r="F293" s="83"/>
    </row>
    <row r="294" spans="1:6" ht="27" hidden="1" customHeight="1" x14ac:dyDescent="0.25">
      <c r="A294" s="16" t="s">
        <v>1375</v>
      </c>
      <c r="B294" s="20" t="s">
        <v>215</v>
      </c>
      <c r="C294" s="53">
        <v>600</v>
      </c>
      <c r="D294" s="83"/>
      <c r="E294" s="83"/>
      <c r="F294" s="83"/>
    </row>
    <row r="295" spans="1:6" ht="29.25" hidden="1" customHeight="1" x14ac:dyDescent="0.25">
      <c r="A295" s="16" t="s">
        <v>1374</v>
      </c>
      <c r="B295" s="20" t="s">
        <v>215</v>
      </c>
      <c r="C295" s="53">
        <v>610</v>
      </c>
      <c r="D295" s="83"/>
      <c r="E295" s="83"/>
      <c r="F295" s="83"/>
    </row>
    <row r="296" spans="1:6" ht="47.25" x14ac:dyDescent="0.25">
      <c r="A296" s="22" t="s">
        <v>216</v>
      </c>
      <c r="B296" s="20" t="s">
        <v>217</v>
      </c>
      <c r="C296" s="53"/>
      <c r="D296" s="83">
        <f>D299+D297</f>
        <v>2320</v>
      </c>
      <c r="E296" s="83">
        <f t="shared" ref="E296:F296" si="105">E299+E297</f>
        <v>2100</v>
      </c>
      <c r="F296" s="83">
        <f t="shared" si="105"/>
        <v>2100</v>
      </c>
    </row>
    <row r="297" spans="1:6" ht="42" customHeight="1" x14ac:dyDescent="0.25">
      <c r="A297" s="58" t="s">
        <v>1372</v>
      </c>
      <c r="B297" s="20" t="s">
        <v>217</v>
      </c>
      <c r="C297" s="53">
        <v>200</v>
      </c>
      <c r="D297" s="83">
        <f>D298</f>
        <v>2320</v>
      </c>
      <c r="E297" s="99"/>
      <c r="F297" s="83"/>
    </row>
    <row r="298" spans="1:6" ht="35.25" customHeight="1" x14ac:dyDescent="0.25">
      <c r="A298" s="95" t="s">
        <v>1373</v>
      </c>
      <c r="B298" s="20" t="s">
        <v>217</v>
      </c>
      <c r="C298" s="53">
        <v>240</v>
      </c>
      <c r="D298" s="83">
        <v>2320</v>
      </c>
      <c r="E298" s="99"/>
      <c r="F298" s="83"/>
    </row>
    <row r="299" spans="1:6" ht="32.25" customHeight="1" x14ac:dyDescent="0.25">
      <c r="A299" s="16" t="s">
        <v>1375</v>
      </c>
      <c r="B299" s="20" t="s">
        <v>217</v>
      </c>
      <c r="C299" s="53">
        <v>600</v>
      </c>
      <c r="D299" s="83">
        <f>D300</f>
        <v>0</v>
      </c>
      <c r="E299" s="99">
        <f t="shared" ref="E299:F299" si="106">E300</f>
        <v>2100</v>
      </c>
      <c r="F299" s="83">
        <f t="shared" si="106"/>
        <v>2100</v>
      </c>
    </row>
    <row r="300" spans="1:6" ht="39" customHeight="1" x14ac:dyDescent="0.25">
      <c r="A300" s="16" t="s">
        <v>1374</v>
      </c>
      <c r="B300" s="20" t="s">
        <v>217</v>
      </c>
      <c r="C300" s="53">
        <v>610</v>
      </c>
      <c r="D300" s="83">
        <v>0</v>
      </c>
      <c r="E300" s="99">
        <v>2100</v>
      </c>
      <c r="F300" s="83">
        <v>2100</v>
      </c>
    </row>
    <row r="301" spans="1:6" ht="47.25" hidden="1" x14ac:dyDescent="0.25">
      <c r="A301" s="22" t="s">
        <v>218</v>
      </c>
      <c r="B301" s="20" t="s">
        <v>219</v>
      </c>
      <c r="C301" s="53"/>
      <c r="D301" s="83"/>
      <c r="E301" s="83"/>
      <c r="F301" s="83"/>
    </row>
    <row r="302" spans="1:6" ht="30" hidden="1" customHeight="1" x14ac:dyDescent="0.25">
      <c r="A302" s="16" t="s">
        <v>1375</v>
      </c>
      <c r="B302" s="20" t="s">
        <v>219</v>
      </c>
      <c r="C302" s="53">
        <v>600</v>
      </c>
      <c r="D302" s="83"/>
      <c r="E302" s="83"/>
      <c r="F302" s="83"/>
    </row>
    <row r="303" spans="1:6" ht="29.25" hidden="1" customHeight="1" x14ac:dyDescent="0.25">
      <c r="A303" s="16" t="s">
        <v>1374</v>
      </c>
      <c r="B303" s="20" t="s">
        <v>219</v>
      </c>
      <c r="C303" s="53">
        <v>610</v>
      </c>
      <c r="D303" s="83"/>
      <c r="E303" s="83"/>
      <c r="F303" s="83"/>
    </row>
    <row r="304" spans="1:6" ht="51.75" customHeight="1" x14ac:dyDescent="0.25">
      <c r="A304" s="22" t="s">
        <v>220</v>
      </c>
      <c r="B304" s="20" t="s">
        <v>221</v>
      </c>
      <c r="C304" s="53"/>
      <c r="D304" s="83">
        <f>D305</f>
        <v>8204</v>
      </c>
      <c r="E304" s="83">
        <f t="shared" ref="E304:F305" si="107">E305</f>
        <v>8204</v>
      </c>
      <c r="F304" s="83">
        <f t="shared" si="107"/>
        <v>8204</v>
      </c>
    </row>
    <row r="305" spans="1:9" ht="34.5" customHeight="1" x14ac:dyDescent="0.25">
      <c r="A305" s="16" t="s">
        <v>1375</v>
      </c>
      <c r="B305" s="20" t="s">
        <v>221</v>
      </c>
      <c r="C305" s="53">
        <v>600</v>
      </c>
      <c r="D305" s="83">
        <f>D306</f>
        <v>8204</v>
      </c>
      <c r="E305" s="83">
        <f t="shared" si="107"/>
        <v>8204</v>
      </c>
      <c r="F305" s="83">
        <f t="shared" si="107"/>
        <v>8204</v>
      </c>
    </row>
    <row r="306" spans="1:9" ht="34.5" customHeight="1" x14ac:dyDescent="0.25">
      <c r="A306" s="16" t="s">
        <v>1374</v>
      </c>
      <c r="B306" s="20" t="s">
        <v>221</v>
      </c>
      <c r="C306" s="53">
        <v>610</v>
      </c>
      <c r="D306" s="83">
        <v>8204</v>
      </c>
      <c r="E306" s="83">
        <v>8204</v>
      </c>
      <c r="F306" s="83">
        <v>8204</v>
      </c>
    </row>
    <row r="307" spans="1:9" ht="59.25" customHeight="1" x14ac:dyDescent="0.25">
      <c r="A307" s="22" t="s">
        <v>1491</v>
      </c>
      <c r="B307" s="20" t="s">
        <v>1490</v>
      </c>
      <c r="C307" s="53"/>
      <c r="D307" s="83">
        <f>D308</f>
        <v>17362</v>
      </c>
      <c r="E307" s="83">
        <f t="shared" ref="E307:F307" si="108">E308</f>
        <v>17905</v>
      </c>
      <c r="F307" s="83">
        <f t="shared" si="108"/>
        <v>17635</v>
      </c>
    </row>
    <row r="308" spans="1:9" ht="59.25" customHeight="1" x14ac:dyDescent="0.25">
      <c r="A308" s="58" t="s">
        <v>1372</v>
      </c>
      <c r="B308" s="20" t="s">
        <v>1490</v>
      </c>
      <c r="C308" s="53">
        <v>200</v>
      </c>
      <c r="D308" s="83">
        <f>D309</f>
        <v>17362</v>
      </c>
      <c r="E308" s="83">
        <f t="shared" ref="E308:F308" si="109">E309</f>
        <v>17905</v>
      </c>
      <c r="F308" s="83">
        <f t="shared" si="109"/>
        <v>17635</v>
      </c>
    </row>
    <row r="309" spans="1:9" ht="34.5" customHeight="1" x14ac:dyDescent="0.25">
      <c r="A309" s="95" t="s">
        <v>1373</v>
      </c>
      <c r="B309" s="20" t="s">
        <v>1490</v>
      </c>
      <c r="C309" s="53">
        <v>240</v>
      </c>
      <c r="D309" s="83">
        <v>17362</v>
      </c>
      <c r="E309" s="83">
        <v>17905</v>
      </c>
      <c r="F309" s="99">
        <v>17635</v>
      </c>
      <c r="I309" s="127"/>
    </row>
    <row r="310" spans="1:9" ht="71.25" customHeight="1" x14ac:dyDescent="0.25">
      <c r="A310" s="187" t="s">
        <v>1653</v>
      </c>
      <c r="B310" s="20" t="s">
        <v>1651</v>
      </c>
      <c r="C310" s="53"/>
      <c r="D310" s="83">
        <f>D311</f>
        <v>650</v>
      </c>
      <c r="E310" s="83"/>
      <c r="F310" s="99"/>
      <c r="I310" s="127"/>
    </row>
    <row r="311" spans="1:9" ht="34.5" customHeight="1" x14ac:dyDescent="0.25">
      <c r="A311" s="96" t="s">
        <v>191</v>
      </c>
      <c r="B311" s="20" t="s">
        <v>1652</v>
      </c>
      <c r="C311" s="53"/>
      <c r="D311" s="83">
        <f>D312</f>
        <v>650</v>
      </c>
      <c r="E311" s="83"/>
      <c r="F311" s="99"/>
      <c r="I311" s="127"/>
    </row>
    <row r="312" spans="1:9" ht="34.5" customHeight="1" x14ac:dyDescent="0.25">
      <c r="A312" s="16" t="s">
        <v>1375</v>
      </c>
      <c r="B312" s="20" t="s">
        <v>1652</v>
      </c>
      <c r="C312" s="53">
        <v>600</v>
      </c>
      <c r="D312" s="83">
        <f>D313</f>
        <v>650</v>
      </c>
      <c r="E312" s="83"/>
      <c r="F312" s="99"/>
      <c r="I312" s="127"/>
    </row>
    <row r="313" spans="1:9" ht="34.5" customHeight="1" x14ac:dyDescent="0.25">
      <c r="A313" s="16" t="s">
        <v>1374</v>
      </c>
      <c r="B313" s="20" t="s">
        <v>1652</v>
      </c>
      <c r="C313" s="53">
        <v>610</v>
      </c>
      <c r="D313" s="83">
        <v>650</v>
      </c>
      <c r="E313" s="83"/>
      <c r="F313" s="99"/>
      <c r="I313" s="127"/>
    </row>
    <row r="314" spans="1:9" ht="34.5" customHeight="1" x14ac:dyDescent="0.25">
      <c r="A314" s="7" t="s">
        <v>222</v>
      </c>
      <c r="B314" s="1" t="s">
        <v>223</v>
      </c>
      <c r="C314" s="53"/>
      <c r="D314" s="83">
        <f>D318+D326+D335+D332+D315+D340</f>
        <v>18087</v>
      </c>
      <c r="E314" s="83">
        <f>E318+E326+E335+E332+E315+E340</f>
        <v>49128</v>
      </c>
      <c r="F314" s="83">
        <f>F318+F326+F335+F332+F315+F340</f>
        <v>4216</v>
      </c>
    </row>
    <row r="315" spans="1:9" ht="34.5" customHeight="1" x14ac:dyDescent="0.25">
      <c r="A315" s="22" t="s">
        <v>155</v>
      </c>
      <c r="B315" s="20" t="s">
        <v>1436</v>
      </c>
      <c r="C315" s="53"/>
      <c r="D315" s="83">
        <f t="shared" ref="D315:F316" si="110">D316</f>
        <v>11256</v>
      </c>
      <c r="E315" s="83">
        <f t="shared" si="110"/>
        <v>3417</v>
      </c>
      <c r="F315" s="83">
        <f t="shared" si="110"/>
        <v>0</v>
      </c>
    </row>
    <row r="316" spans="1:9" ht="34.5" customHeight="1" x14ac:dyDescent="0.25">
      <c r="A316" s="16" t="s">
        <v>1375</v>
      </c>
      <c r="B316" s="20" t="s">
        <v>1436</v>
      </c>
      <c r="C316" s="53">
        <v>600</v>
      </c>
      <c r="D316" s="83">
        <f t="shared" si="110"/>
        <v>11256</v>
      </c>
      <c r="E316" s="83">
        <f t="shared" si="110"/>
        <v>3417</v>
      </c>
      <c r="F316" s="83">
        <f t="shared" si="110"/>
        <v>0</v>
      </c>
    </row>
    <row r="317" spans="1:9" ht="34.5" customHeight="1" x14ac:dyDescent="0.25">
      <c r="A317" s="16" t="s">
        <v>1374</v>
      </c>
      <c r="B317" s="20" t="s">
        <v>1436</v>
      </c>
      <c r="C317" s="53">
        <v>610</v>
      </c>
      <c r="D317" s="83">
        <v>11256</v>
      </c>
      <c r="E317" s="83">
        <v>3417</v>
      </c>
      <c r="F317" s="83">
        <v>0</v>
      </c>
    </row>
    <row r="318" spans="1:9" ht="81" customHeight="1" x14ac:dyDescent="0.25">
      <c r="A318" s="22" t="s">
        <v>1577</v>
      </c>
      <c r="B318" s="20" t="s">
        <v>224</v>
      </c>
      <c r="C318" s="53"/>
      <c r="D318" s="83">
        <f>D321+D319</f>
        <v>3216</v>
      </c>
      <c r="E318" s="83">
        <f t="shared" ref="E318:F318" si="111">E321+E319</f>
        <v>3216</v>
      </c>
      <c r="F318" s="83">
        <f t="shared" si="111"/>
        <v>3216</v>
      </c>
    </row>
    <row r="319" spans="1:9" ht="36" customHeight="1" x14ac:dyDescent="0.25">
      <c r="A319" s="58" t="s">
        <v>1372</v>
      </c>
      <c r="B319" s="20" t="s">
        <v>224</v>
      </c>
      <c r="C319" s="53">
        <v>200</v>
      </c>
      <c r="D319" s="83">
        <f>D320</f>
        <v>3216</v>
      </c>
      <c r="E319" s="83">
        <f t="shared" ref="E319:F319" si="112">E320</f>
        <v>3216</v>
      </c>
      <c r="F319" s="83">
        <f t="shared" si="112"/>
        <v>3216</v>
      </c>
    </row>
    <row r="320" spans="1:9" ht="38.25" customHeight="1" x14ac:dyDescent="0.25">
      <c r="A320" s="58" t="s">
        <v>1373</v>
      </c>
      <c r="B320" s="20" t="s">
        <v>224</v>
      </c>
      <c r="C320" s="53">
        <v>240</v>
      </c>
      <c r="D320" s="83">
        <v>3216</v>
      </c>
      <c r="E320" s="83">
        <v>3216</v>
      </c>
      <c r="F320" s="83">
        <v>3216</v>
      </c>
    </row>
    <row r="321" spans="1:6" ht="34.5" hidden="1" customHeight="1" x14ac:dyDescent="0.25">
      <c r="A321" s="16" t="s">
        <v>1375</v>
      </c>
      <c r="B321" s="20" t="s">
        <v>224</v>
      </c>
      <c r="C321" s="53">
        <v>600</v>
      </c>
      <c r="D321" s="83">
        <f>D322</f>
        <v>0</v>
      </c>
      <c r="E321" s="83">
        <f t="shared" ref="E321:F321" si="113">E322</f>
        <v>0</v>
      </c>
      <c r="F321" s="83">
        <f t="shared" si="113"/>
        <v>0</v>
      </c>
    </row>
    <row r="322" spans="1:6" ht="34.5" hidden="1" customHeight="1" x14ac:dyDescent="0.25">
      <c r="A322" s="16" t="s">
        <v>1374</v>
      </c>
      <c r="B322" s="20" t="s">
        <v>224</v>
      </c>
      <c r="C322" s="53">
        <v>610</v>
      </c>
      <c r="D322" s="99">
        <v>0</v>
      </c>
      <c r="E322" s="99">
        <v>0</v>
      </c>
      <c r="F322" s="99">
        <v>0</v>
      </c>
    </row>
    <row r="323" spans="1:6" ht="47.25" hidden="1" x14ac:dyDescent="0.25">
      <c r="A323" s="22" t="s">
        <v>225</v>
      </c>
      <c r="B323" s="20" t="s">
        <v>226</v>
      </c>
      <c r="C323" s="53"/>
      <c r="D323" s="83"/>
      <c r="E323" s="83"/>
      <c r="F323" s="83"/>
    </row>
    <row r="324" spans="1:6" ht="32.25" hidden="1" customHeight="1" x14ac:dyDescent="0.25">
      <c r="A324" s="16" t="s">
        <v>1375</v>
      </c>
      <c r="B324" s="20" t="s">
        <v>226</v>
      </c>
      <c r="C324" s="53">
        <v>600</v>
      </c>
      <c r="D324" s="83"/>
      <c r="E324" s="83"/>
      <c r="F324" s="83"/>
    </row>
    <row r="325" spans="1:6" ht="32.25" hidden="1" customHeight="1" x14ac:dyDescent="0.25">
      <c r="A325" s="16" t="s">
        <v>1374</v>
      </c>
      <c r="B325" s="20" t="s">
        <v>226</v>
      </c>
      <c r="C325" s="53">
        <v>610</v>
      </c>
      <c r="D325" s="83"/>
      <c r="E325" s="83"/>
      <c r="F325" s="83"/>
    </row>
    <row r="326" spans="1:6" ht="25.5" hidden="1" customHeight="1" x14ac:dyDescent="0.25">
      <c r="A326" s="22" t="s">
        <v>227</v>
      </c>
      <c r="B326" s="20" t="s">
        <v>228</v>
      </c>
      <c r="C326" s="53"/>
      <c r="D326" s="83">
        <f>D327</f>
        <v>0</v>
      </c>
      <c r="E326" s="83">
        <f t="shared" ref="E326:F327" si="114">E327</f>
        <v>0</v>
      </c>
      <c r="F326" s="83">
        <f t="shared" si="114"/>
        <v>0</v>
      </c>
    </row>
    <row r="327" spans="1:6" ht="25.5" hidden="1" customHeight="1" x14ac:dyDescent="0.25">
      <c r="A327" s="16" t="s">
        <v>1375</v>
      </c>
      <c r="B327" s="20" t="s">
        <v>228</v>
      </c>
      <c r="C327" s="53">
        <v>600</v>
      </c>
      <c r="D327" s="83">
        <f>D328</f>
        <v>0</v>
      </c>
      <c r="E327" s="83">
        <f t="shared" si="114"/>
        <v>0</v>
      </c>
      <c r="F327" s="83">
        <f t="shared" si="114"/>
        <v>0</v>
      </c>
    </row>
    <row r="328" spans="1:6" ht="25.5" hidden="1" customHeight="1" x14ac:dyDescent="0.25">
      <c r="A328" s="16" t="s">
        <v>1374</v>
      </c>
      <c r="B328" s="20" t="s">
        <v>228</v>
      </c>
      <c r="C328" s="53">
        <v>610</v>
      </c>
      <c r="D328" s="83"/>
      <c r="E328" s="83"/>
      <c r="F328" s="83"/>
    </row>
    <row r="329" spans="1:6" ht="36.75" hidden="1" customHeight="1" x14ac:dyDescent="0.25">
      <c r="A329" s="22" t="s">
        <v>229</v>
      </c>
      <c r="B329" s="20" t="s">
        <v>230</v>
      </c>
      <c r="C329" s="53"/>
      <c r="D329" s="83"/>
      <c r="E329" s="83"/>
      <c r="F329" s="83"/>
    </row>
    <row r="330" spans="1:6" ht="36.75" hidden="1" customHeight="1" x14ac:dyDescent="0.25">
      <c r="A330" s="16" t="s">
        <v>1375</v>
      </c>
      <c r="B330" s="20" t="s">
        <v>230</v>
      </c>
      <c r="C330" s="53">
        <v>600</v>
      </c>
      <c r="D330" s="83"/>
      <c r="E330" s="83"/>
      <c r="F330" s="83"/>
    </row>
    <row r="331" spans="1:6" ht="36.75" hidden="1" customHeight="1" x14ac:dyDescent="0.25">
      <c r="A331" s="16" t="s">
        <v>1374</v>
      </c>
      <c r="B331" s="20" t="s">
        <v>230</v>
      </c>
      <c r="C331" s="53">
        <v>610</v>
      </c>
      <c r="D331" s="83"/>
      <c r="E331" s="83"/>
      <c r="F331" s="83"/>
    </row>
    <row r="332" spans="1:6" ht="36.75" customHeight="1" x14ac:dyDescent="0.25">
      <c r="A332" s="22" t="s">
        <v>1555</v>
      </c>
      <c r="B332" s="20" t="s">
        <v>1554</v>
      </c>
      <c r="C332" s="53"/>
      <c r="D332" s="83">
        <f t="shared" ref="D332:F333" si="115">D333</f>
        <v>0</v>
      </c>
      <c r="E332" s="83">
        <f t="shared" si="115"/>
        <v>41495</v>
      </c>
      <c r="F332" s="83">
        <f t="shared" si="115"/>
        <v>0</v>
      </c>
    </row>
    <row r="333" spans="1:6" ht="36.75" customHeight="1" x14ac:dyDescent="0.25">
      <c r="A333" s="16" t="s">
        <v>1375</v>
      </c>
      <c r="B333" s="20" t="s">
        <v>1554</v>
      </c>
      <c r="C333" s="53">
        <v>600</v>
      </c>
      <c r="D333" s="83">
        <f t="shared" si="115"/>
        <v>0</v>
      </c>
      <c r="E333" s="83">
        <f t="shared" si="115"/>
        <v>41495</v>
      </c>
      <c r="F333" s="83">
        <f t="shared" si="115"/>
        <v>0</v>
      </c>
    </row>
    <row r="334" spans="1:6" ht="36.75" customHeight="1" x14ac:dyDescent="0.25">
      <c r="A334" s="16" t="s">
        <v>1374</v>
      </c>
      <c r="B334" s="20" t="s">
        <v>1554</v>
      </c>
      <c r="C334" s="53">
        <v>610</v>
      </c>
      <c r="D334" s="83">
        <v>0</v>
      </c>
      <c r="E334" s="83">
        <v>41495</v>
      </c>
      <c r="F334" s="83">
        <v>0</v>
      </c>
    </row>
    <row r="335" spans="1:6" ht="38.25" customHeight="1" x14ac:dyDescent="0.25">
      <c r="A335" s="22" t="s">
        <v>1576</v>
      </c>
      <c r="B335" s="20" t="s">
        <v>1568</v>
      </c>
      <c r="C335" s="53"/>
      <c r="D335" s="83">
        <f>D338+D336</f>
        <v>2000</v>
      </c>
      <c r="E335" s="83">
        <f t="shared" ref="E335:F335" si="116">E338+E336</f>
        <v>1000</v>
      </c>
      <c r="F335" s="83">
        <f t="shared" si="116"/>
        <v>1000</v>
      </c>
    </row>
    <row r="336" spans="1:6" ht="38.25" customHeight="1" x14ac:dyDescent="0.25">
      <c r="A336" s="58" t="s">
        <v>1372</v>
      </c>
      <c r="B336" s="20" t="s">
        <v>1568</v>
      </c>
      <c r="C336" s="53">
        <v>200</v>
      </c>
      <c r="D336" s="83">
        <f>D337</f>
        <v>2000</v>
      </c>
      <c r="E336" s="83">
        <f t="shared" ref="E336:F336" si="117">E337</f>
        <v>1000</v>
      </c>
      <c r="F336" s="83">
        <f t="shared" si="117"/>
        <v>1000</v>
      </c>
    </row>
    <row r="337" spans="1:6" ht="38.25" customHeight="1" x14ac:dyDescent="0.25">
      <c r="A337" s="58" t="s">
        <v>1373</v>
      </c>
      <c r="B337" s="20" t="s">
        <v>1568</v>
      </c>
      <c r="C337" s="53">
        <v>240</v>
      </c>
      <c r="D337" s="83">
        <v>2000</v>
      </c>
      <c r="E337" s="83">
        <v>1000</v>
      </c>
      <c r="F337" s="83">
        <v>1000</v>
      </c>
    </row>
    <row r="338" spans="1:6" ht="38.25" hidden="1" customHeight="1" x14ac:dyDescent="0.25">
      <c r="A338" s="16" t="s">
        <v>1375</v>
      </c>
      <c r="B338" s="20" t="s">
        <v>1568</v>
      </c>
      <c r="C338" s="53">
        <v>600</v>
      </c>
      <c r="D338" s="83">
        <f>D339</f>
        <v>0</v>
      </c>
      <c r="E338" s="83">
        <f t="shared" ref="E338:F338" si="118">E339</f>
        <v>0</v>
      </c>
      <c r="F338" s="83">
        <f t="shared" si="118"/>
        <v>0</v>
      </c>
    </row>
    <row r="339" spans="1:6" ht="38.25" hidden="1" customHeight="1" x14ac:dyDescent="0.25">
      <c r="A339" s="16" t="s">
        <v>1374</v>
      </c>
      <c r="B339" s="20" t="s">
        <v>1568</v>
      </c>
      <c r="C339" s="53">
        <v>610</v>
      </c>
      <c r="D339" s="83">
        <v>0</v>
      </c>
      <c r="E339" s="83">
        <v>0</v>
      </c>
      <c r="F339" s="83">
        <v>0</v>
      </c>
    </row>
    <row r="340" spans="1:6" ht="38.25" customHeight="1" x14ac:dyDescent="0.25">
      <c r="A340" s="22" t="s">
        <v>1656</v>
      </c>
      <c r="B340" s="20" t="s">
        <v>1655</v>
      </c>
      <c r="C340" s="53"/>
      <c r="D340" s="83">
        <f t="shared" ref="D340:F341" si="119">D341</f>
        <v>1615</v>
      </c>
      <c r="E340" s="83">
        <f t="shared" si="119"/>
        <v>0</v>
      </c>
      <c r="F340" s="83">
        <f t="shared" si="119"/>
        <v>0</v>
      </c>
    </row>
    <row r="341" spans="1:6" ht="38.25" customHeight="1" x14ac:dyDescent="0.25">
      <c r="A341" s="58" t="s">
        <v>1372</v>
      </c>
      <c r="B341" s="20" t="s">
        <v>1655</v>
      </c>
      <c r="C341" s="53">
        <v>200</v>
      </c>
      <c r="D341" s="83">
        <f t="shared" si="119"/>
        <v>1615</v>
      </c>
      <c r="E341" s="83">
        <f t="shared" si="119"/>
        <v>0</v>
      </c>
      <c r="F341" s="83">
        <f t="shared" si="119"/>
        <v>0</v>
      </c>
    </row>
    <row r="342" spans="1:6" ht="38.25" customHeight="1" x14ac:dyDescent="0.25">
      <c r="A342" s="58" t="s">
        <v>1373</v>
      </c>
      <c r="B342" s="20" t="s">
        <v>1655</v>
      </c>
      <c r="C342" s="53">
        <v>240</v>
      </c>
      <c r="D342" s="83">
        <v>1615</v>
      </c>
      <c r="E342" s="83"/>
      <c r="F342" s="83"/>
    </row>
    <row r="343" spans="1:6" ht="33.75" hidden="1" customHeight="1" x14ac:dyDescent="0.25">
      <c r="A343" s="7" t="s">
        <v>231</v>
      </c>
      <c r="B343" s="1" t="s">
        <v>232</v>
      </c>
      <c r="C343" s="53"/>
      <c r="D343" s="83">
        <f>D344</f>
        <v>0</v>
      </c>
      <c r="E343" s="83">
        <f t="shared" ref="E343:F343" si="120">E344</f>
        <v>0</v>
      </c>
      <c r="F343" s="83">
        <f t="shared" si="120"/>
        <v>0</v>
      </c>
    </row>
    <row r="344" spans="1:6" ht="51" hidden="1" customHeight="1" x14ac:dyDescent="0.25">
      <c r="A344" s="22" t="s">
        <v>233</v>
      </c>
      <c r="B344" s="2" t="s">
        <v>234</v>
      </c>
      <c r="C344" s="53"/>
      <c r="D344" s="83">
        <f>D345</f>
        <v>0</v>
      </c>
      <c r="E344" s="83">
        <f t="shared" ref="E344:F344" si="121">E345</f>
        <v>0</v>
      </c>
      <c r="F344" s="83">
        <f t="shared" si="121"/>
        <v>0</v>
      </c>
    </row>
    <row r="345" spans="1:6" ht="33.75" hidden="1" customHeight="1" x14ac:dyDescent="0.25">
      <c r="A345" s="16" t="s">
        <v>1375</v>
      </c>
      <c r="B345" s="2" t="s">
        <v>234</v>
      </c>
      <c r="C345" s="53">
        <v>600</v>
      </c>
      <c r="D345" s="83">
        <f>D346</f>
        <v>0</v>
      </c>
      <c r="E345" s="83">
        <f t="shared" ref="E345:F345" si="122">E346</f>
        <v>0</v>
      </c>
      <c r="F345" s="83">
        <f t="shared" si="122"/>
        <v>0</v>
      </c>
    </row>
    <row r="346" spans="1:6" ht="30.75" hidden="1" customHeight="1" x14ac:dyDescent="0.25">
      <c r="A346" s="16" t="s">
        <v>1374</v>
      </c>
      <c r="B346" s="2" t="s">
        <v>234</v>
      </c>
      <c r="C346" s="53">
        <v>610</v>
      </c>
      <c r="D346" s="83"/>
      <c r="E346" s="83"/>
      <c r="F346" s="83"/>
    </row>
    <row r="347" spans="1:6" ht="49.5" customHeight="1" x14ac:dyDescent="0.25">
      <c r="A347" s="13" t="s">
        <v>235</v>
      </c>
      <c r="B347" s="3" t="s">
        <v>236</v>
      </c>
      <c r="C347" s="53"/>
      <c r="D347" s="83">
        <f>D359+D368+D385+D352+D348</f>
        <v>118665</v>
      </c>
      <c r="E347" s="83">
        <f t="shared" ref="E347:F347" si="123">E359+E368+E385+E352+E348</f>
        <v>113947</v>
      </c>
      <c r="F347" s="83">
        <f t="shared" si="123"/>
        <v>104907</v>
      </c>
    </row>
    <row r="348" spans="1:6" ht="47.25" hidden="1" x14ac:dyDescent="0.25">
      <c r="A348" s="37" t="s">
        <v>237</v>
      </c>
      <c r="B348" s="34" t="s">
        <v>238</v>
      </c>
      <c r="C348" s="53"/>
      <c r="D348" s="83">
        <f>D349</f>
        <v>0</v>
      </c>
      <c r="E348" s="83">
        <f t="shared" ref="E348:F348" si="124">E349</f>
        <v>0</v>
      </c>
      <c r="F348" s="83">
        <f t="shared" si="124"/>
        <v>0</v>
      </c>
    </row>
    <row r="349" spans="1:6" ht="33" hidden="1" customHeight="1" x14ac:dyDescent="0.25">
      <c r="A349" s="19" t="s">
        <v>81</v>
      </c>
      <c r="B349" s="20" t="s">
        <v>239</v>
      </c>
      <c r="C349" s="53"/>
      <c r="D349" s="83">
        <f>D350</f>
        <v>0</v>
      </c>
      <c r="E349" s="83">
        <f t="shared" ref="E349:F349" si="125">E350</f>
        <v>0</v>
      </c>
      <c r="F349" s="83">
        <f t="shared" si="125"/>
        <v>0</v>
      </c>
    </row>
    <row r="350" spans="1:6" ht="33" hidden="1" customHeight="1" x14ac:dyDescent="0.25">
      <c r="A350" s="16" t="s">
        <v>1375</v>
      </c>
      <c r="B350" s="20" t="s">
        <v>239</v>
      </c>
      <c r="C350" s="53">
        <v>600</v>
      </c>
      <c r="D350" s="83">
        <f>D351</f>
        <v>0</v>
      </c>
      <c r="E350" s="83">
        <f t="shared" ref="E350:F350" si="126">E351</f>
        <v>0</v>
      </c>
      <c r="F350" s="83">
        <f t="shared" si="126"/>
        <v>0</v>
      </c>
    </row>
    <row r="351" spans="1:6" ht="33" hidden="1" customHeight="1" x14ac:dyDescent="0.25">
      <c r="A351" s="16" t="s">
        <v>1374</v>
      </c>
      <c r="B351" s="20" t="s">
        <v>239</v>
      </c>
      <c r="C351" s="53">
        <v>610</v>
      </c>
      <c r="D351" s="83"/>
      <c r="E351" s="83"/>
      <c r="F351" s="83"/>
    </row>
    <row r="352" spans="1:6" ht="63" hidden="1" x14ac:dyDescent="0.25">
      <c r="A352" s="7" t="s">
        <v>240</v>
      </c>
      <c r="B352" s="1" t="s">
        <v>241</v>
      </c>
      <c r="C352" s="53"/>
      <c r="D352" s="83">
        <f>D353</f>
        <v>0</v>
      </c>
      <c r="E352" s="83">
        <f t="shared" ref="E352:F352" si="127">E353</f>
        <v>0</v>
      </c>
      <c r="F352" s="83">
        <f t="shared" si="127"/>
        <v>0</v>
      </c>
    </row>
    <row r="353" spans="1:6" ht="63" hidden="1" x14ac:dyDescent="0.25">
      <c r="A353" s="22" t="s">
        <v>242</v>
      </c>
      <c r="B353" s="2" t="s">
        <v>243</v>
      </c>
      <c r="C353" s="53"/>
      <c r="D353" s="83">
        <f>D354</f>
        <v>0</v>
      </c>
      <c r="E353" s="83">
        <f t="shared" ref="E353:F353" si="128">E354</f>
        <v>0</v>
      </c>
      <c r="F353" s="83">
        <f t="shared" si="128"/>
        <v>0</v>
      </c>
    </row>
    <row r="354" spans="1:6" ht="31.5" hidden="1" x14ac:dyDescent="0.25">
      <c r="A354" s="16" t="s">
        <v>1375</v>
      </c>
      <c r="B354" s="2" t="s">
        <v>243</v>
      </c>
      <c r="C354" s="53">
        <v>600</v>
      </c>
      <c r="D354" s="83">
        <f>D355</f>
        <v>0</v>
      </c>
      <c r="E354" s="83">
        <f t="shared" ref="E354:F354" si="129">E355</f>
        <v>0</v>
      </c>
      <c r="F354" s="83">
        <f t="shared" si="129"/>
        <v>0</v>
      </c>
    </row>
    <row r="355" spans="1:6" ht="15.75" hidden="1" x14ac:dyDescent="0.25">
      <c r="A355" s="16" t="s">
        <v>1374</v>
      </c>
      <c r="B355" s="2" t="s">
        <v>243</v>
      </c>
      <c r="C355" s="53">
        <v>610</v>
      </c>
      <c r="D355" s="83"/>
      <c r="E355" s="83"/>
      <c r="F355" s="83"/>
    </row>
    <row r="356" spans="1:6" ht="78.75" hidden="1" x14ac:dyDescent="0.25">
      <c r="A356" s="22" t="s">
        <v>244</v>
      </c>
      <c r="B356" s="2" t="s">
        <v>245</v>
      </c>
      <c r="C356" s="53"/>
      <c r="D356" s="83">
        <f>D357</f>
        <v>0</v>
      </c>
      <c r="E356" s="83">
        <f t="shared" ref="E356:F356" si="130">E357</f>
        <v>0</v>
      </c>
      <c r="F356" s="83">
        <f t="shared" si="130"/>
        <v>0</v>
      </c>
    </row>
    <row r="357" spans="1:6" ht="31.5" hidden="1" x14ac:dyDescent="0.25">
      <c r="A357" s="16" t="s">
        <v>1375</v>
      </c>
      <c r="B357" s="2" t="s">
        <v>245</v>
      </c>
      <c r="C357" s="53">
        <v>600</v>
      </c>
      <c r="D357" s="83">
        <f>D358</f>
        <v>0</v>
      </c>
      <c r="E357" s="83">
        <f t="shared" ref="E357:F357" si="131">E358</f>
        <v>0</v>
      </c>
      <c r="F357" s="83">
        <f t="shared" si="131"/>
        <v>0</v>
      </c>
    </row>
    <row r="358" spans="1:6" ht="15.75" hidden="1" x14ac:dyDescent="0.25">
      <c r="A358" s="16" t="s">
        <v>1374</v>
      </c>
      <c r="B358" s="2" t="s">
        <v>245</v>
      </c>
      <c r="C358" s="53">
        <v>610</v>
      </c>
      <c r="D358" s="83"/>
      <c r="E358" s="83"/>
      <c r="F358" s="83"/>
    </row>
    <row r="359" spans="1:6" ht="53.25" customHeight="1" x14ac:dyDescent="0.25">
      <c r="A359" s="7" t="s">
        <v>246</v>
      </c>
      <c r="B359" s="1" t="s">
        <v>241</v>
      </c>
      <c r="C359" s="53"/>
      <c r="D359" s="83">
        <f>D360+D365</f>
        <v>109565</v>
      </c>
      <c r="E359" s="83">
        <f t="shared" ref="E359:F359" si="132">E360+E365</f>
        <v>109379</v>
      </c>
      <c r="F359" s="83">
        <f t="shared" si="132"/>
        <v>100339</v>
      </c>
    </row>
    <row r="360" spans="1:6" ht="54" customHeight="1" x14ac:dyDescent="0.25">
      <c r="A360" s="19" t="s">
        <v>247</v>
      </c>
      <c r="B360" s="20" t="s">
        <v>1447</v>
      </c>
      <c r="C360" s="53"/>
      <c r="D360" s="83">
        <f>D361</f>
        <v>104865</v>
      </c>
      <c r="E360" s="83">
        <f t="shared" ref="E360:F361" si="133">E361</f>
        <v>108379</v>
      </c>
      <c r="F360" s="83">
        <f t="shared" si="133"/>
        <v>100339</v>
      </c>
    </row>
    <row r="361" spans="1:6" ht="48.75" customHeight="1" x14ac:dyDescent="0.25">
      <c r="A361" s="16" t="s">
        <v>1375</v>
      </c>
      <c r="B361" s="20" t="s">
        <v>1447</v>
      </c>
      <c r="C361" s="53">
        <v>600</v>
      </c>
      <c r="D361" s="83">
        <f>D362</f>
        <v>104865</v>
      </c>
      <c r="E361" s="83">
        <f t="shared" si="133"/>
        <v>108379</v>
      </c>
      <c r="F361" s="83">
        <f t="shared" si="133"/>
        <v>100339</v>
      </c>
    </row>
    <row r="362" spans="1:6" ht="37.5" customHeight="1" x14ac:dyDescent="0.25">
      <c r="A362" s="16" t="s">
        <v>1374</v>
      </c>
      <c r="B362" s="20" t="s">
        <v>1447</v>
      </c>
      <c r="C362" s="53">
        <v>610</v>
      </c>
      <c r="D362" s="83">
        <v>104865</v>
      </c>
      <c r="E362" s="83">
        <v>108379</v>
      </c>
      <c r="F362" s="99">
        <v>100339</v>
      </c>
    </row>
    <row r="363" spans="1:6" ht="46.5" hidden="1" customHeight="1" x14ac:dyDescent="0.25">
      <c r="A363" s="16" t="s">
        <v>248</v>
      </c>
      <c r="B363" s="2" t="s">
        <v>249</v>
      </c>
      <c r="C363" s="53"/>
      <c r="D363" s="83"/>
      <c r="E363" s="83"/>
      <c r="F363" s="83"/>
    </row>
    <row r="364" spans="1:6" ht="63" hidden="1" x14ac:dyDescent="0.25">
      <c r="A364" s="16" t="s">
        <v>250</v>
      </c>
      <c r="B364" s="2" t="s">
        <v>251</v>
      </c>
      <c r="C364" s="53"/>
      <c r="D364" s="83"/>
      <c r="E364" s="83"/>
      <c r="F364" s="83"/>
    </row>
    <row r="365" spans="1:6" ht="31.5" x14ac:dyDescent="0.25">
      <c r="A365" s="28" t="s">
        <v>155</v>
      </c>
      <c r="B365" s="20" t="s">
        <v>1574</v>
      </c>
      <c r="C365" s="53"/>
      <c r="D365" s="83">
        <f>D366</f>
        <v>4700</v>
      </c>
      <c r="E365" s="83">
        <f t="shared" ref="E365:F365" si="134">E366</f>
        <v>1000</v>
      </c>
      <c r="F365" s="83">
        <f t="shared" si="134"/>
        <v>0</v>
      </c>
    </row>
    <row r="366" spans="1:6" ht="40.5" customHeight="1" x14ac:dyDescent="0.25">
      <c r="A366" s="16" t="s">
        <v>1375</v>
      </c>
      <c r="B366" s="20" t="s">
        <v>1574</v>
      </c>
      <c r="C366" s="53">
        <v>600</v>
      </c>
      <c r="D366" s="83">
        <f>D367</f>
        <v>4700</v>
      </c>
      <c r="E366" s="83">
        <f t="shared" ref="E366:F366" si="135">E367</f>
        <v>1000</v>
      </c>
      <c r="F366" s="83">
        <f t="shared" si="135"/>
        <v>0</v>
      </c>
    </row>
    <row r="367" spans="1:6" ht="29.25" customHeight="1" x14ac:dyDescent="0.25">
      <c r="A367" s="16" t="s">
        <v>1374</v>
      </c>
      <c r="B367" s="20" t="s">
        <v>1574</v>
      </c>
      <c r="C367" s="53">
        <v>610</v>
      </c>
      <c r="D367" s="83">
        <v>4700</v>
      </c>
      <c r="E367" s="83">
        <v>1000</v>
      </c>
      <c r="F367" s="83">
        <v>0</v>
      </c>
    </row>
    <row r="368" spans="1:6" ht="37.5" customHeight="1" x14ac:dyDescent="0.25">
      <c r="A368" s="7" t="s">
        <v>252</v>
      </c>
      <c r="B368" s="1" t="s">
        <v>1492</v>
      </c>
      <c r="C368" s="53"/>
      <c r="D368" s="83">
        <f>D369</f>
        <v>9100</v>
      </c>
      <c r="E368" s="83">
        <f t="shared" ref="E368:F368" si="136">E369</f>
        <v>4568</v>
      </c>
      <c r="F368" s="83">
        <f t="shared" si="136"/>
        <v>4568</v>
      </c>
    </row>
    <row r="369" spans="1:6" ht="47.25" x14ac:dyDescent="0.25">
      <c r="A369" s="28" t="s">
        <v>253</v>
      </c>
      <c r="B369" s="20" t="s">
        <v>1493</v>
      </c>
      <c r="C369" s="53"/>
      <c r="D369" s="83">
        <f>D370</f>
        <v>9100</v>
      </c>
      <c r="E369" s="83">
        <f t="shared" ref="E369:F369" si="137">E370</f>
        <v>4568</v>
      </c>
      <c r="F369" s="83">
        <f t="shared" si="137"/>
        <v>4568</v>
      </c>
    </row>
    <row r="370" spans="1:6" ht="30.75" customHeight="1" x14ac:dyDescent="0.25">
      <c r="A370" s="16" t="s">
        <v>1375</v>
      </c>
      <c r="B370" s="20" t="s">
        <v>1493</v>
      </c>
      <c r="C370" s="53">
        <v>600</v>
      </c>
      <c r="D370" s="83">
        <f>D371+D372+D373+D374</f>
        <v>9100</v>
      </c>
      <c r="E370" s="83">
        <f t="shared" ref="E370:F370" si="138">E371</f>
        <v>4568</v>
      </c>
      <c r="F370" s="83">
        <f t="shared" si="138"/>
        <v>4568</v>
      </c>
    </row>
    <row r="371" spans="1:6" ht="24.75" customHeight="1" x14ac:dyDescent="0.25">
      <c r="A371" s="16" t="s">
        <v>1374</v>
      </c>
      <c r="B371" s="20" t="s">
        <v>1493</v>
      </c>
      <c r="C371" s="53">
        <v>610</v>
      </c>
      <c r="D371" s="83">
        <v>9100</v>
      </c>
      <c r="E371" s="83">
        <v>4568</v>
      </c>
      <c r="F371" s="83">
        <v>4568</v>
      </c>
    </row>
    <row r="372" spans="1:6" ht="24" hidden="1" customHeight="1" x14ac:dyDescent="0.25">
      <c r="A372" s="134" t="s">
        <v>1532</v>
      </c>
      <c r="B372" s="20" t="s">
        <v>1493</v>
      </c>
      <c r="C372" s="53">
        <v>620</v>
      </c>
      <c r="D372" s="83"/>
      <c r="E372" s="83"/>
      <c r="F372" s="83"/>
    </row>
    <row r="373" spans="1:6" ht="41.25" hidden="1" customHeight="1" x14ac:dyDescent="0.25">
      <c r="A373" s="143" t="s">
        <v>1533</v>
      </c>
      <c r="B373" s="20" t="s">
        <v>1493</v>
      </c>
      <c r="C373" s="53">
        <v>630</v>
      </c>
      <c r="D373" s="83"/>
      <c r="E373" s="83"/>
      <c r="F373" s="83"/>
    </row>
    <row r="374" spans="1:6" ht="49.5" hidden="1" customHeight="1" x14ac:dyDescent="0.25">
      <c r="A374" s="130" t="s">
        <v>1534</v>
      </c>
      <c r="B374" s="20" t="s">
        <v>1493</v>
      </c>
      <c r="C374" s="53">
        <v>810</v>
      </c>
      <c r="D374" s="83"/>
      <c r="E374" s="83"/>
      <c r="F374" s="83"/>
    </row>
    <row r="375" spans="1:6" ht="27" hidden="1" customHeight="1" x14ac:dyDescent="0.25">
      <c r="A375" s="7" t="s">
        <v>84</v>
      </c>
      <c r="B375" s="1" t="s">
        <v>254</v>
      </c>
      <c r="C375" s="53"/>
      <c r="D375" s="83"/>
      <c r="E375" s="83"/>
      <c r="F375" s="83"/>
    </row>
    <row r="376" spans="1:6" ht="30.75" hidden="1" customHeight="1" x14ac:dyDescent="0.25">
      <c r="A376" s="16" t="s">
        <v>255</v>
      </c>
      <c r="B376" s="2" t="s">
        <v>256</v>
      </c>
      <c r="C376" s="53"/>
      <c r="D376" s="83"/>
      <c r="E376" s="83"/>
      <c r="F376" s="83"/>
    </row>
    <row r="377" spans="1:6" ht="27.75" hidden="1" customHeight="1" x14ac:dyDescent="0.25">
      <c r="A377" s="16" t="s">
        <v>257</v>
      </c>
      <c r="B377" s="2" t="s">
        <v>258</v>
      </c>
      <c r="C377" s="53"/>
      <c r="D377" s="83"/>
      <c r="E377" s="83"/>
      <c r="F377" s="83"/>
    </row>
    <row r="378" spans="1:6" ht="40.5" hidden="1" customHeight="1" x14ac:dyDescent="0.25">
      <c r="A378" s="16" t="s">
        <v>259</v>
      </c>
      <c r="B378" s="2" t="s">
        <v>260</v>
      </c>
      <c r="C378" s="53"/>
      <c r="D378" s="83"/>
      <c r="E378" s="83"/>
      <c r="F378" s="83"/>
    </row>
    <row r="379" spans="1:6" ht="42" hidden="1" customHeight="1" x14ac:dyDescent="0.25">
      <c r="A379" s="16" t="s">
        <v>261</v>
      </c>
      <c r="B379" s="2" t="s">
        <v>262</v>
      </c>
      <c r="C379" s="53"/>
      <c r="D379" s="83"/>
      <c r="E379" s="83"/>
      <c r="F379" s="83"/>
    </row>
    <row r="380" spans="1:6" ht="46.5" hidden="1" customHeight="1" x14ac:dyDescent="0.25">
      <c r="A380" s="16" t="s">
        <v>263</v>
      </c>
      <c r="B380" s="2" t="s">
        <v>264</v>
      </c>
      <c r="C380" s="53"/>
      <c r="D380" s="83"/>
      <c r="E380" s="83"/>
      <c r="F380" s="83"/>
    </row>
    <row r="381" spans="1:6" ht="63" hidden="1" x14ac:dyDescent="0.25">
      <c r="A381" s="16" t="s">
        <v>265</v>
      </c>
      <c r="B381" s="2" t="s">
        <v>266</v>
      </c>
      <c r="C381" s="53"/>
      <c r="D381" s="83"/>
      <c r="E381" s="83"/>
      <c r="F381" s="83"/>
    </row>
    <row r="382" spans="1:6" ht="30" hidden="1" customHeight="1" x14ac:dyDescent="0.25">
      <c r="A382" s="7" t="s">
        <v>267</v>
      </c>
      <c r="B382" s="1" t="s">
        <v>268</v>
      </c>
      <c r="C382" s="53"/>
      <c r="D382" s="83"/>
      <c r="E382" s="83"/>
      <c r="F382" s="83"/>
    </row>
    <row r="383" spans="1:6" ht="39.75" hidden="1" customHeight="1" x14ac:dyDescent="0.25">
      <c r="A383" s="16" t="s">
        <v>269</v>
      </c>
      <c r="B383" s="2" t="s">
        <v>270</v>
      </c>
      <c r="C383" s="53"/>
      <c r="D383" s="83"/>
      <c r="E383" s="83"/>
      <c r="F383" s="83"/>
    </row>
    <row r="384" spans="1:6" ht="31.5" hidden="1" x14ac:dyDescent="0.25">
      <c r="A384" s="28" t="s">
        <v>271</v>
      </c>
      <c r="B384" s="20" t="s">
        <v>272</v>
      </c>
      <c r="C384" s="53"/>
      <c r="D384" s="83"/>
      <c r="E384" s="83"/>
      <c r="F384" s="83"/>
    </row>
    <row r="385" spans="1:6" ht="35.25" hidden="1" customHeight="1" x14ac:dyDescent="0.25">
      <c r="A385" s="7" t="s">
        <v>231</v>
      </c>
      <c r="B385" s="1" t="s">
        <v>273</v>
      </c>
      <c r="C385" s="53"/>
      <c r="D385" s="83">
        <f>D388+D386+D387</f>
        <v>0</v>
      </c>
      <c r="E385" s="83">
        <f t="shared" ref="E385:F385" si="139">E388</f>
        <v>0</v>
      </c>
      <c r="F385" s="83">
        <f t="shared" si="139"/>
        <v>0</v>
      </c>
    </row>
    <row r="386" spans="1:6" ht="15.75" hidden="1" x14ac:dyDescent="0.25">
      <c r="A386" s="16" t="s">
        <v>274</v>
      </c>
      <c r="B386" s="2" t="s">
        <v>275</v>
      </c>
      <c r="C386" s="53"/>
      <c r="D386" s="83"/>
      <c r="E386" s="83"/>
      <c r="F386" s="83"/>
    </row>
    <row r="387" spans="1:6" ht="31.5" hidden="1" x14ac:dyDescent="0.25">
      <c r="A387" s="16" t="s">
        <v>276</v>
      </c>
      <c r="B387" s="2" t="s">
        <v>277</v>
      </c>
      <c r="C387" s="53"/>
      <c r="D387" s="83"/>
      <c r="E387" s="83"/>
      <c r="F387" s="83"/>
    </row>
    <row r="388" spans="1:6" ht="63" hidden="1" x14ac:dyDescent="0.25">
      <c r="A388" s="22" t="s">
        <v>278</v>
      </c>
      <c r="B388" s="20" t="s">
        <v>279</v>
      </c>
      <c r="C388" s="53"/>
      <c r="D388" s="83">
        <f>D389</f>
        <v>0</v>
      </c>
      <c r="E388" s="83">
        <f t="shared" ref="E388:F388" si="140">E389</f>
        <v>0</v>
      </c>
      <c r="F388" s="83">
        <f t="shared" si="140"/>
        <v>0</v>
      </c>
    </row>
    <row r="389" spans="1:6" ht="24.75" hidden="1" customHeight="1" x14ac:dyDescent="0.25">
      <c r="A389" s="16" t="s">
        <v>1375</v>
      </c>
      <c r="B389" s="20" t="s">
        <v>279</v>
      </c>
      <c r="C389" s="53">
        <v>600</v>
      </c>
      <c r="D389" s="83">
        <f>D390</f>
        <v>0</v>
      </c>
      <c r="E389" s="83">
        <f t="shared" ref="E389:F389" si="141">E390</f>
        <v>0</v>
      </c>
      <c r="F389" s="83">
        <f t="shared" si="141"/>
        <v>0</v>
      </c>
    </row>
    <row r="390" spans="1:6" ht="31.5" hidden="1" customHeight="1" x14ac:dyDescent="0.25">
      <c r="A390" s="16" t="s">
        <v>1374</v>
      </c>
      <c r="B390" s="20" t="s">
        <v>279</v>
      </c>
      <c r="C390" s="53">
        <v>610</v>
      </c>
      <c r="D390" s="83"/>
      <c r="E390" s="83"/>
      <c r="F390" s="83"/>
    </row>
    <row r="391" spans="1:6" ht="63" hidden="1" x14ac:dyDescent="0.25">
      <c r="A391" s="22" t="s">
        <v>280</v>
      </c>
      <c r="B391" s="20" t="s">
        <v>281</v>
      </c>
      <c r="C391" s="53"/>
      <c r="D391" s="83">
        <f>D392</f>
        <v>0</v>
      </c>
      <c r="E391" s="83">
        <f t="shared" ref="E391:F391" si="142">E392</f>
        <v>0</v>
      </c>
      <c r="F391" s="83">
        <f t="shared" si="142"/>
        <v>0</v>
      </c>
    </row>
    <row r="392" spans="1:6" ht="30" hidden="1" customHeight="1" x14ac:dyDescent="0.25">
      <c r="A392" s="16" t="s">
        <v>1375</v>
      </c>
      <c r="B392" s="20" t="s">
        <v>281</v>
      </c>
      <c r="C392" s="53">
        <v>600</v>
      </c>
      <c r="D392" s="83">
        <f>D393</f>
        <v>0</v>
      </c>
      <c r="E392" s="83">
        <f t="shared" ref="E392:F392" si="143">E393</f>
        <v>0</v>
      </c>
      <c r="F392" s="83">
        <f t="shared" si="143"/>
        <v>0</v>
      </c>
    </row>
    <row r="393" spans="1:6" ht="28.5" hidden="1" customHeight="1" x14ac:dyDescent="0.25">
      <c r="A393" s="16" t="s">
        <v>1374</v>
      </c>
      <c r="B393" s="20" t="s">
        <v>281</v>
      </c>
      <c r="C393" s="53">
        <v>610</v>
      </c>
      <c r="D393" s="83"/>
      <c r="E393" s="83"/>
      <c r="F393" s="83"/>
    </row>
    <row r="394" spans="1:6" ht="27.75" hidden="1" customHeight="1" x14ac:dyDescent="0.25">
      <c r="A394" s="7" t="s">
        <v>282</v>
      </c>
      <c r="B394" s="1" t="s">
        <v>283</v>
      </c>
      <c r="C394" s="53"/>
      <c r="D394" s="83"/>
      <c r="E394" s="83"/>
      <c r="F394" s="83"/>
    </row>
    <row r="395" spans="1:6" ht="33" hidden="1" customHeight="1" x14ac:dyDescent="0.25">
      <c r="A395" s="22" t="s">
        <v>284</v>
      </c>
      <c r="B395" s="20" t="s">
        <v>285</v>
      </c>
      <c r="C395" s="53"/>
      <c r="D395" s="83"/>
      <c r="E395" s="83"/>
      <c r="F395" s="83"/>
    </row>
    <row r="396" spans="1:6" ht="28.5" hidden="1" customHeight="1" x14ac:dyDescent="0.25">
      <c r="A396" s="22" t="s">
        <v>286</v>
      </c>
      <c r="B396" s="20" t="s">
        <v>287</v>
      </c>
      <c r="C396" s="53"/>
      <c r="D396" s="83"/>
      <c r="E396" s="83"/>
      <c r="F396" s="83"/>
    </row>
    <row r="397" spans="1:6" ht="51.75" hidden="1" customHeight="1" x14ac:dyDescent="0.25">
      <c r="A397" s="22" t="s">
        <v>288</v>
      </c>
      <c r="B397" s="20" t="s">
        <v>289</v>
      </c>
      <c r="C397" s="53"/>
      <c r="D397" s="83"/>
      <c r="E397" s="83"/>
      <c r="F397" s="83"/>
    </row>
    <row r="398" spans="1:6" ht="21" hidden="1" customHeight="1" x14ac:dyDescent="0.25">
      <c r="A398" s="16"/>
      <c r="B398" s="20" t="s">
        <v>289</v>
      </c>
      <c r="C398" s="53">
        <v>600</v>
      </c>
      <c r="D398" s="83"/>
      <c r="E398" s="83"/>
      <c r="F398" s="83"/>
    </row>
    <row r="399" spans="1:6" ht="36" hidden="1" customHeight="1" x14ac:dyDescent="0.25">
      <c r="A399" s="16"/>
      <c r="B399" s="20" t="s">
        <v>289</v>
      </c>
      <c r="C399" s="53">
        <v>610</v>
      </c>
      <c r="D399" s="83"/>
      <c r="E399" s="83"/>
      <c r="F399" s="83"/>
    </row>
    <row r="400" spans="1:6" ht="30" hidden="1" customHeight="1" x14ac:dyDescent="0.25">
      <c r="A400" s="18" t="s">
        <v>290</v>
      </c>
      <c r="B400" s="3" t="s">
        <v>291</v>
      </c>
      <c r="C400" s="53"/>
      <c r="D400" s="83"/>
      <c r="E400" s="83"/>
      <c r="F400" s="83"/>
    </row>
    <row r="401" spans="1:6" ht="63" hidden="1" x14ac:dyDescent="0.25">
      <c r="A401" s="7" t="s">
        <v>292</v>
      </c>
      <c r="B401" s="1" t="s">
        <v>293</v>
      </c>
      <c r="C401" s="53"/>
      <c r="D401" s="83"/>
      <c r="E401" s="83"/>
      <c r="F401" s="83"/>
    </row>
    <row r="402" spans="1:6" ht="94.5" hidden="1" x14ac:dyDescent="0.25">
      <c r="A402" s="16" t="s">
        <v>294</v>
      </c>
      <c r="B402" s="2" t="s">
        <v>295</v>
      </c>
      <c r="C402" s="53"/>
      <c r="D402" s="83"/>
      <c r="E402" s="83"/>
      <c r="F402" s="83"/>
    </row>
    <row r="403" spans="1:6" ht="94.5" hidden="1" x14ac:dyDescent="0.25">
      <c r="A403" s="16" t="s">
        <v>296</v>
      </c>
      <c r="B403" s="2" t="s">
        <v>297</v>
      </c>
      <c r="C403" s="53"/>
      <c r="D403" s="83"/>
      <c r="E403" s="83"/>
      <c r="F403" s="83"/>
    </row>
    <row r="404" spans="1:6" ht="35.25" hidden="1" customHeight="1" x14ac:dyDescent="0.25">
      <c r="A404" s="18" t="s">
        <v>298</v>
      </c>
      <c r="B404" s="3" t="s">
        <v>299</v>
      </c>
      <c r="C404" s="53"/>
      <c r="D404" s="83">
        <f>D405</f>
        <v>0</v>
      </c>
      <c r="E404" s="83">
        <f t="shared" ref="E404:F404" si="144">E405</f>
        <v>0</v>
      </c>
      <c r="F404" s="83">
        <f t="shared" si="144"/>
        <v>0</v>
      </c>
    </row>
    <row r="405" spans="1:6" ht="63" hidden="1" x14ac:dyDescent="0.25">
      <c r="A405" s="7" t="s">
        <v>300</v>
      </c>
      <c r="B405" s="1" t="s">
        <v>301</v>
      </c>
      <c r="C405" s="53"/>
      <c r="D405" s="83">
        <f>D406</f>
        <v>0</v>
      </c>
      <c r="E405" s="83">
        <f t="shared" ref="E405:F405" si="145">E406</f>
        <v>0</v>
      </c>
      <c r="F405" s="83">
        <f t="shared" si="145"/>
        <v>0</v>
      </c>
    </row>
    <row r="406" spans="1:6" ht="31.5" hidden="1" x14ac:dyDescent="0.25">
      <c r="A406" s="22" t="s">
        <v>191</v>
      </c>
      <c r="B406" s="20" t="s">
        <v>302</v>
      </c>
      <c r="C406" s="53"/>
      <c r="D406" s="83">
        <f>D407</f>
        <v>0</v>
      </c>
      <c r="E406" s="83">
        <f t="shared" ref="E406:F406" si="146">E407</f>
        <v>0</v>
      </c>
      <c r="F406" s="83">
        <f t="shared" si="146"/>
        <v>0</v>
      </c>
    </row>
    <row r="407" spans="1:6" ht="30.75" hidden="1" customHeight="1" x14ac:dyDescent="0.25">
      <c r="A407" s="16" t="s">
        <v>1375</v>
      </c>
      <c r="B407" s="20" t="s">
        <v>302</v>
      </c>
      <c r="C407" s="53">
        <v>600</v>
      </c>
      <c r="D407" s="83">
        <f>D408</f>
        <v>0</v>
      </c>
      <c r="E407" s="83">
        <f t="shared" ref="E407:F407" si="147">E408</f>
        <v>0</v>
      </c>
      <c r="F407" s="83">
        <f t="shared" si="147"/>
        <v>0</v>
      </c>
    </row>
    <row r="408" spans="1:6" ht="39" hidden="1" customHeight="1" x14ac:dyDescent="0.25">
      <c r="A408" s="16" t="s">
        <v>1374</v>
      </c>
      <c r="B408" s="20" t="s">
        <v>302</v>
      </c>
      <c r="C408" s="53">
        <v>610</v>
      </c>
      <c r="D408" s="83"/>
      <c r="E408" s="83"/>
      <c r="F408" s="83"/>
    </row>
    <row r="409" spans="1:6" ht="31.5" customHeight="1" x14ac:dyDescent="0.25">
      <c r="A409" s="13" t="s">
        <v>128</v>
      </c>
      <c r="B409" s="3" t="s">
        <v>299</v>
      </c>
      <c r="C409" s="53"/>
      <c r="D409" s="83">
        <f>D410</f>
        <v>20035</v>
      </c>
      <c r="E409" s="83">
        <f t="shared" ref="E409:F409" si="148">E410</f>
        <v>20420</v>
      </c>
      <c r="F409" s="83">
        <f t="shared" si="148"/>
        <v>20420</v>
      </c>
    </row>
    <row r="410" spans="1:6" ht="44.25" customHeight="1" x14ac:dyDescent="0.25">
      <c r="A410" s="7" t="s">
        <v>130</v>
      </c>
      <c r="B410" s="1" t="s">
        <v>301</v>
      </c>
      <c r="C410" s="53"/>
      <c r="D410" s="83">
        <f>D411+D418+D421</f>
        <v>20035</v>
      </c>
      <c r="E410" s="83">
        <f>E411+E418+E421</f>
        <v>20420</v>
      </c>
      <c r="F410" s="83">
        <f>F411+F418+F421</f>
        <v>20420</v>
      </c>
    </row>
    <row r="411" spans="1:6" ht="45" customHeight="1" x14ac:dyDescent="0.25">
      <c r="A411" s="22" t="s">
        <v>132</v>
      </c>
      <c r="B411" s="20" t="s">
        <v>1444</v>
      </c>
      <c r="C411" s="53"/>
      <c r="D411" s="83">
        <f>D412+D414+D416</f>
        <v>10620</v>
      </c>
      <c r="E411" s="83">
        <f t="shared" ref="E411:F411" si="149">E412+E414+E416</f>
        <v>10220</v>
      </c>
      <c r="F411" s="83">
        <f t="shared" si="149"/>
        <v>10220</v>
      </c>
    </row>
    <row r="412" spans="1:6" ht="38.25" customHeight="1" x14ac:dyDescent="0.25">
      <c r="A412" s="58" t="s">
        <v>1370</v>
      </c>
      <c r="B412" s="20" t="s">
        <v>1444</v>
      </c>
      <c r="C412" s="53">
        <v>100</v>
      </c>
      <c r="D412" s="83">
        <f>D413</f>
        <v>9333</v>
      </c>
      <c r="E412" s="83">
        <f t="shared" ref="E412:F412" si="150">E413</f>
        <v>9533</v>
      </c>
      <c r="F412" s="83">
        <f t="shared" si="150"/>
        <v>9533</v>
      </c>
    </row>
    <row r="413" spans="1:6" ht="27.75" customHeight="1" x14ac:dyDescent="0.25">
      <c r="A413" s="58" t="s">
        <v>1371</v>
      </c>
      <c r="B413" s="20" t="s">
        <v>1444</v>
      </c>
      <c r="C413" s="53">
        <v>120</v>
      </c>
      <c r="D413" s="83">
        <v>9333</v>
      </c>
      <c r="E413" s="83">
        <v>9533</v>
      </c>
      <c r="F413" s="99">
        <v>9533</v>
      </c>
    </row>
    <row r="414" spans="1:6" ht="27.75" customHeight="1" x14ac:dyDescent="0.25">
      <c r="A414" s="58" t="s">
        <v>1372</v>
      </c>
      <c r="B414" s="20" t="s">
        <v>1444</v>
      </c>
      <c r="C414" s="53">
        <v>200</v>
      </c>
      <c r="D414" s="83">
        <f>D415</f>
        <v>1287</v>
      </c>
      <c r="E414" s="83">
        <f t="shared" ref="E414:F414" si="151">E415</f>
        <v>687</v>
      </c>
      <c r="F414" s="83">
        <f t="shared" si="151"/>
        <v>687</v>
      </c>
    </row>
    <row r="415" spans="1:6" ht="42.75" customHeight="1" x14ac:dyDescent="0.25">
      <c r="A415" s="58" t="s">
        <v>1373</v>
      </c>
      <c r="B415" s="20" t="s">
        <v>1444</v>
      </c>
      <c r="C415" s="53">
        <v>240</v>
      </c>
      <c r="D415" s="98">
        <v>1287</v>
      </c>
      <c r="E415" s="83">
        <v>687</v>
      </c>
      <c r="F415" s="83">
        <v>687</v>
      </c>
    </row>
    <row r="416" spans="1:6" ht="27.75" hidden="1" customHeight="1" x14ac:dyDescent="0.25">
      <c r="A416" s="58" t="s">
        <v>1376</v>
      </c>
      <c r="B416" s="20" t="s">
        <v>1444</v>
      </c>
      <c r="C416" s="53">
        <v>800</v>
      </c>
      <c r="D416" s="83">
        <f>D417</f>
        <v>0</v>
      </c>
      <c r="E416" s="83">
        <f t="shared" ref="E416:F416" si="152">E417</f>
        <v>0</v>
      </c>
      <c r="F416" s="83">
        <f t="shared" si="152"/>
        <v>0</v>
      </c>
    </row>
    <row r="417" spans="1:6" ht="27.75" hidden="1" customHeight="1" x14ac:dyDescent="0.25">
      <c r="A417" s="16" t="s">
        <v>1377</v>
      </c>
      <c r="B417" s="20" t="s">
        <v>1444</v>
      </c>
      <c r="C417" s="53">
        <v>850</v>
      </c>
      <c r="D417" s="83">
        <v>0</v>
      </c>
      <c r="E417" s="83">
        <v>0</v>
      </c>
      <c r="F417" s="83">
        <v>0</v>
      </c>
    </row>
    <row r="418" spans="1:6" ht="27.75" customHeight="1" x14ac:dyDescent="0.25">
      <c r="A418" s="22" t="s">
        <v>303</v>
      </c>
      <c r="B418" s="20" t="s">
        <v>1445</v>
      </c>
      <c r="C418" s="53"/>
      <c r="D418" s="83">
        <f>D419</f>
        <v>8356</v>
      </c>
      <c r="E418" s="83">
        <f t="shared" ref="E418:F418" si="153">E419</f>
        <v>9000</v>
      </c>
      <c r="F418" s="83">
        <f t="shared" si="153"/>
        <v>9000</v>
      </c>
    </row>
    <row r="419" spans="1:6" ht="27.75" customHeight="1" x14ac:dyDescent="0.25">
      <c r="A419" s="16" t="s">
        <v>1375</v>
      </c>
      <c r="B419" s="20" t="s">
        <v>1445</v>
      </c>
      <c r="C419" s="53">
        <v>600</v>
      </c>
      <c r="D419" s="83">
        <f>D420</f>
        <v>8356</v>
      </c>
      <c r="E419" s="83">
        <f t="shared" ref="E419:F419" si="154">E420</f>
        <v>9000</v>
      </c>
      <c r="F419" s="83">
        <f t="shared" si="154"/>
        <v>9000</v>
      </c>
    </row>
    <row r="420" spans="1:6" ht="27.75" customHeight="1" x14ac:dyDescent="0.25">
      <c r="A420" s="16" t="s">
        <v>1374</v>
      </c>
      <c r="B420" s="20" t="s">
        <v>1445</v>
      </c>
      <c r="C420" s="53">
        <v>610</v>
      </c>
      <c r="D420" s="83">
        <v>8356</v>
      </c>
      <c r="E420" s="83">
        <v>9000</v>
      </c>
      <c r="F420" s="83">
        <v>9000</v>
      </c>
    </row>
    <row r="421" spans="1:6" ht="34.5" customHeight="1" x14ac:dyDescent="0.25">
      <c r="A421" s="44" t="s">
        <v>304</v>
      </c>
      <c r="B421" s="20" t="s">
        <v>1446</v>
      </c>
      <c r="C421" s="53"/>
      <c r="D421" s="83">
        <f>D422+D425+D427</f>
        <v>1059</v>
      </c>
      <c r="E421" s="83">
        <f t="shared" ref="E421:F421" si="155">E422+E425+E427</f>
        <v>1200</v>
      </c>
      <c r="F421" s="83">
        <f t="shared" si="155"/>
        <v>1200</v>
      </c>
    </row>
    <row r="422" spans="1:6" ht="34.5" customHeight="1" x14ac:dyDescent="0.25">
      <c r="A422" s="16" t="s">
        <v>1379</v>
      </c>
      <c r="B422" s="20" t="s">
        <v>1446</v>
      </c>
      <c r="C422" s="53">
        <v>300</v>
      </c>
      <c r="D422" s="83">
        <f>D423+D424</f>
        <v>348</v>
      </c>
      <c r="E422" s="83">
        <f t="shared" ref="E422:F422" si="156">E423+E424</f>
        <v>235</v>
      </c>
      <c r="F422" s="83">
        <f t="shared" si="156"/>
        <v>235</v>
      </c>
    </row>
    <row r="423" spans="1:6" ht="34.5" customHeight="1" x14ac:dyDescent="0.25">
      <c r="A423" s="44" t="s">
        <v>1407</v>
      </c>
      <c r="B423" s="20" t="s">
        <v>1446</v>
      </c>
      <c r="C423" s="53">
        <v>350</v>
      </c>
      <c r="D423" s="83">
        <v>273</v>
      </c>
      <c r="E423" s="83">
        <v>160</v>
      </c>
      <c r="F423" s="83">
        <v>160</v>
      </c>
    </row>
    <row r="424" spans="1:6" ht="34.5" customHeight="1" x14ac:dyDescent="0.25">
      <c r="A424" s="44" t="s">
        <v>1408</v>
      </c>
      <c r="B424" s="20" t="s">
        <v>1446</v>
      </c>
      <c r="C424" s="53">
        <v>360</v>
      </c>
      <c r="D424" s="83">
        <v>75</v>
      </c>
      <c r="E424" s="83">
        <v>75</v>
      </c>
      <c r="F424" s="83">
        <v>75</v>
      </c>
    </row>
    <row r="425" spans="1:6" ht="34.5" customHeight="1" x14ac:dyDescent="0.25">
      <c r="A425" s="90" t="s">
        <v>1372</v>
      </c>
      <c r="B425" s="20" t="s">
        <v>1446</v>
      </c>
      <c r="C425" s="53">
        <v>200</v>
      </c>
      <c r="D425" s="83">
        <f>D426</f>
        <v>211</v>
      </c>
      <c r="E425" s="83">
        <f t="shared" ref="E425:F425" si="157">E426</f>
        <v>365</v>
      </c>
      <c r="F425" s="83">
        <f t="shared" si="157"/>
        <v>365</v>
      </c>
    </row>
    <row r="426" spans="1:6" ht="34.5" customHeight="1" x14ac:dyDescent="0.25">
      <c r="A426" s="58" t="s">
        <v>1373</v>
      </c>
      <c r="B426" s="20" t="s">
        <v>1446</v>
      </c>
      <c r="C426" s="53">
        <v>240</v>
      </c>
      <c r="D426" s="83">
        <v>211</v>
      </c>
      <c r="E426" s="83">
        <v>365</v>
      </c>
      <c r="F426" s="83">
        <v>365</v>
      </c>
    </row>
    <row r="427" spans="1:6" ht="34.5" customHeight="1" x14ac:dyDescent="0.25">
      <c r="A427" s="16" t="s">
        <v>1375</v>
      </c>
      <c r="B427" s="20" t="s">
        <v>1446</v>
      </c>
      <c r="C427" s="53">
        <v>600</v>
      </c>
      <c r="D427" s="83">
        <f>D428</f>
        <v>500</v>
      </c>
      <c r="E427" s="83">
        <f t="shared" ref="E427:F427" si="158">E428</f>
        <v>600</v>
      </c>
      <c r="F427" s="83">
        <f t="shared" si="158"/>
        <v>600</v>
      </c>
    </row>
    <row r="428" spans="1:6" ht="34.5" customHeight="1" x14ac:dyDescent="0.25">
      <c r="A428" s="16" t="s">
        <v>1482</v>
      </c>
      <c r="B428" s="20" t="s">
        <v>1446</v>
      </c>
      <c r="C428" s="53">
        <v>610</v>
      </c>
      <c r="D428" s="98">
        <v>500</v>
      </c>
      <c r="E428" s="83">
        <v>600</v>
      </c>
      <c r="F428" s="83">
        <v>600</v>
      </c>
    </row>
    <row r="429" spans="1:6" ht="47.25" hidden="1" x14ac:dyDescent="0.25">
      <c r="A429" s="13" t="s">
        <v>305</v>
      </c>
      <c r="B429" s="3" t="s">
        <v>306</v>
      </c>
      <c r="C429" s="53"/>
      <c r="D429" s="83">
        <f>D430</f>
        <v>0</v>
      </c>
      <c r="E429" s="83">
        <f t="shared" ref="E429:F429" si="159">E430</f>
        <v>0</v>
      </c>
      <c r="F429" s="83">
        <f t="shared" si="159"/>
        <v>0</v>
      </c>
    </row>
    <row r="430" spans="1:6" ht="29.25" hidden="1" customHeight="1" x14ac:dyDescent="0.25">
      <c r="A430" s="7" t="s">
        <v>222</v>
      </c>
      <c r="B430" s="1" t="s">
        <v>307</v>
      </c>
      <c r="C430" s="53"/>
      <c r="D430" s="83">
        <f t="shared" ref="D430:F430" si="160">D431+D434+D437+D440</f>
        <v>0</v>
      </c>
      <c r="E430" s="83">
        <f t="shared" si="160"/>
        <v>0</v>
      </c>
      <c r="F430" s="83">
        <f t="shared" si="160"/>
        <v>0</v>
      </c>
    </row>
    <row r="431" spans="1:6" ht="41.25" hidden="1" customHeight="1" x14ac:dyDescent="0.25">
      <c r="A431" s="22" t="s">
        <v>308</v>
      </c>
      <c r="B431" s="20" t="s">
        <v>309</v>
      </c>
      <c r="C431" s="53"/>
      <c r="D431" s="83">
        <f>D432</f>
        <v>0</v>
      </c>
      <c r="E431" s="83">
        <f t="shared" ref="E431:F432" si="161">E432</f>
        <v>0</v>
      </c>
      <c r="F431" s="83">
        <f t="shared" si="161"/>
        <v>0</v>
      </c>
    </row>
    <row r="432" spans="1:6" ht="41.25" hidden="1" customHeight="1" x14ac:dyDescent="0.25">
      <c r="A432" s="16" t="s">
        <v>1375</v>
      </c>
      <c r="B432" s="20" t="s">
        <v>309</v>
      </c>
      <c r="C432" s="53">
        <v>600</v>
      </c>
      <c r="D432" s="83">
        <f>D433</f>
        <v>0</v>
      </c>
      <c r="E432" s="83">
        <f t="shared" si="161"/>
        <v>0</v>
      </c>
      <c r="F432" s="83">
        <f t="shared" si="161"/>
        <v>0</v>
      </c>
    </row>
    <row r="433" spans="1:6" ht="41.25" hidden="1" customHeight="1" x14ac:dyDescent="0.25">
      <c r="A433" s="16" t="s">
        <v>1374</v>
      </c>
      <c r="B433" s="20" t="s">
        <v>309</v>
      </c>
      <c r="C433" s="53">
        <v>610</v>
      </c>
      <c r="D433" s="83"/>
      <c r="E433" s="83"/>
      <c r="F433" s="83"/>
    </row>
    <row r="434" spans="1:6" ht="39.75" hidden="1" customHeight="1" x14ac:dyDescent="0.25">
      <c r="A434" s="22" t="s">
        <v>155</v>
      </c>
      <c r="B434" s="20" t="s">
        <v>310</v>
      </c>
      <c r="C434" s="53"/>
      <c r="D434" s="83">
        <f>D435</f>
        <v>0</v>
      </c>
      <c r="E434" s="83">
        <f t="shared" ref="E434:F435" si="162">E435</f>
        <v>0</v>
      </c>
      <c r="F434" s="83">
        <f t="shared" si="162"/>
        <v>0</v>
      </c>
    </row>
    <row r="435" spans="1:6" ht="39.75" hidden="1" customHeight="1" x14ac:dyDescent="0.25">
      <c r="A435" s="16" t="s">
        <v>1375</v>
      </c>
      <c r="B435" s="20" t="s">
        <v>310</v>
      </c>
      <c r="C435" s="53">
        <v>600</v>
      </c>
      <c r="D435" s="83">
        <f>D436</f>
        <v>0</v>
      </c>
      <c r="E435" s="83">
        <f t="shared" si="162"/>
        <v>0</v>
      </c>
      <c r="F435" s="83">
        <f t="shared" si="162"/>
        <v>0</v>
      </c>
    </row>
    <row r="436" spans="1:6" ht="39.75" hidden="1" customHeight="1" x14ac:dyDescent="0.25">
      <c r="A436" s="16" t="s">
        <v>1374</v>
      </c>
      <c r="B436" s="20" t="s">
        <v>310</v>
      </c>
      <c r="C436" s="53">
        <v>610</v>
      </c>
      <c r="D436" s="83"/>
      <c r="E436" s="83"/>
      <c r="F436" s="83"/>
    </row>
    <row r="437" spans="1:6" ht="42" hidden="1" customHeight="1" x14ac:dyDescent="0.25">
      <c r="A437" s="22" t="s">
        <v>311</v>
      </c>
      <c r="B437" s="20" t="s">
        <v>312</v>
      </c>
      <c r="C437" s="53"/>
      <c r="D437" s="83">
        <f>D438</f>
        <v>0</v>
      </c>
      <c r="E437" s="83">
        <f t="shared" ref="E437:F438" si="163">E438</f>
        <v>0</v>
      </c>
      <c r="F437" s="83">
        <f t="shared" si="163"/>
        <v>0</v>
      </c>
    </row>
    <row r="438" spans="1:6" ht="42" hidden="1" customHeight="1" x14ac:dyDescent="0.25">
      <c r="A438" s="16" t="s">
        <v>1375</v>
      </c>
      <c r="B438" s="20" t="s">
        <v>312</v>
      </c>
      <c r="C438" s="53">
        <v>600</v>
      </c>
      <c r="D438" s="83">
        <f>D439</f>
        <v>0</v>
      </c>
      <c r="E438" s="83">
        <f t="shared" si="163"/>
        <v>0</v>
      </c>
      <c r="F438" s="83">
        <f t="shared" si="163"/>
        <v>0</v>
      </c>
    </row>
    <row r="439" spans="1:6" ht="42" hidden="1" customHeight="1" x14ac:dyDescent="0.25">
      <c r="A439" s="16" t="s">
        <v>1374</v>
      </c>
      <c r="B439" s="20" t="s">
        <v>312</v>
      </c>
      <c r="C439" s="53">
        <v>610</v>
      </c>
      <c r="D439" s="83"/>
      <c r="E439" s="83"/>
      <c r="F439" s="83"/>
    </row>
    <row r="440" spans="1:6" ht="39" hidden="1" customHeight="1" x14ac:dyDescent="0.25">
      <c r="A440" s="22" t="s">
        <v>313</v>
      </c>
      <c r="B440" s="20" t="s">
        <v>314</v>
      </c>
      <c r="C440" s="53"/>
      <c r="D440" s="83">
        <f>D441</f>
        <v>0</v>
      </c>
      <c r="E440" s="83">
        <f t="shared" ref="E440:F441" si="164">E441</f>
        <v>0</v>
      </c>
      <c r="F440" s="83">
        <f t="shared" si="164"/>
        <v>0</v>
      </c>
    </row>
    <row r="441" spans="1:6" ht="39" hidden="1" customHeight="1" x14ac:dyDescent="0.25">
      <c r="A441" s="16" t="s">
        <v>1375</v>
      </c>
      <c r="B441" s="20" t="s">
        <v>314</v>
      </c>
      <c r="C441" s="53"/>
      <c r="D441" s="83">
        <f>D442</f>
        <v>0</v>
      </c>
      <c r="E441" s="83">
        <f t="shared" si="164"/>
        <v>0</v>
      </c>
      <c r="F441" s="83">
        <f t="shared" si="164"/>
        <v>0</v>
      </c>
    </row>
    <row r="442" spans="1:6" ht="39" hidden="1" customHeight="1" x14ac:dyDescent="0.25">
      <c r="A442" s="16" t="s">
        <v>1374</v>
      </c>
      <c r="B442" s="20" t="s">
        <v>314</v>
      </c>
      <c r="C442" s="53"/>
      <c r="D442" s="83"/>
      <c r="E442" s="83"/>
      <c r="F442" s="83"/>
    </row>
    <row r="443" spans="1:6" ht="31.5" customHeight="1" x14ac:dyDescent="0.25">
      <c r="A443" s="12" t="s">
        <v>315</v>
      </c>
      <c r="B443" s="10" t="s">
        <v>316</v>
      </c>
      <c r="C443" s="53"/>
      <c r="D443" s="83">
        <f>D444+D482+D509+D532</f>
        <v>106605</v>
      </c>
      <c r="E443" s="83">
        <f>E444+E482+E509+E532</f>
        <v>104468</v>
      </c>
      <c r="F443" s="83">
        <f>F444+F482+F509+F532</f>
        <v>108794</v>
      </c>
    </row>
    <row r="444" spans="1:6" ht="36.75" customHeight="1" x14ac:dyDescent="0.25">
      <c r="A444" s="13" t="s">
        <v>317</v>
      </c>
      <c r="B444" s="3" t="s">
        <v>318</v>
      </c>
      <c r="C444" s="53"/>
      <c r="D444" s="83">
        <f>D445+D464+D470+D474+D478</f>
        <v>83933</v>
      </c>
      <c r="E444" s="83">
        <f t="shared" ref="E444:F444" si="165">E445+E464+E470+E474+E478</f>
        <v>82078</v>
      </c>
      <c r="F444" s="83">
        <f t="shared" si="165"/>
        <v>84604</v>
      </c>
    </row>
    <row r="445" spans="1:6" ht="81.75" customHeight="1" x14ac:dyDescent="0.25">
      <c r="A445" s="7" t="s">
        <v>319</v>
      </c>
      <c r="B445" s="1" t="s">
        <v>320</v>
      </c>
      <c r="C445" s="53"/>
      <c r="D445" s="83">
        <f>D446+D451+D454+D459</f>
        <v>76277</v>
      </c>
      <c r="E445" s="83">
        <f t="shared" ref="E445:F445" si="166">E446+E451+E454+E459</f>
        <v>74478</v>
      </c>
      <c r="F445" s="83">
        <f t="shared" si="166"/>
        <v>77004</v>
      </c>
    </row>
    <row r="446" spans="1:6" ht="43.5" customHeight="1" x14ac:dyDescent="0.25">
      <c r="A446" s="21" t="s">
        <v>321</v>
      </c>
      <c r="B446" s="20" t="s">
        <v>322</v>
      </c>
      <c r="C446" s="53"/>
      <c r="D446" s="83">
        <f>D449+D447</f>
        <v>71980</v>
      </c>
      <c r="E446" s="83">
        <f t="shared" ref="E446:F446" si="167">E449+E447</f>
        <v>70181</v>
      </c>
      <c r="F446" s="83">
        <f t="shared" si="167"/>
        <v>72707</v>
      </c>
    </row>
    <row r="447" spans="1:6" ht="43.5" customHeight="1" x14ac:dyDescent="0.25">
      <c r="A447" s="90" t="s">
        <v>1372</v>
      </c>
      <c r="B447" s="20" t="s">
        <v>322</v>
      </c>
      <c r="C447" s="53">
        <v>200</v>
      </c>
      <c r="D447" s="83">
        <f>D448</f>
        <v>710</v>
      </c>
      <c r="E447" s="83">
        <f t="shared" ref="E447:F447" si="168">E448</f>
        <v>667</v>
      </c>
      <c r="F447" s="83">
        <f t="shared" si="168"/>
        <v>690</v>
      </c>
    </row>
    <row r="448" spans="1:6" ht="43.5" customHeight="1" x14ac:dyDescent="0.25">
      <c r="A448" s="58" t="s">
        <v>1373</v>
      </c>
      <c r="B448" s="20" t="s">
        <v>322</v>
      </c>
      <c r="C448" s="53">
        <v>240</v>
      </c>
      <c r="D448" s="83">
        <v>710</v>
      </c>
      <c r="E448" s="83">
        <v>667</v>
      </c>
      <c r="F448" s="83">
        <v>690</v>
      </c>
    </row>
    <row r="449" spans="1:6" ht="43.5" customHeight="1" x14ac:dyDescent="0.25">
      <c r="A449" s="16" t="s">
        <v>1379</v>
      </c>
      <c r="B449" s="20" t="s">
        <v>322</v>
      </c>
      <c r="C449" s="53">
        <v>300</v>
      </c>
      <c r="D449" s="83">
        <f>D450</f>
        <v>71270</v>
      </c>
      <c r="E449" s="83">
        <f t="shared" ref="E449:F449" si="169">E450</f>
        <v>69514</v>
      </c>
      <c r="F449" s="83">
        <f t="shared" si="169"/>
        <v>72017</v>
      </c>
    </row>
    <row r="450" spans="1:6" ht="43.5" customHeight="1" x14ac:dyDescent="0.25">
      <c r="A450" s="16" t="s">
        <v>1380</v>
      </c>
      <c r="B450" s="20" t="s">
        <v>322</v>
      </c>
      <c r="C450" s="53">
        <v>320</v>
      </c>
      <c r="D450" s="83">
        <v>71270</v>
      </c>
      <c r="E450" s="83">
        <v>69514</v>
      </c>
      <c r="F450" s="83">
        <v>72017</v>
      </c>
    </row>
    <row r="451" spans="1:6" ht="43.5" hidden="1" customHeight="1" x14ac:dyDescent="0.25">
      <c r="A451" s="21" t="s">
        <v>323</v>
      </c>
      <c r="B451" s="20" t="s">
        <v>324</v>
      </c>
      <c r="C451" s="53"/>
      <c r="D451" s="83">
        <f>D452</f>
        <v>0</v>
      </c>
      <c r="E451" s="83">
        <f t="shared" ref="E451:F451" si="170">E452</f>
        <v>0</v>
      </c>
      <c r="F451" s="83">
        <f t="shared" si="170"/>
        <v>0</v>
      </c>
    </row>
    <row r="452" spans="1:6" ht="43.5" hidden="1" customHeight="1" x14ac:dyDescent="0.25">
      <c r="A452" s="16" t="s">
        <v>1379</v>
      </c>
      <c r="B452" s="20" t="s">
        <v>324</v>
      </c>
      <c r="C452" s="53">
        <v>300</v>
      </c>
      <c r="D452" s="83">
        <f>D453</f>
        <v>0</v>
      </c>
      <c r="E452" s="83">
        <f t="shared" ref="E452:F452" si="171">E453</f>
        <v>0</v>
      </c>
      <c r="F452" s="83">
        <f t="shared" si="171"/>
        <v>0</v>
      </c>
    </row>
    <row r="453" spans="1:6" ht="43.5" hidden="1" customHeight="1" x14ac:dyDescent="0.25">
      <c r="A453" s="16" t="s">
        <v>1380</v>
      </c>
      <c r="B453" s="20" t="s">
        <v>324</v>
      </c>
      <c r="C453" s="53">
        <v>320</v>
      </c>
      <c r="D453" s="83"/>
      <c r="E453" s="83"/>
      <c r="F453" s="83"/>
    </row>
    <row r="454" spans="1:6" ht="43.5" customHeight="1" x14ac:dyDescent="0.25">
      <c r="A454" s="21" t="s">
        <v>325</v>
      </c>
      <c r="B454" s="20" t="s">
        <v>326</v>
      </c>
      <c r="C454" s="53"/>
      <c r="D454" s="83">
        <f>D455+D457</f>
        <v>4297</v>
      </c>
      <c r="E454" s="83">
        <f t="shared" ref="E454:F454" si="172">E455+E457</f>
        <v>4297</v>
      </c>
      <c r="F454" s="83">
        <f t="shared" si="172"/>
        <v>4297</v>
      </c>
    </row>
    <row r="455" spans="1:6" ht="43.5" customHeight="1" x14ac:dyDescent="0.25">
      <c r="A455" s="58" t="s">
        <v>1370</v>
      </c>
      <c r="B455" s="20" t="s">
        <v>326</v>
      </c>
      <c r="C455" s="53">
        <v>100</v>
      </c>
      <c r="D455" s="83">
        <f>D456</f>
        <v>2805</v>
      </c>
      <c r="E455" s="83">
        <f t="shared" ref="E455:F455" si="173">E456</f>
        <v>2805</v>
      </c>
      <c r="F455" s="83">
        <f t="shared" si="173"/>
        <v>2805</v>
      </c>
    </row>
    <row r="456" spans="1:6" ht="43.5" customHeight="1" x14ac:dyDescent="0.25">
      <c r="A456" s="58" t="s">
        <v>1371</v>
      </c>
      <c r="B456" s="20" t="s">
        <v>326</v>
      </c>
      <c r="C456" s="53">
        <v>120</v>
      </c>
      <c r="D456" s="83">
        <v>2805</v>
      </c>
      <c r="E456" s="83">
        <v>2805</v>
      </c>
      <c r="F456" s="83">
        <v>2805</v>
      </c>
    </row>
    <row r="457" spans="1:6" ht="43.5" customHeight="1" x14ac:dyDescent="0.25">
      <c r="A457" s="58" t="s">
        <v>1372</v>
      </c>
      <c r="B457" s="20" t="s">
        <v>326</v>
      </c>
      <c r="C457" s="53">
        <v>200</v>
      </c>
      <c r="D457" s="83">
        <f>D458</f>
        <v>1492</v>
      </c>
      <c r="E457" s="83">
        <f t="shared" ref="E457:F457" si="174">E458</f>
        <v>1492</v>
      </c>
      <c r="F457" s="83">
        <f t="shared" si="174"/>
        <v>1492</v>
      </c>
    </row>
    <row r="458" spans="1:6" ht="43.5" customHeight="1" x14ac:dyDescent="0.25">
      <c r="A458" s="58" t="s">
        <v>1373</v>
      </c>
      <c r="B458" s="20" t="s">
        <v>326</v>
      </c>
      <c r="C458" s="53">
        <v>240</v>
      </c>
      <c r="D458" s="83">
        <v>1492</v>
      </c>
      <c r="E458" s="83">
        <v>1492</v>
      </c>
      <c r="F458" s="83">
        <v>1492</v>
      </c>
    </row>
    <row r="459" spans="1:6" ht="43.5" hidden="1" customHeight="1" x14ac:dyDescent="0.25">
      <c r="A459" s="21" t="s">
        <v>327</v>
      </c>
      <c r="B459" s="20" t="s">
        <v>328</v>
      </c>
      <c r="C459" s="53"/>
      <c r="D459" s="83">
        <f>D460+D462</f>
        <v>0</v>
      </c>
      <c r="E459" s="83">
        <f t="shared" ref="E459:F459" si="175">E460+E462</f>
        <v>0</v>
      </c>
      <c r="F459" s="83">
        <f t="shared" si="175"/>
        <v>0</v>
      </c>
    </row>
    <row r="460" spans="1:6" ht="43.5" hidden="1" customHeight="1" x14ac:dyDescent="0.25">
      <c r="A460" s="58" t="s">
        <v>1370</v>
      </c>
      <c r="B460" s="20" t="s">
        <v>328</v>
      </c>
      <c r="C460" s="53">
        <v>100</v>
      </c>
      <c r="D460" s="83">
        <f>D461</f>
        <v>0</v>
      </c>
      <c r="E460" s="83">
        <f t="shared" ref="E460:F460" si="176">E461</f>
        <v>0</v>
      </c>
      <c r="F460" s="83">
        <f t="shared" si="176"/>
        <v>0</v>
      </c>
    </row>
    <row r="461" spans="1:6" ht="43.5" hidden="1" customHeight="1" x14ac:dyDescent="0.25">
      <c r="A461" s="58" t="s">
        <v>1371</v>
      </c>
      <c r="B461" s="20" t="s">
        <v>328</v>
      </c>
      <c r="C461" s="53">
        <v>120</v>
      </c>
      <c r="D461" s="83"/>
      <c r="E461" s="83"/>
      <c r="F461" s="83"/>
    </row>
    <row r="462" spans="1:6" ht="43.5" hidden="1" customHeight="1" x14ac:dyDescent="0.25">
      <c r="A462" s="58" t="s">
        <v>1372</v>
      </c>
      <c r="B462" s="20" t="s">
        <v>328</v>
      </c>
      <c r="C462" s="53">
        <v>200</v>
      </c>
      <c r="D462" s="83">
        <f>D463</f>
        <v>0</v>
      </c>
      <c r="E462" s="83">
        <f t="shared" ref="E462:F462" si="177">E463</f>
        <v>0</v>
      </c>
      <c r="F462" s="83">
        <f t="shared" si="177"/>
        <v>0</v>
      </c>
    </row>
    <row r="463" spans="1:6" ht="43.5" hidden="1" customHeight="1" x14ac:dyDescent="0.25">
      <c r="A463" s="58" t="s">
        <v>1373</v>
      </c>
      <c r="B463" s="20" t="s">
        <v>328</v>
      </c>
      <c r="C463" s="53">
        <v>240</v>
      </c>
      <c r="D463" s="83"/>
      <c r="E463" s="83"/>
      <c r="F463" s="83"/>
    </row>
    <row r="464" spans="1:6" ht="40.5" customHeight="1" x14ac:dyDescent="0.25">
      <c r="A464" s="7" t="s">
        <v>329</v>
      </c>
      <c r="B464" s="1" t="s">
        <v>330</v>
      </c>
      <c r="C464" s="53"/>
      <c r="D464" s="83">
        <f>D465</f>
        <v>400</v>
      </c>
      <c r="E464" s="83">
        <f t="shared" ref="E464:F464" si="178">E465</f>
        <v>400</v>
      </c>
      <c r="F464" s="83">
        <f t="shared" si="178"/>
        <v>400</v>
      </c>
    </row>
    <row r="465" spans="1:9" ht="36" customHeight="1" x14ac:dyDescent="0.25">
      <c r="A465" s="22" t="s">
        <v>331</v>
      </c>
      <c r="B465" s="20" t="s">
        <v>332</v>
      </c>
      <c r="C465" s="53"/>
      <c r="D465" s="83">
        <f>D466+D468</f>
        <v>400</v>
      </c>
      <c r="E465" s="83">
        <f t="shared" ref="E465:F465" si="179">E466+E468</f>
        <v>400</v>
      </c>
      <c r="F465" s="83">
        <f t="shared" si="179"/>
        <v>400</v>
      </c>
    </row>
    <row r="466" spans="1:9" ht="36" customHeight="1" x14ac:dyDescent="0.25">
      <c r="A466" s="58" t="s">
        <v>1372</v>
      </c>
      <c r="B466" s="20" t="s">
        <v>332</v>
      </c>
      <c r="C466" s="53">
        <v>200</v>
      </c>
      <c r="D466" s="83">
        <f>D467</f>
        <v>400</v>
      </c>
      <c r="E466" s="83">
        <f t="shared" ref="E466:F466" si="180">E467</f>
        <v>0</v>
      </c>
      <c r="F466" s="83">
        <f t="shared" si="180"/>
        <v>0</v>
      </c>
    </row>
    <row r="467" spans="1:9" ht="24" customHeight="1" x14ac:dyDescent="0.25">
      <c r="A467" s="58" t="s">
        <v>1373</v>
      </c>
      <c r="B467" s="20" t="s">
        <v>332</v>
      </c>
      <c r="C467" s="53">
        <v>240</v>
      </c>
      <c r="D467" s="83">
        <v>400</v>
      </c>
      <c r="E467" s="83">
        <v>0</v>
      </c>
      <c r="F467" s="83">
        <v>0</v>
      </c>
    </row>
    <row r="468" spans="1:9" ht="36" customHeight="1" x14ac:dyDescent="0.25">
      <c r="A468" s="16" t="s">
        <v>1379</v>
      </c>
      <c r="B468" s="20" t="s">
        <v>332</v>
      </c>
      <c r="C468" s="53">
        <v>300</v>
      </c>
      <c r="D468" s="83">
        <f>D469</f>
        <v>0</v>
      </c>
      <c r="E468" s="83">
        <f t="shared" ref="E468:F468" si="181">E469</f>
        <v>400</v>
      </c>
      <c r="F468" s="83">
        <f t="shared" si="181"/>
        <v>400</v>
      </c>
    </row>
    <row r="469" spans="1:9" ht="36" customHeight="1" x14ac:dyDescent="0.25">
      <c r="A469" s="16" t="s">
        <v>1380</v>
      </c>
      <c r="B469" s="20" t="s">
        <v>332</v>
      </c>
      <c r="C469" s="53">
        <v>320</v>
      </c>
      <c r="D469" s="83">
        <v>0</v>
      </c>
      <c r="E469" s="83">
        <v>400</v>
      </c>
      <c r="F469" s="83">
        <v>400</v>
      </c>
    </row>
    <row r="470" spans="1:9" ht="31.5" x14ac:dyDescent="0.25">
      <c r="A470" s="7" t="s">
        <v>333</v>
      </c>
      <c r="B470" s="1" t="s">
        <v>334</v>
      </c>
      <c r="C470" s="53"/>
      <c r="D470" s="83">
        <f>D471</f>
        <v>7256</v>
      </c>
      <c r="E470" s="83">
        <f t="shared" ref="E470:F470" si="182">E471</f>
        <v>7200</v>
      </c>
      <c r="F470" s="83">
        <f t="shared" si="182"/>
        <v>7200</v>
      </c>
    </row>
    <row r="471" spans="1:9" ht="31.5" x14ac:dyDescent="0.25">
      <c r="A471" s="22" t="s">
        <v>335</v>
      </c>
      <c r="B471" s="20" t="s">
        <v>336</v>
      </c>
      <c r="C471" s="53"/>
      <c r="D471" s="83">
        <f>D472</f>
        <v>7256</v>
      </c>
      <c r="E471" s="83">
        <f t="shared" ref="E471:F471" si="183">E472</f>
        <v>7200</v>
      </c>
      <c r="F471" s="83">
        <f t="shared" si="183"/>
        <v>7200</v>
      </c>
    </row>
    <row r="472" spans="1:9" ht="35.25" customHeight="1" x14ac:dyDescent="0.25">
      <c r="A472" s="16" t="s">
        <v>1379</v>
      </c>
      <c r="B472" s="20" t="s">
        <v>336</v>
      </c>
      <c r="C472" s="53">
        <v>300</v>
      </c>
      <c r="D472" s="83">
        <f>D473</f>
        <v>7256</v>
      </c>
      <c r="E472" s="83">
        <f t="shared" ref="E472:F472" si="184">E473</f>
        <v>7200</v>
      </c>
      <c r="F472" s="83">
        <f t="shared" si="184"/>
        <v>7200</v>
      </c>
      <c r="G472">
        <v>6956</v>
      </c>
      <c r="H472">
        <v>6900</v>
      </c>
      <c r="I472">
        <v>6900</v>
      </c>
    </row>
    <row r="473" spans="1:9" ht="30" customHeight="1" x14ac:dyDescent="0.25">
      <c r="A473" s="16" t="s">
        <v>1380</v>
      </c>
      <c r="B473" s="20" t="s">
        <v>336</v>
      </c>
      <c r="C473" s="53">
        <v>320</v>
      </c>
      <c r="D473" s="83">
        <v>7256</v>
      </c>
      <c r="E473" s="83">
        <v>7200</v>
      </c>
      <c r="F473" s="83">
        <v>7200</v>
      </c>
      <c r="G473" s="89">
        <v>300</v>
      </c>
      <c r="H473" s="89">
        <v>300</v>
      </c>
      <c r="I473" s="89">
        <v>300</v>
      </c>
    </row>
    <row r="474" spans="1:9" ht="33.75" hidden="1" customHeight="1" x14ac:dyDescent="0.25">
      <c r="A474" s="7" t="s">
        <v>337</v>
      </c>
      <c r="B474" s="1" t="s">
        <v>338</v>
      </c>
      <c r="C474" s="53"/>
      <c r="D474" s="83">
        <f>D475</f>
        <v>0</v>
      </c>
      <c r="E474" s="83">
        <f t="shared" ref="E474:F474" si="185">E475</f>
        <v>0</v>
      </c>
      <c r="F474" s="83">
        <f t="shared" si="185"/>
        <v>0</v>
      </c>
    </row>
    <row r="475" spans="1:9" ht="31.5" hidden="1" customHeight="1" x14ac:dyDescent="0.25">
      <c r="A475" s="22" t="s">
        <v>339</v>
      </c>
      <c r="B475" s="20" t="s">
        <v>340</v>
      </c>
      <c r="C475" s="53"/>
      <c r="D475" s="83">
        <f>D476</f>
        <v>0</v>
      </c>
      <c r="E475" s="83">
        <f t="shared" ref="E475:F475" si="186">E476</f>
        <v>0</v>
      </c>
      <c r="F475" s="83">
        <f t="shared" si="186"/>
        <v>0</v>
      </c>
    </row>
    <row r="476" spans="1:9" ht="31.5" hidden="1" customHeight="1" x14ac:dyDescent="0.25">
      <c r="A476" s="16" t="s">
        <v>1379</v>
      </c>
      <c r="B476" s="20" t="s">
        <v>340</v>
      </c>
      <c r="C476" s="53">
        <v>300</v>
      </c>
      <c r="D476" s="83">
        <f>D477</f>
        <v>0</v>
      </c>
      <c r="E476" s="83">
        <f t="shared" ref="E476:F476" si="187">E477</f>
        <v>0</v>
      </c>
      <c r="F476" s="83">
        <f t="shared" si="187"/>
        <v>0</v>
      </c>
    </row>
    <row r="477" spans="1:9" ht="31.5" hidden="1" customHeight="1" x14ac:dyDescent="0.25">
      <c r="A477" s="16" t="s">
        <v>1380</v>
      </c>
      <c r="B477" s="20" t="s">
        <v>340</v>
      </c>
      <c r="C477" s="53">
        <v>320</v>
      </c>
      <c r="D477" s="83"/>
      <c r="E477" s="83"/>
      <c r="F477" s="83"/>
    </row>
    <row r="478" spans="1:9" ht="31.5" hidden="1" customHeight="1" x14ac:dyDescent="0.25">
      <c r="A478" s="134" t="s">
        <v>1496</v>
      </c>
      <c r="B478" s="20" t="s">
        <v>1494</v>
      </c>
      <c r="C478" s="53"/>
      <c r="D478" s="83">
        <f>D479</f>
        <v>0</v>
      </c>
      <c r="E478" s="83"/>
      <c r="F478" s="83"/>
    </row>
    <row r="479" spans="1:9" ht="31.5" hidden="1" customHeight="1" x14ac:dyDescent="0.25">
      <c r="A479" s="134" t="s">
        <v>1497</v>
      </c>
      <c r="B479" s="20" t="s">
        <v>1495</v>
      </c>
      <c r="C479" s="53"/>
      <c r="D479" s="83">
        <f>D480</f>
        <v>0</v>
      </c>
      <c r="E479" s="83"/>
      <c r="F479" s="83"/>
    </row>
    <row r="480" spans="1:9" ht="31.5" hidden="1" customHeight="1" x14ac:dyDescent="0.25">
      <c r="A480" s="16" t="s">
        <v>1375</v>
      </c>
      <c r="B480" s="20" t="s">
        <v>1495</v>
      </c>
      <c r="C480" s="53">
        <v>600</v>
      </c>
      <c r="D480" s="83">
        <f>D481</f>
        <v>0</v>
      </c>
      <c r="E480" s="83"/>
      <c r="F480" s="83"/>
    </row>
    <row r="481" spans="1:9" ht="31.5" hidden="1" customHeight="1" x14ac:dyDescent="0.25">
      <c r="A481" s="16" t="s">
        <v>1374</v>
      </c>
      <c r="B481" s="20" t="s">
        <v>1495</v>
      </c>
      <c r="C481" s="53">
        <v>630</v>
      </c>
      <c r="D481" s="83"/>
      <c r="E481" s="83"/>
      <c r="F481" s="83"/>
    </row>
    <row r="482" spans="1:9" ht="31.5" customHeight="1" x14ac:dyDescent="0.25">
      <c r="A482" s="13" t="s">
        <v>341</v>
      </c>
      <c r="B482" s="3" t="s">
        <v>342</v>
      </c>
      <c r="C482" s="53"/>
      <c r="D482" s="83">
        <f>D483+D505</f>
        <v>0</v>
      </c>
      <c r="E482" s="83">
        <f t="shared" ref="E482:F482" si="188">E483+E505</f>
        <v>0</v>
      </c>
      <c r="F482" s="83">
        <f t="shared" si="188"/>
        <v>1300</v>
      </c>
    </row>
    <row r="483" spans="1:9" ht="47.25" x14ac:dyDescent="0.25">
      <c r="A483" s="185" t="s">
        <v>1644</v>
      </c>
      <c r="B483" s="1" t="s">
        <v>343</v>
      </c>
      <c r="C483" s="53"/>
      <c r="D483" s="83">
        <f>D484+D487+D490+D493+D496+D499+D502</f>
        <v>0</v>
      </c>
      <c r="E483" s="83">
        <f t="shared" ref="E483:F483" si="189">E484+E487+E490+E493+E496+E499+E502</f>
        <v>0</v>
      </c>
      <c r="F483" s="83">
        <f t="shared" si="189"/>
        <v>1300</v>
      </c>
    </row>
    <row r="484" spans="1:9" ht="50.25" customHeight="1" x14ac:dyDescent="0.25">
      <c r="A484" s="21" t="s">
        <v>344</v>
      </c>
      <c r="B484" s="20" t="s">
        <v>345</v>
      </c>
      <c r="C484" s="53"/>
      <c r="D484" s="83">
        <f>D485</f>
        <v>0</v>
      </c>
      <c r="E484" s="83">
        <f t="shared" ref="E484:F485" si="190">E485</f>
        <v>0</v>
      </c>
      <c r="F484" s="83">
        <f t="shared" si="190"/>
        <v>1300</v>
      </c>
    </row>
    <row r="485" spans="1:9" ht="38.25" customHeight="1" x14ac:dyDescent="0.25">
      <c r="A485" s="16" t="s">
        <v>1375</v>
      </c>
      <c r="B485" s="20" t="s">
        <v>345</v>
      </c>
      <c r="C485" s="53">
        <v>600</v>
      </c>
      <c r="D485" s="83">
        <f>D486</f>
        <v>0</v>
      </c>
      <c r="E485" s="83">
        <f t="shared" si="190"/>
        <v>0</v>
      </c>
      <c r="F485" s="83">
        <f t="shared" si="190"/>
        <v>1300</v>
      </c>
    </row>
    <row r="486" spans="1:9" ht="42" customHeight="1" x14ac:dyDescent="0.25">
      <c r="A486" s="16" t="s">
        <v>1374</v>
      </c>
      <c r="B486" s="20" t="s">
        <v>345</v>
      </c>
      <c r="C486" s="53">
        <v>610</v>
      </c>
      <c r="D486" s="83"/>
      <c r="E486" s="83"/>
      <c r="F486" s="83">
        <v>1300</v>
      </c>
      <c r="G486" s="64"/>
    </row>
    <row r="487" spans="1:9" ht="47.25" hidden="1" x14ac:dyDescent="0.25">
      <c r="A487" s="21" t="s">
        <v>346</v>
      </c>
      <c r="B487" s="20" t="s">
        <v>347</v>
      </c>
      <c r="C487" s="53"/>
      <c r="D487" s="83">
        <f>D488</f>
        <v>0</v>
      </c>
      <c r="E487" s="83">
        <f t="shared" ref="E487:F488" si="191">E488</f>
        <v>0</v>
      </c>
      <c r="F487" s="83">
        <f t="shared" si="191"/>
        <v>0</v>
      </c>
    </row>
    <row r="488" spans="1:9" ht="42" hidden="1" customHeight="1" x14ac:dyDescent="0.25">
      <c r="A488" s="16" t="s">
        <v>1375</v>
      </c>
      <c r="B488" s="20" t="s">
        <v>347</v>
      </c>
      <c r="C488" s="53">
        <v>600</v>
      </c>
      <c r="D488" s="83">
        <f>D489</f>
        <v>0</v>
      </c>
      <c r="E488" s="83">
        <f t="shared" si="191"/>
        <v>0</v>
      </c>
      <c r="F488" s="83">
        <f t="shared" si="191"/>
        <v>0</v>
      </c>
    </row>
    <row r="489" spans="1:9" ht="36.75" hidden="1" customHeight="1" x14ac:dyDescent="0.25">
      <c r="A489" s="16" t="s">
        <v>1374</v>
      </c>
      <c r="B489" s="20" t="s">
        <v>347</v>
      </c>
      <c r="C489" s="53">
        <v>610</v>
      </c>
      <c r="D489" s="83"/>
      <c r="E489" s="83">
        <v>0</v>
      </c>
      <c r="F489" s="83">
        <v>0</v>
      </c>
    </row>
    <row r="490" spans="1:9" ht="94.5" hidden="1" x14ac:dyDescent="0.25">
      <c r="A490" s="21" t="s">
        <v>348</v>
      </c>
      <c r="B490" s="20" t="s">
        <v>349</v>
      </c>
      <c r="C490" s="53"/>
      <c r="D490" s="99">
        <f>D491</f>
        <v>0</v>
      </c>
      <c r="E490" s="99">
        <f t="shared" ref="E490:F491" si="192">E491</f>
        <v>0</v>
      </c>
      <c r="F490" s="99">
        <f t="shared" si="192"/>
        <v>0</v>
      </c>
    </row>
    <row r="491" spans="1:9" ht="43.5" hidden="1" customHeight="1" x14ac:dyDescent="0.25">
      <c r="A491" s="16" t="s">
        <v>1375</v>
      </c>
      <c r="B491" s="20" t="s">
        <v>349</v>
      </c>
      <c r="C491" s="53">
        <v>600</v>
      </c>
      <c r="D491" s="99">
        <f>D492</f>
        <v>0</v>
      </c>
      <c r="E491" s="99">
        <f t="shared" si="192"/>
        <v>0</v>
      </c>
      <c r="F491" s="99">
        <f t="shared" si="192"/>
        <v>0</v>
      </c>
    </row>
    <row r="492" spans="1:9" ht="39" hidden="1" customHeight="1" x14ac:dyDescent="0.25">
      <c r="A492" s="16" t="s">
        <v>1374</v>
      </c>
      <c r="B492" s="20" t="s">
        <v>349</v>
      </c>
      <c r="C492" s="53">
        <v>610</v>
      </c>
      <c r="D492" s="99"/>
      <c r="E492" s="99">
        <v>0</v>
      </c>
      <c r="F492" s="99"/>
      <c r="I492">
        <v>-250</v>
      </c>
    </row>
    <row r="493" spans="1:9" ht="94.5" hidden="1" x14ac:dyDescent="0.25">
      <c r="A493" s="21" t="s">
        <v>350</v>
      </c>
      <c r="B493" s="20" t="s">
        <v>351</v>
      </c>
      <c r="C493" s="53"/>
      <c r="D493" s="99">
        <f>D494</f>
        <v>0</v>
      </c>
      <c r="E493" s="99">
        <f t="shared" ref="E493:F494" si="193">E494</f>
        <v>0</v>
      </c>
      <c r="F493" s="99">
        <f t="shared" si="193"/>
        <v>0</v>
      </c>
    </row>
    <row r="494" spans="1:9" ht="37.5" hidden="1" customHeight="1" x14ac:dyDescent="0.25">
      <c r="A494" s="58" t="s">
        <v>1372</v>
      </c>
      <c r="B494" s="20" t="s">
        <v>351</v>
      </c>
      <c r="C494" s="53">
        <v>200</v>
      </c>
      <c r="D494" s="99">
        <f>D495</f>
        <v>0</v>
      </c>
      <c r="E494" s="99">
        <f t="shared" si="193"/>
        <v>0</v>
      </c>
      <c r="F494" s="99">
        <f t="shared" si="193"/>
        <v>0</v>
      </c>
    </row>
    <row r="495" spans="1:9" ht="39" hidden="1" customHeight="1" x14ac:dyDescent="0.25">
      <c r="A495" s="58" t="s">
        <v>1373</v>
      </c>
      <c r="B495" s="20" t="s">
        <v>351</v>
      </c>
      <c r="C495" s="53">
        <v>240</v>
      </c>
      <c r="D495" s="99"/>
      <c r="E495" s="99"/>
      <c r="F495" s="99"/>
    </row>
    <row r="496" spans="1:9" ht="31.5" hidden="1" x14ac:dyDescent="0.25">
      <c r="A496" s="21" t="s">
        <v>352</v>
      </c>
      <c r="B496" s="20" t="s">
        <v>353</v>
      </c>
      <c r="C496" s="53"/>
      <c r="D496" s="99">
        <f>D497</f>
        <v>0</v>
      </c>
      <c r="E496" s="99">
        <f t="shared" ref="E496:F496" si="194">E497</f>
        <v>0</v>
      </c>
      <c r="F496" s="99">
        <f t="shared" si="194"/>
        <v>0</v>
      </c>
    </row>
    <row r="497" spans="1:7" ht="34.5" hidden="1" customHeight="1" x14ac:dyDescent="0.25">
      <c r="A497" s="58" t="s">
        <v>1372</v>
      </c>
      <c r="B497" s="20" t="s">
        <v>353</v>
      </c>
      <c r="C497" s="53">
        <v>200</v>
      </c>
      <c r="D497" s="99">
        <f>D498</f>
        <v>0</v>
      </c>
      <c r="E497" s="99">
        <f t="shared" ref="E497:F497" si="195">E498</f>
        <v>0</v>
      </c>
      <c r="F497" s="99">
        <f t="shared" si="195"/>
        <v>0</v>
      </c>
    </row>
    <row r="498" spans="1:7" ht="34.5" hidden="1" customHeight="1" x14ac:dyDescent="0.25">
      <c r="A498" s="58" t="s">
        <v>1373</v>
      </c>
      <c r="B498" s="20" t="s">
        <v>353</v>
      </c>
      <c r="C498" s="53">
        <v>240</v>
      </c>
      <c r="D498" s="99"/>
      <c r="E498" s="99"/>
      <c r="F498" s="99"/>
    </row>
    <row r="499" spans="1:7" ht="47.25" hidden="1" x14ac:dyDescent="0.25">
      <c r="A499" s="21" t="s">
        <v>354</v>
      </c>
      <c r="B499" s="20" t="s">
        <v>355</v>
      </c>
      <c r="C499" s="53"/>
      <c r="D499" s="99">
        <f>D500</f>
        <v>0</v>
      </c>
      <c r="E499" s="99">
        <f t="shared" ref="E499:F499" si="196">E500</f>
        <v>0</v>
      </c>
      <c r="F499" s="99">
        <f t="shared" si="196"/>
        <v>0</v>
      </c>
    </row>
    <row r="500" spans="1:7" ht="36.75" hidden="1" customHeight="1" x14ac:dyDescent="0.25">
      <c r="A500" s="58" t="s">
        <v>1372</v>
      </c>
      <c r="B500" s="20" t="s">
        <v>355</v>
      </c>
      <c r="C500" s="53">
        <v>200</v>
      </c>
      <c r="D500" s="99">
        <f>D501</f>
        <v>0</v>
      </c>
      <c r="E500" s="99">
        <f t="shared" ref="E500:F500" si="197">E501</f>
        <v>0</v>
      </c>
      <c r="F500" s="99">
        <f t="shared" si="197"/>
        <v>0</v>
      </c>
    </row>
    <row r="501" spans="1:7" ht="36" hidden="1" customHeight="1" x14ac:dyDescent="0.25">
      <c r="A501" s="58" t="s">
        <v>1373</v>
      </c>
      <c r="B501" s="20" t="s">
        <v>355</v>
      </c>
      <c r="C501" s="53">
        <v>240</v>
      </c>
      <c r="D501" s="99"/>
      <c r="E501" s="99"/>
      <c r="F501" s="99"/>
    </row>
    <row r="502" spans="1:7" ht="44.25" hidden="1" customHeight="1" x14ac:dyDescent="0.25">
      <c r="A502" s="44" t="s">
        <v>356</v>
      </c>
      <c r="B502" s="20" t="s">
        <v>357</v>
      </c>
      <c r="C502" s="53"/>
      <c r="D502" s="99">
        <f>D503</f>
        <v>0</v>
      </c>
      <c r="E502" s="99">
        <f t="shared" ref="E502:F502" si="198">E503</f>
        <v>0</v>
      </c>
      <c r="F502" s="99">
        <f t="shared" si="198"/>
        <v>0</v>
      </c>
    </row>
    <row r="503" spans="1:7" ht="36" hidden="1" customHeight="1" x14ac:dyDescent="0.25">
      <c r="A503" s="16" t="s">
        <v>1375</v>
      </c>
      <c r="B503" s="20" t="s">
        <v>357</v>
      </c>
      <c r="C503" s="53">
        <v>600</v>
      </c>
      <c r="D503" s="99">
        <f>D504</f>
        <v>0</v>
      </c>
      <c r="E503" s="99">
        <f t="shared" ref="E503:F503" si="199">E504</f>
        <v>0</v>
      </c>
      <c r="F503" s="99">
        <f t="shared" si="199"/>
        <v>0</v>
      </c>
      <c r="G503" s="62"/>
    </row>
    <row r="504" spans="1:7" ht="41.25" hidden="1" customHeight="1" x14ac:dyDescent="0.25">
      <c r="A504" s="16" t="s">
        <v>1374</v>
      </c>
      <c r="B504" s="20" t="s">
        <v>357</v>
      </c>
      <c r="C504" s="53">
        <v>610</v>
      </c>
      <c r="D504" s="99"/>
      <c r="E504" s="99"/>
      <c r="F504" s="99"/>
      <c r="G504" s="62"/>
    </row>
    <row r="505" spans="1:7" ht="59.25" hidden="1" customHeight="1" x14ac:dyDescent="0.25">
      <c r="A505" s="14" t="s">
        <v>358</v>
      </c>
      <c r="B505" s="1" t="s">
        <v>359</v>
      </c>
      <c r="C505" s="53"/>
      <c r="D505" s="99">
        <f>D506</f>
        <v>0</v>
      </c>
      <c r="E505" s="99">
        <f t="shared" ref="E505:F505" si="200">E506</f>
        <v>0</v>
      </c>
      <c r="F505" s="99">
        <f t="shared" si="200"/>
        <v>0</v>
      </c>
    </row>
    <row r="506" spans="1:7" ht="47.25" hidden="1" x14ac:dyDescent="0.25">
      <c r="A506" s="22" t="s">
        <v>360</v>
      </c>
      <c r="B506" s="20" t="s">
        <v>361</v>
      </c>
      <c r="C506" s="53"/>
      <c r="D506" s="99">
        <f>D507</f>
        <v>0</v>
      </c>
      <c r="E506" s="99">
        <f t="shared" ref="E506:F506" si="201">E507</f>
        <v>0</v>
      </c>
      <c r="F506" s="99">
        <f t="shared" si="201"/>
        <v>0</v>
      </c>
    </row>
    <row r="507" spans="1:7" ht="37.5" hidden="1" customHeight="1" x14ac:dyDescent="0.25">
      <c r="A507" s="58" t="s">
        <v>1372</v>
      </c>
      <c r="B507" s="20" t="s">
        <v>361</v>
      </c>
      <c r="C507" s="53">
        <v>200</v>
      </c>
      <c r="D507" s="99">
        <f>D508</f>
        <v>0</v>
      </c>
      <c r="E507" s="99">
        <f t="shared" ref="E507:F507" si="202">E508</f>
        <v>0</v>
      </c>
      <c r="F507" s="99">
        <f t="shared" si="202"/>
        <v>0</v>
      </c>
    </row>
    <row r="508" spans="1:7" ht="28.5" hidden="1" customHeight="1" x14ac:dyDescent="0.25">
      <c r="A508" s="58" t="s">
        <v>1373</v>
      </c>
      <c r="B508" s="20" t="s">
        <v>361</v>
      </c>
      <c r="C508" s="53">
        <v>240</v>
      </c>
      <c r="D508" s="99"/>
      <c r="E508" s="99"/>
      <c r="F508" s="99"/>
    </row>
    <row r="509" spans="1:7" ht="32.25" customHeight="1" x14ac:dyDescent="0.25">
      <c r="A509" s="13" t="s">
        <v>362</v>
      </c>
      <c r="B509" s="3" t="s">
        <v>363</v>
      </c>
      <c r="C509" s="53"/>
      <c r="D509" s="99">
        <f>D510+D517</f>
        <v>22132</v>
      </c>
      <c r="E509" s="99">
        <f t="shared" ref="E509:F509" si="203">E510+E517</f>
        <v>21850</v>
      </c>
      <c r="F509" s="99">
        <f t="shared" si="203"/>
        <v>22350</v>
      </c>
    </row>
    <row r="510" spans="1:7" ht="46.5" customHeight="1" x14ac:dyDescent="0.25">
      <c r="A510" s="14" t="s">
        <v>1476</v>
      </c>
      <c r="B510" s="1" t="s">
        <v>364</v>
      </c>
      <c r="C510" s="53"/>
      <c r="D510" s="99">
        <f>D511+D514</f>
        <v>3480</v>
      </c>
      <c r="E510" s="99">
        <f t="shared" ref="E510:F510" si="204">E511+E514</f>
        <v>3010</v>
      </c>
      <c r="F510" s="99">
        <f t="shared" si="204"/>
        <v>3010</v>
      </c>
    </row>
    <row r="511" spans="1:7" ht="45.75" customHeight="1" x14ac:dyDescent="0.25">
      <c r="A511" s="21" t="s">
        <v>365</v>
      </c>
      <c r="B511" s="20" t="s">
        <v>366</v>
      </c>
      <c r="C511" s="53"/>
      <c r="D511" s="99">
        <f>D512</f>
        <v>3011</v>
      </c>
      <c r="E511" s="99">
        <f t="shared" ref="E511:F512" si="205">E512</f>
        <v>3010</v>
      </c>
      <c r="F511" s="99">
        <f t="shared" si="205"/>
        <v>3010</v>
      </c>
      <c r="G511" s="65"/>
    </row>
    <row r="512" spans="1:7" ht="45.75" customHeight="1" x14ac:dyDescent="0.25">
      <c r="A512" s="16" t="s">
        <v>1375</v>
      </c>
      <c r="B512" s="20" t="s">
        <v>366</v>
      </c>
      <c r="C512" s="53">
        <v>600</v>
      </c>
      <c r="D512" s="99">
        <f>D513</f>
        <v>3011</v>
      </c>
      <c r="E512" s="99">
        <f t="shared" si="205"/>
        <v>3010</v>
      </c>
      <c r="F512" s="99">
        <f t="shared" si="205"/>
        <v>3010</v>
      </c>
    </row>
    <row r="513" spans="1:10" ht="45.75" customHeight="1" x14ac:dyDescent="0.25">
      <c r="A513" s="16" t="s">
        <v>1374</v>
      </c>
      <c r="B513" s="20" t="s">
        <v>366</v>
      </c>
      <c r="C513" s="53">
        <v>610</v>
      </c>
      <c r="D513" s="99">
        <v>3011</v>
      </c>
      <c r="E513" s="99">
        <v>3010</v>
      </c>
      <c r="F513" s="99">
        <v>3010</v>
      </c>
      <c r="G513" s="62"/>
    </row>
    <row r="514" spans="1:10" ht="53.25" customHeight="1" x14ac:dyDescent="0.25">
      <c r="A514" s="21" t="s">
        <v>367</v>
      </c>
      <c r="B514" s="20" t="s">
        <v>368</v>
      </c>
      <c r="C514" s="53"/>
      <c r="D514" s="99">
        <f>D515</f>
        <v>469</v>
      </c>
      <c r="E514" s="99">
        <f t="shared" ref="E514:F515" si="206">E515</f>
        <v>0</v>
      </c>
      <c r="F514" s="99">
        <f t="shared" si="206"/>
        <v>0</v>
      </c>
    </row>
    <row r="515" spans="1:10" ht="33" customHeight="1" x14ac:dyDescent="0.25">
      <c r="A515" s="16" t="s">
        <v>1375</v>
      </c>
      <c r="B515" s="20" t="s">
        <v>368</v>
      </c>
      <c r="C515" s="53">
        <v>600</v>
      </c>
      <c r="D515" s="99">
        <f>D516</f>
        <v>469</v>
      </c>
      <c r="E515" s="99">
        <f t="shared" si="206"/>
        <v>0</v>
      </c>
      <c r="F515" s="99">
        <f t="shared" si="206"/>
        <v>0</v>
      </c>
    </row>
    <row r="516" spans="1:10" ht="36.75" customHeight="1" x14ac:dyDescent="0.25">
      <c r="A516" s="16" t="s">
        <v>1374</v>
      </c>
      <c r="B516" s="20" t="s">
        <v>368</v>
      </c>
      <c r="C516" s="53">
        <v>610</v>
      </c>
      <c r="D516" s="99">
        <v>469</v>
      </c>
      <c r="E516" s="99">
        <v>0</v>
      </c>
      <c r="F516" s="99">
        <v>0</v>
      </c>
      <c r="G516" s="106"/>
    </row>
    <row r="517" spans="1:10" ht="57.75" customHeight="1" x14ac:dyDescent="0.25">
      <c r="A517" s="14" t="s">
        <v>369</v>
      </c>
      <c r="B517" s="1" t="s">
        <v>370</v>
      </c>
      <c r="C517" s="53"/>
      <c r="D517" s="99">
        <f>D518+D523+D526+D529</f>
        <v>18652</v>
      </c>
      <c r="E517" s="99">
        <f t="shared" ref="E517:F517" si="207">E518+E523+E526+E529</f>
        <v>18840</v>
      </c>
      <c r="F517" s="99">
        <f t="shared" si="207"/>
        <v>19340</v>
      </c>
    </row>
    <row r="518" spans="1:10" ht="40.5" customHeight="1" x14ac:dyDescent="0.25">
      <c r="A518" s="21" t="s">
        <v>371</v>
      </c>
      <c r="B518" s="20" t="s">
        <v>372</v>
      </c>
      <c r="C518" s="53"/>
      <c r="D518" s="99">
        <f>D519+D521</f>
        <v>6852</v>
      </c>
      <c r="E518" s="99">
        <f t="shared" ref="E518:F518" si="208">E519+E521</f>
        <v>6840</v>
      </c>
      <c r="F518" s="99">
        <f t="shared" si="208"/>
        <v>6840</v>
      </c>
    </row>
    <row r="519" spans="1:10" ht="40.5" customHeight="1" x14ac:dyDescent="0.25">
      <c r="A519" s="16" t="s">
        <v>1379</v>
      </c>
      <c r="B519" s="20" t="s">
        <v>372</v>
      </c>
      <c r="C519" s="53">
        <v>300</v>
      </c>
      <c r="D519" s="99">
        <f>D520</f>
        <v>6852</v>
      </c>
      <c r="E519" s="99">
        <f t="shared" ref="E519:F519" si="209">E520</f>
        <v>6840</v>
      </c>
      <c r="F519" s="99">
        <f t="shared" si="209"/>
        <v>6840</v>
      </c>
    </row>
    <row r="520" spans="1:10" ht="40.5" customHeight="1" x14ac:dyDescent="0.25">
      <c r="A520" s="16" t="s">
        <v>1380</v>
      </c>
      <c r="B520" s="20" t="s">
        <v>372</v>
      </c>
      <c r="C520" s="53">
        <v>320</v>
      </c>
      <c r="D520" s="98">
        <v>6852</v>
      </c>
      <c r="E520" s="99">
        <v>6840</v>
      </c>
      <c r="F520" s="99">
        <v>6840</v>
      </c>
    </row>
    <row r="521" spans="1:10" ht="40.5" hidden="1" customHeight="1" x14ac:dyDescent="0.25">
      <c r="A521" s="16" t="s">
        <v>1375</v>
      </c>
      <c r="B521" s="20" t="s">
        <v>372</v>
      </c>
      <c r="C521" s="53">
        <v>600</v>
      </c>
      <c r="D521" s="83">
        <f>D522</f>
        <v>0</v>
      </c>
      <c r="E521" s="83">
        <f>E522</f>
        <v>0</v>
      </c>
      <c r="F521" s="83">
        <f>F522</f>
        <v>0</v>
      </c>
    </row>
    <row r="522" spans="1:10" ht="40.5" hidden="1" customHeight="1" x14ac:dyDescent="0.25">
      <c r="A522" s="16" t="s">
        <v>1374</v>
      </c>
      <c r="B522" s="20" t="s">
        <v>372</v>
      </c>
      <c r="C522" s="53">
        <v>610</v>
      </c>
      <c r="D522" s="99">
        <v>0</v>
      </c>
      <c r="E522" s="99"/>
      <c r="F522" s="99"/>
      <c r="H522" s="125"/>
      <c r="I522" s="125"/>
      <c r="J522" s="125"/>
    </row>
    <row r="523" spans="1:10" ht="40.5" hidden="1" customHeight="1" x14ac:dyDescent="0.25">
      <c r="A523" s="21" t="s">
        <v>373</v>
      </c>
      <c r="B523" s="20" t="s">
        <v>374</v>
      </c>
      <c r="C523" s="53"/>
      <c r="D523" s="99">
        <f>D524</f>
        <v>0</v>
      </c>
      <c r="E523" s="99">
        <f t="shared" ref="E523:F524" si="210">E524</f>
        <v>0</v>
      </c>
      <c r="F523" s="99">
        <f t="shared" si="210"/>
        <v>0</v>
      </c>
    </row>
    <row r="524" spans="1:10" ht="40.5" hidden="1" customHeight="1" x14ac:dyDescent="0.25">
      <c r="A524" s="16" t="s">
        <v>1379</v>
      </c>
      <c r="B524" s="20" t="s">
        <v>374</v>
      </c>
      <c r="C524" s="53">
        <v>300</v>
      </c>
      <c r="D524" s="98">
        <f>D525</f>
        <v>0</v>
      </c>
      <c r="E524" s="98">
        <f t="shared" si="210"/>
        <v>0</v>
      </c>
      <c r="F524" s="98">
        <f t="shared" si="210"/>
        <v>0</v>
      </c>
    </row>
    <row r="525" spans="1:10" ht="40.5" hidden="1" customHeight="1" x14ac:dyDescent="0.25">
      <c r="A525" s="16" t="s">
        <v>1380</v>
      </c>
      <c r="B525" s="20" t="s">
        <v>374</v>
      </c>
      <c r="C525" s="53">
        <v>320</v>
      </c>
      <c r="D525" s="99">
        <v>0</v>
      </c>
      <c r="E525" s="99">
        <v>0</v>
      </c>
      <c r="F525" s="99">
        <v>0</v>
      </c>
      <c r="G525" s="110"/>
    </row>
    <row r="526" spans="1:10" ht="40.5" customHeight="1" x14ac:dyDescent="0.25">
      <c r="A526" s="39" t="s">
        <v>375</v>
      </c>
      <c r="B526" s="20" t="s">
        <v>376</v>
      </c>
      <c r="C526" s="53"/>
      <c r="D526" s="99">
        <f>D527</f>
        <v>10300</v>
      </c>
      <c r="E526" s="99">
        <f t="shared" ref="E526:F527" si="211">E527</f>
        <v>10500</v>
      </c>
      <c r="F526" s="99">
        <f t="shared" si="211"/>
        <v>11000</v>
      </c>
      <c r="G526" s="110"/>
    </row>
    <row r="527" spans="1:10" ht="40.5" customHeight="1" x14ac:dyDescent="0.25">
      <c r="A527" s="16" t="s">
        <v>1375</v>
      </c>
      <c r="B527" s="20" t="s">
        <v>376</v>
      </c>
      <c r="C527" s="53">
        <v>600</v>
      </c>
      <c r="D527" s="99">
        <f>D528</f>
        <v>10300</v>
      </c>
      <c r="E527" s="99">
        <f t="shared" si="211"/>
        <v>10500</v>
      </c>
      <c r="F527" s="99">
        <f t="shared" si="211"/>
        <v>11000</v>
      </c>
      <c r="G527" s="110"/>
    </row>
    <row r="528" spans="1:10" ht="40.5" customHeight="1" x14ac:dyDescent="0.25">
      <c r="A528" s="16" t="s">
        <v>1374</v>
      </c>
      <c r="B528" s="20" t="s">
        <v>376</v>
      </c>
      <c r="C528" s="53">
        <v>610</v>
      </c>
      <c r="D528" s="99">
        <v>10300</v>
      </c>
      <c r="E528" s="99">
        <v>10500</v>
      </c>
      <c r="F528" s="99">
        <v>11000</v>
      </c>
      <c r="G528" s="110"/>
    </row>
    <row r="529" spans="1:7" ht="53.25" customHeight="1" x14ac:dyDescent="0.25">
      <c r="A529" s="24" t="s">
        <v>377</v>
      </c>
      <c r="B529" s="20" t="s">
        <v>378</v>
      </c>
      <c r="C529" s="53"/>
      <c r="D529" s="99">
        <f>D530</f>
        <v>1500</v>
      </c>
      <c r="E529" s="99">
        <f t="shared" ref="E529:F530" si="212">E530</f>
        <v>1500</v>
      </c>
      <c r="F529" s="99">
        <f t="shared" si="212"/>
        <v>1500</v>
      </c>
      <c r="G529" s="110"/>
    </row>
    <row r="530" spans="1:7" ht="37.5" customHeight="1" x14ac:dyDescent="0.25">
      <c r="A530" s="16" t="s">
        <v>1375</v>
      </c>
      <c r="B530" s="20" t="s">
        <v>378</v>
      </c>
      <c r="C530" s="53">
        <v>600</v>
      </c>
      <c r="D530" s="99">
        <f>D531</f>
        <v>1500</v>
      </c>
      <c r="E530" s="99">
        <f t="shared" si="212"/>
        <v>1500</v>
      </c>
      <c r="F530" s="99">
        <f t="shared" si="212"/>
        <v>1500</v>
      </c>
      <c r="G530" s="110"/>
    </row>
    <row r="531" spans="1:7" ht="42" customHeight="1" x14ac:dyDescent="0.25">
      <c r="A531" s="16" t="s">
        <v>1374</v>
      </c>
      <c r="B531" s="20" t="s">
        <v>378</v>
      </c>
      <c r="C531" s="53">
        <v>610</v>
      </c>
      <c r="D531" s="99">
        <v>1500</v>
      </c>
      <c r="E531" s="99">
        <v>1500</v>
      </c>
      <c r="F531" s="99">
        <v>1500</v>
      </c>
      <c r="G531" s="110"/>
    </row>
    <row r="532" spans="1:7" ht="41.25" customHeight="1" x14ac:dyDescent="0.25">
      <c r="A532" s="13" t="s">
        <v>1535</v>
      </c>
      <c r="B532" s="3" t="s">
        <v>379</v>
      </c>
      <c r="C532" s="53"/>
      <c r="D532" s="99">
        <f>D533+D540</f>
        <v>540</v>
      </c>
      <c r="E532" s="99">
        <f t="shared" ref="E532:F532" si="213">E533+E540</f>
        <v>540</v>
      </c>
      <c r="F532" s="99">
        <f t="shared" si="213"/>
        <v>540</v>
      </c>
      <c r="G532" s="110"/>
    </row>
    <row r="533" spans="1:7" ht="32.25" customHeight="1" x14ac:dyDescent="0.25">
      <c r="A533" s="14" t="s">
        <v>380</v>
      </c>
      <c r="B533" s="1" t="s">
        <v>381</v>
      </c>
      <c r="C533" s="53"/>
      <c r="D533" s="99">
        <f>D534+D537</f>
        <v>540</v>
      </c>
      <c r="E533" s="99">
        <f t="shared" ref="E533:F533" si="214">E534+E537</f>
        <v>540</v>
      </c>
      <c r="F533" s="99">
        <f t="shared" si="214"/>
        <v>540</v>
      </c>
      <c r="G533" s="110"/>
    </row>
    <row r="534" spans="1:7" ht="53.25" hidden="1" customHeight="1" x14ac:dyDescent="0.25">
      <c r="A534" s="22" t="s">
        <v>1463</v>
      </c>
      <c r="B534" s="20" t="s">
        <v>382</v>
      </c>
      <c r="C534" s="53"/>
      <c r="D534" s="99">
        <f>D535</f>
        <v>0</v>
      </c>
      <c r="E534" s="99">
        <f t="shared" ref="E534:F534" si="215">E535</f>
        <v>0</v>
      </c>
      <c r="F534" s="99">
        <f t="shared" si="215"/>
        <v>0</v>
      </c>
      <c r="G534" s="110"/>
    </row>
    <row r="535" spans="1:7" ht="33" hidden="1" customHeight="1" x14ac:dyDescent="0.25">
      <c r="A535" s="16" t="s">
        <v>1375</v>
      </c>
      <c r="B535" s="20" t="s">
        <v>382</v>
      </c>
      <c r="C535" s="53">
        <v>600</v>
      </c>
      <c r="D535" s="99">
        <f>D536</f>
        <v>0</v>
      </c>
      <c r="E535" s="99">
        <f t="shared" ref="E535:F535" si="216">E536</f>
        <v>0</v>
      </c>
      <c r="F535" s="99">
        <f t="shared" si="216"/>
        <v>0</v>
      </c>
      <c r="G535" s="110"/>
    </row>
    <row r="536" spans="1:7" ht="31.5" hidden="1" customHeight="1" x14ac:dyDescent="0.25">
      <c r="A536" s="16" t="s">
        <v>1390</v>
      </c>
      <c r="B536" s="20" t="s">
        <v>382</v>
      </c>
      <c r="C536" s="53">
        <v>630</v>
      </c>
      <c r="D536" s="99"/>
      <c r="E536" s="99"/>
      <c r="F536" s="99"/>
      <c r="G536" s="110"/>
    </row>
    <row r="537" spans="1:7" ht="36.75" customHeight="1" x14ac:dyDescent="0.25">
      <c r="A537" s="22" t="s">
        <v>383</v>
      </c>
      <c r="B537" s="20" t="s">
        <v>384</v>
      </c>
      <c r="C537" s="53"/>
      <c r="D537" s="99">
        <f>D538</f>
        <v>540</v>
      </c>
      <c r="E537" s="99">
        <f t="shared" ref="E537:F537" si="217">E538</f>
        <v>540</v>
      </c>
      <c r="F537" s="99">
        <f t="shared" si="217"/>
        <v>540</v>
      </c>
      <c r="G537" s="110"/>
    </row>
    <row r="538" spans="1:7" ht="36.75" customHeight="1" x14ac:dyDescent="0.25">
      <c r="A538" s="16" t="s">
        <v>1375</v>
      </c>
      <c r="B538" s="20" t="s">
        <v>384</v>
      </c>
      <c r="C538" s="53">
        <v>600</v>
      </c>
      <c r="D538" s="99">
        <f>D539</f>
        <v>540</v>
      </c>
      <c r="E538" s="99">
        <f t="shared" ref="E538:F538" si="218">E539</f>
        <v>540</v>
      </c>
      <c r="F538" s="99">
        <f t="shared" si="218"/>
        <v>540</v>
      </c>
      <c r="G538" s="110"/>
    </row>
    <row r="539" spans="1:7" ht="36.75" customHeight="1" x14ac:dyDescent="0.25">
      <c r="A539" s="16" t="s">
        <v>1390</v>
      </c>
      <c r="B539" s="20" t="s">
        <v>384</v>
      </c>
      <c r="C539" s="53">
        <v>630</v>
      </c>
      <c r="D539" s="83">
        <v>540</v>
      </c>
      <c r="E539" s="83">
        <v>540</v>
      </c>
      <c r="F539" s="83">
        <v>540</v>
      </c>
    </row>
    <row r="540" spans="1:7" ht="36.75" hidden="1" customHeight="1" x14ac:dyDescent="0.25">
      <c r="A540" s="14" t="s">
        <v>385</v>
      </c>
      <c r="B540" s="1" t="s">
        <v>386</v>
      </c>
      <c r="C540" s="53"/>
      <c r="D540" s="83">
        <f>D541</f>
        <v>0</v>
      </c>
      <c r="E540" s="83">
        <f t="shared" ref="E540:F542" si="219">E541</f>
        <v>0</v>
      </c>
      <c r="F540" s="83">
        <f t="shared" si="219"/>
        <v>0</v>
      </c>
    </row>
    <row r="541" spans="1:7" ht="36.75" hidden="1" customHeight="1" x14ac:dyDescent="0.25">
      <c r="A541" s="22" t="s">
        <v>387</v>
      </c>
      <c r="B541" s="20" t="s">
        <v>388</v>
      </c>
      <c r="C541" s="53"/>
      <c r="D541" s="83">
        <f>D542</f>
        <v>0</v>
      </c>
      <c r="E541" s="83">
        <f t="shared" si="219"/>
        <v>0</v>
      </c>
      <c r="F541" s="83">
        <f t="shared" si="219"/>
        <v>0</v>
      </c>
    </row>
    <row r="542" spans="1:7" ht="36.75" hidden="1" customHeight="1" x14ac:dyDescent="0.25">
      <c r="A542" s="58" t="s">
        <v>1372</v>
      </c>
      <c r="B542" s="20" t="s">
        <v>388</v>
      </c>
      <c r="C542" s="53">
        <v>200</v>
      </c>
      <c r="D542" s="83">
        <f>D543</f>
        <v>0</v>
      </c>
      <c r="E542" s="83">
        <f t="shared" si="219"/>
        <v>0</v>
      </c>
      <c r="F542" s="83">
        <f t="shared" si="219"/>
        <v>0</v>
      </c>
    </row>
    <row r="543" spans="1:7" ht="36.75" hidden="1" customHeight="1" x14ac:dyDescent="0.25">
      <c r="A543" s="58" t="s">
        <v>1373</v>
      </c>
      <c r="B543" s="20" t="s">
        <v>388</v>
      </c>
      <c r="C543" s="53">
        <v>240</v>
      </c>
      <c r="D543" s="83">
        <v>0</v>
      </c>
      <c r="E543" s="83">
        <v>0</v>
      </c>
      <c r="F543" s="83">
        <v>0</v>
      </c>
    </row>
    <row r="544" spans="1:7" ht="37.5" customHeight="1" x14ac:dyDescent="0.25">
      <c r="A544" s="12" t="s">
        <v>389</v>
      </c>
      <c r="B544" s="10" t="s">
        <v>390</v>
      </c>
      <c r="C544" s="53"/>
      <c r="D544" s="83">
        <f>D545+D597+D600+D623</f>
        <v>64113</v>
      </c>
      <c r="E544" s="83">
        <f t="shared" ref="E544:F544" si="220">E545+E597+E600+E623</f>
        <v>70343</v>
      </c>
      <c r="F544" s="83">
        <f t="shared" si="220"/>
        <v>67351</v>
      </c>
    </row>
    <row r="545" spans="1:6" ht="37.5" customHeight="1" x14ac:dyDescent="0.25">
      <c r="A545" s="13" t="s">
        <v>391</v>
      </c>
      <c r="B545" s="3" t="s">
        <v>392</v>
      </c>
      <c r="C545" s="53"/>
      <c r="D545" s="83">
        <f>D546+D587</f>
        <v>64113</v>
      </c>
      <c r="E545" s="83">
        <f t="shared" ref="E545:F545" si="221">E546+E587</f>
        <v>70343</v>
      </c>
      <c r="F545" s="83">
        <f t="shared" si="221"/>
        <v>67351</v>
      </c>
    </row>
    <row r="546" spans="1:6" ht="37.5" customHeight="1" x14ac:dyDescent="0.25">
      <c r="A546" s="7" t="s">
        <v>393</v>
      </c>
      <c r="B546" s="1" t="s">
        <v>394</v>
      </c>
      <c r="C546" s="53"/>
      <c r="D546" s="83">
        <f>D547+D550+D553+D554+D555+D558+D561+D564+D567+D570+D573+D576+D579+D582+D585+D586</f>
        <v>0</v>
      </c>
      <c r="E546" s="83">
        <f t="shared" ref="E546:F546" si="222">E547+E550+E553+E554+E555+E558+E561+E564+E567+E570+E573+E576+E579+E582+E585+E586</f>
        <v>5000</v>
      </c>
      <c r="F546" s="83">
        <f t="shared" si="222"/>
        <v>0</v>
      </c>
    </row>
    <row r="547" spans="1:6" ht="37.5" hidden="1" customHeight="1" x14ac:dyDescent="0.25">
      <c r="A547" s="66" t="s">
        <v>395</v>
      </c>
      <c r="B547" s="67" t="s">
        <v>396</v>
      </c>
      <c r="C547" s="53"/>
      <c r="D547" s="83">
        <f>D548</f>
        <v>0</v>
      </c>
      <c r="E547" s="83">
        <f t="shared" ref="E547:F548" si="223">E548</f>
        <v>0</v>
      </c>
      <c r="F547" s="83">
        <f t="shared" si="223"/>
        <v>0</v>
      </c>
    </row>
    <row r="548" spans="1:6" ht="37.5" hidden="1" customHeight="1" x14ac:dyDescent="0.25">
      <c r="A548" s="16" t="s">
        <v>1375</v>
      </c>
      <c r="B548" s="67" t="s">
        <v>396</v>
      </c>
      <c r="C548" s="53">
        <v>600</v>
      </c>
      <c r="D548" s="83">
        <f>D549</f>
        <v>0</v>
      </c>
      <c r="E548" s="83">
        <f t="shared" si="223"/>
        <v>0</v>
      </c>
      <c r="F548" s="83">
        <f t="shared" si="223"/>
        <v>0</v>
      </c>
    </row>
    <row r="549" spans="1:6" ht="37.5" hidden="1" customHeight="1" x14ac:dyDescent="0.25">
      <c r="A549" s="16" t="s">
        <v>1374</v>
      </c>
      <c r="B549" s="67" t="s">
        <v>396</v>
      </c>
      <c r="C549" s="53">
        <v>610</v>
      </c>
      <c r="D549" s="83">
        <v>0</v>
      </c>
      <c r="E549" s="83">
        <v>0</v>
      </c>
      <c r="F549" s="83">
        <v>0</v>
      </c>
    </row>
    <row r="550" spans="1:6" ht="37.5" hidden="1" customHeight="1" x14ac:dyDescent="0.25">
      <c r="A550" s="66" t="s">
        <v>397</v>
      </c>
      <c r="B550" s="67" t="s">
        <v>398</v>
      </c>
      <c r="C550" s="53"/>
      <c r="D550" s="83">
        <f>D551</f>
        <v>0</v>
      </c>
      <c r="E550" s="83">
        <f t="shared" ref="E550:F550" si="224">E551</f>
        <v>0</v>
      </c>
      <c r="F550" s="83">
        <f t="shared" si="224"/>
        <v>0</v>
      </c>
    </row>
    <row r="551" spans="1:6" ht="37.5" hidden="1" customHeight="1" x14ac:dyDescent="0.25">
      <c r="A551" s="16" t="s">
        <v>1375</v>
      </c>
      <c r="B551" s="67" t="s">
        <v>398</v>
      </c>
      <c r="C551" s="53">
        <v>600</v>
      </c>
      <c r="D551" s="83">
        <f>D552</f>
        <v>0</v>
      </c>
      <c r="E551" s="83">
        <f t="shared" ref="E551:F551" si="225">E552</f>
        <v>0</v>
      </c>
      <c r="F551" s="83">
        <f t="shared" si="225"/>
        <v>0</v>
      </c>
    </row>
    <row r="552" spans="1:6" ht="37.5" hidden="1" customHeight="1" x14ac:dyDescent="0.25">
      <c r="A552" s="16" t="s">
        <v>1374</v>
      </c>
      <c r="B552" s="67" t="s">
        <v>398</v>
      </c>
      <c r="C552" s="53">
        <v>610</v>
      </c>
      <c r="D552" s="83">
        <v>0</v>
      </c>
      <c r="E552" s="83">
        <v>0</v>
      </c>
      <c r="F552" s="83">
        <v>0</v>
      </c>
    </row>
    <row r="553" spans="1:6" ht="37.5" hidden="1" customHeight="1" x14ac:dyDescent="0.25">
      <c r="A553" s="66" t="s">
        <v>399</v>
      </c>
      <c r="B553" s="67" t="s">
        <v>400</v>
      </c>
      <c r="C553" s="53"/>
      <c r="D553" s="83"/>
      <c r="E553" s="83"/>
      <c r="F553" s="83"/>
    </row>
    <row r="554" spans="1:6" ht="37.5" hidden="1" customHeight="1" x14ac:dyDescent="0.25">
      <c r="A554" s="66" t="s">
        <v>401</v>
      </c>
      <c r="B554" s="67" t="s">
        <v>402</v>
      </c>
      <c r="C554" s="53"/>
      <c r="D554" s="83"/>
      <c r="E554" s="83"/>
      <c r="F554" s="83"/>
    </row>
    <row r="555" spans="1:6" ht="37.5" hidden="1" customHeight="1" x14ac:dyDescent="0.25">
      <c r="A555" s="66" t="s">
        <v>403</v>
      </c>
      <c r="B555" s="67" t="s">
        <v>404</v>
      </c>
      <c r="C555" s="53"/>
      <c r="D555" s="83">
        <f>D556</f>
        <v>0</v>
      </c>
      <c r="E555" s="83">
        <f t="shared" ref="E555:F556" si="226">E556</f>
        <v>0</v>
      </c>
      <c r="F555" s="83">
        <f t="shared" si="226"/>
        <v>0</v>
      </c>
    </row>
    <row r="556" spans="1:6" ht="37.5" hidden="1" customHeight="1" x14ac:dyDescent="0.25">
      <c r="A556" s="16" t="s">
        <v>1375</v>
      </c>
      <c r="B556" s="67" t="s">
        <v>404</v>
      </c>
      <c r="C556" s="53">
        <v>600</v>
      </c>
      <c r="D556" s="83">
        <f>D557</f>
        <v>0</v>
      </c>
      <c r="E556" s="83">
        <f t="shared" si="226"/>
        <v>0</v>
      </c>
      <c r="F556" s="83">
        <f t="shared" si="226"/>
        <v>0</v>
      </c>
    </row>
    <row r="557" spans="1:6" ht="37.5" hidden="1" customHeight="1" x14ac:dyDescent="0.25">
      <c r="A557" s="16" t="s">
        <v>1374</v>
      </c>
      <c r="B557" s="67" t="s">
        <v>404</v>
      </c>
      <c r="C557" s="53">
        <v>610</v>
      </c>
      <c r="D557" s="83">
        <v>0</v>
      </c>
      <c r="E557" s="83">
        <v>0</v>
      </c>
      <c r="F557" s="83">
        <v>0</v>
      </c>
    </row>
    <row r="558" spans="1:6" ht="37.5" hidden="1" customHeight="1" x14ac:dyDescent="0.25">
      <c r="A558" s="66" t="s">
        <v>405</v>
      </c>
      <c r="B558" s="67" t="s">
        <v>406</v>
      </c>
      <c r="C558" s="53"/>
      <c r="D558" s="83">
        <f>D559</f>
        <v>0</v>
      </c>
      <c r="E558" s="83">
        <f t="shared" ref="E558:F559" si="227">E559</f>
        <v>0</v>
      </c>
      <c r="F558" s="83">
        <f t="shared" si="227"/>
        <v>0</v>
      </c>
    </row>
    <row r="559" spans="1:6" ht="37.5" hidden="1" customHeight="1" x14ac:dyDescent="0.25">
      <c r="A559" s="16" t="s">
        <v>1375</v>
      </c>
      <c r="B559" s="67" t="s">
        <v>406</v>
      </c>
      <c r="C559" s="53">
        <v>600</v>
      </c>
      <c r="D559" s="83">
        <f>D560</f>
        <v>0</v>
      </c>
      <c r="E559" s="83">
        <f t="shared" si="227"/>
        <v>0</v>
      </c>
      <c r="F559" s="83">
        <f t="shared" si="227"/>
        <v>0</v>
      </c>
    </row>
    <row r="560" spans="1:6" ht="37.5" hidden="1" customHeight="1" x14ac:dyDescent="0.25">
      <c r="A560" s="16" t="s">
        <v>1374</v>
      </c>
      <c r="B560" s="67" t="s">
        <v>406</v>
      </c>
      <c r="C560" s="53">
        <v>610</v>
      </c>
      <c r="D560" s="83">
        <v>0</v>
      </c>
      <c r="E560" s="83">
        <v>0</v>
      </c>
      <c r="F560" s="83">
        <v>0</v>
      </c>
    </row>
    <row r="561" spans="1:6" ht="37.5" hidden="1" customHeight="1" x14ac:dyDescent="0.25">
      <c r="A561" s="66" t="s">
        <v>407</v>
      </c>
      <c r="B561" s="67" t="s">
        <v>408</v>
      </c>
      <c r="C561" s="53"/>
      <c r="D561" s="83">
        <f>D562</f>
        <v>0</v>
      </c>
      <c r="E561" s="83">
        <f t="shared" ref="E561:F562" si="228">E562</f>
        <v>0</v>
      </c>
      <c r="F561" s="83">
        <f t="shared" si="228"/>
        <v>0</v>
      </c>
    </row>
    <row r="562" spans="1:6" ht="37.5" hidden="1" customHeight="1" x14ac:dyDescent="0.25">
      <c r="A562" s="16" t="s">
        <v>1375</v>
      </c>
      <c r="B562" s="67" t="s">
        <v>408</v>
      </c>
      <c r="C562" s="53">
        <v>600</v>
      </c>
      <c r="D562" s="83">
        <f>D563</f>
        <v>0</v>
      </c>
      <c r="E562" s="83">
        <f t="shared" si="228"/>
        <v>0</v>
      </c>
      <c r="F562" s="83">
        <f t="shared" si="228"/>
        <v>0</v>
      </c>
    </row>
    <row r="563" spans="1:6" ht="37.5" hidden="1" customHeight="1" x14ac:dyDescent="0.25">
      <c r="A563" s="16" t="s">
        <v>1374</v>
      </c>
      <c r="B563" s="67" t="s">
        <v>408</v>
      </c>
      <c r="C563" s="53">
        <v>610</v>
      </c>
      <c r="D563" s="83"/>
      <c r="E563" s="83"/>
      <c r="F563" s="83"/>
    </row>
    <row r="564" spans="1:6" ht="37.5" hidden="1" customHeight="1" x14ac:dyDescent="0.25">
      <c r="A564" s="66" t="s">
        <v>409</v>
      </c>
      <c r="B564" s="67" t="s">
        <v>410</v>
      </c>
      <c r="C564" s="53"/>
      <c r="D564" s="83">
        <f>D565</f>
        <v>0</v>
      </c>
      <c r="E564" s="83">
        <f t="shared" ref="E564:F565" si="229">E565</f>
        <v>0</v>
      </c>
      <c r="F564" s="83">
        <f t="shared" si="229"/>
        <v>0</v>
      </c>
    </row>
    <row r="565" spans="1:6" ht="37.5" hidden="1" customHeight="1" x14ac:dyDescent="0.25">
      <c r="A565" s="16" t="s">
        <v>1375</v>
      </c>
      <c r="B565" s="67" t="s">
        <v>410</v>
      </c>
      <c r="C565" s="53">
        <v>600</v>
      </c>
      <c r="D565" s="83">
        <f>D566</f>
        <v>0</v>
      </c>
      <c r="E565" s="83">
        <f t="shared" si="229"/>
        <v>0</v>
      </c>
      <c r="F565" s="83">
        <f t="shared" si="229"/>
        <v>0</v>
      </c>
    </row>
    <row r="566" spans="1:6" ht="37.5" hidden="1" customHeight="1" x14ac:dyDescent="0.25">
      <c r="A566" s="16" t="s">
        <v>1374</v>
      </c>
      <c r="B566" s="67" t="s">
        <v>410</v>
      </c>
      <c r="C566" s="53">
        <v>610</v>
      </c>
      <c r="D566" s="83"/>
      <c r="E566" s="83"/>
      <c r="F566" s="83"/>
    </row>
    <row r="567" spans="1:6" ht="37.5" hidden="1" customHeight="1" x14ac:dyDescent="0.25">
      <c r="A567" s="66" t="s">
        <v>411</v>
      </c>
      <c r="B567" s="67" t="s">
        <v>412</v>
      </c>
      <c r="C567" s="53"/>
      <c r="D567" s="83">
        <f>D568</f>
        <v>0</v>
      </c>
      <c r="E567" s="83">
        <f t="shared" ref="E567:F568" si="230">E568</f>
        <v>0</v>
      </c>
      <c r="F567" s="83">
        <f t="shared" si="230"/>
        <v>0</v>
      </c>
    </row>
    <row r="568" spans="1:6" ht="37.5" hidden="1" customHeight="1" x14ac:dyDescent="0.25">
      <c r="A568" s="16" t="s">
        <v>1375</v>
      </c>
      <c r="B568" s="67" t="s">
        <v>412</v>
      </c>
      <c r="C568" s="53">
        <v>600</v>
      </c>
      <c r="D568" s="83">
        <f>D569</f>
        <v>0</v>
      </c>
      <c r="E568" s="83">
        <f t="shared" si="230"/>
        <v>0</v>
      </c>
      <c r="F568" s="83">
        <f t="shared" si="230"/>
        <v>0</v>
      </c>
    </row>
    <row r="569" spans="1:6" ht="37.5" hidden="1" customHeight="1" x14ac:dyDescent="0.25">
      <c r="A569" s="16" t="s">
        <v>1374</v>
      </c>
      <c r="B569" s="67" t="s">
        <v>412</v>
      </c>
      <c r="C569" s="53">
        <v>610</v>
      </c>
      <c r="D569" s="83"/>
      <c r="E569" s="83"/>
      <c r="F569" s="83"/>
    </row>
    <row r="570" spans="1:6" ht="37.5" hidden="1" customHeight="1" x14ac:dyDescent="0.25">
      <c r="A570" s="66" t="s">
        <v>413</v>
      </c>
      <c r="B570" s="67" t="s">
        <v>414</v>
      </c>
      <c r="C570" s="53"/>
      <c r="D570" s="83">
        <f>D571</f>
        <v>0</v>
      </c>
      <c r="E570" s="83">
        <f t="shared" ref="E570:F571" si="231">E571</f>
        <v>0</v>
      </c>
      <c r="F570" s="83">
        <f t="shared" si="231"/>
        <v>0</v>
      </c>
    </row>
    <row r="571" spans="1:6" ht="37.5" hidden="1" customHeight="1" x14ac:dyDescent="0.25">
      <c r="A571" s="16" t="s">
        <v>1375</v>
      </c>
      <c r="B571" s="67" t="s">
        <v>414</v>
      </c>
      <c r="C571" s="53">
        <v>600</v>
      </c>
      <c r="D571" s="83">
        <f>D572</f>
        <v>0</v>
      </c>
      <c r="E571" s="83">
        <f t="shared" si="231"/>
        <v>0</v>
      </c>
      <c r="F571" s="83">
        <f t="shared" si="231"/>
        <v>0</v>
      </c>
    </row>
    <row r="572" spans="1:6" ht="37.5" hidden="1" customHeight="1" x14ac:dyDescent="0.25">
      <c r="A572" s="16" t="s">
        <v>1374</v>
      </c>
      <c r="B572" s="67" t="s">
        <v>414</v>
      </c>
      <c r="C572" s="53">
        <v>610</v>
      </c>
      <c r="D572" s="83"/>
      <c r="E572" s="83"/>
      <c r="F572" s="83"/>
    </row>
    <row r="573" spans="1:6" ht="37.5" hidden="1" customHeight="1" x14ac:dyDescent="0.25">
      <c r="A573" s="66" t="s">
        <v>415</v>
      </c>
      <c r="B573" s="67" t="s">
        <v>416</v>
      </c>
      <c r="C573" s="53"/>
      <c r="D573" s="83">
        <f>D574</f>
        <v>0</v>
      </c>
      <c r="E573" s="83">
        <f t="shared" ref="E573:F574" si="232">E574</f>
        <v>0</v>
      </c>
      <c r="F573" s="83">
        <f t="shared" si="232"/>
        <v>0</v>
      </c>
    </row>
    <row r="574" spans="1:6" ht="37.5" hidden="1" customHeight="1" x14ac:dyDescent="0.25">
      <c r="A574" s="16" t="s">
        <v>1375</v>
      </c>
      <c r="B574" s="67" t="s">
        <v>416</v>
      </c>
      <c r="C574" s="53">
        <v>600</v>
      </c>
      <c r="D574" s="83">
        <f>D575</f>
        <v>0</v>
      </c>
      <c r="E574" s="83">
        <f t="shared" si="232"/>
        <v>0</v>
      </c>
      <c r="F574" s="83">
        <f t="shared" si="232"/>
        <v>0</v>
      </c>
    </row>
    <row r="575" spans="1:6" ht="37.5" hidden="1" customHeight="1" x14ac:dyDescent="0.25">
      <c r="A575" s="16" t="s">
        <v>1374</v>
      </c>
      <c r="B575" s="67" t="s">
        <v>416</v>
      </c>
      <c r="C575" s="53">
        <v>610</v>
      </c>
      <c r="D575" s="83"/>
      <c r="E575" s="83"/>
      <c r="F575" s="83"/>
    </row>
    <row r="576" spans="1:6" ht="37.5" hidden="1" customHeight="1" x14ac:dyDescent="0.25">
      <c r="A576" s="66" t="s">
        <v>417</v>
      </c>
      <c r="B576" s="67" t="s">
        <v>418</v>
      </c>
      <c r="C576" s="53"/>
      <c r="D576" s="83">
        <f>D577</f>
        <v>0</v>
      </c>
      <c r="E576" s="83">
        <f t="shared" ref="E576:F577" si="233">E577</f>
        <v>0</v>
      </c>
      <c r="F576" s="83">
        <f t="shared" si="233"/>
        <v>0</v>
      </c>
    </row>
    <row r="577" spans="1:7" ht="37.5" hidden="1" customHeight="1" x14ac:dyDescent="0.25">
      <c r="A577" s="16" t="s">
        <v>1375</v>
      </c>
      <c r="B577" s="67" t="s">
        <v>418</v>
      </c>
      <c r="C577" s="53">
        <v>600</v>
      </c>
      <c r="D577" s="83">
        <f>D578</f>
        <v>0</v>
      </c>
      <c r="E577" s="83">
        <f t="shared" si="233"/>
        <v>0</v>
      </c>
      <c r="F577" s="83">
        <f t="shared" si="233"/>
        <v>0</v>
      </c>
    </row>
    <row r="578" spans="1:7" ht="37.5" hidden="1" customHeight="1" x14ac:dyDescent="0.25">
      <c r="A578" s="16" t="s">
        <v>1374</v>
      </c>
      <c r="B578" s="67" t="s">
        <v>418</v>
      </c>
      <c r="C578" s="53">
        <v>610</v>
      </c>
      <c r="D578" s="83"/>
      <c r="E578" s="83"/>
      <c r="F578" s="83"/>
    </row>
    <row r="579" spans="1:7" ht="37.5" customHeight="1" x14ac:dyDescent="0.25">
      <c r="A579" s="66" t="s">
        <v>419</v>
      </c>
      <c r="B579" s="67" t="s">
        <v>420</v>
      </c>
      <c r="C579" s="53"/>
      <c r="D579" s="83">
        <f>D580</f>
        <v>0</v>
      </c>
      <c r="E579" s="83">
        <f t="shared" ref="E579:F580" si="234">E580</f>
        <v>5000</v>
      </c>
      <c r="F579" s="83">
        <f t="shared" si="234"/>
        <v>0</v>
      </c>
    </row>
    <row r="580" spans="1:7" ht="37.5" customHeight="1" x14ac:dyDescent="0.25">
      <c r="A580" s="58" t="s">
        <v>1372</v>
      </c>
      <c r="B580" s="67" t="s">
        <v>420</v>
      </c>
      <c r="C580" s="53">
        <v>200</v>
      </c>
      <c r="D580" s="83">
        <f>D581</f>
        <v>0</v>
      </c>
      <c r="E580" s="83">
        <f t="shared" si="234"/>
        <v>5000</v>
      </c>
      <c r="F580" s="83">
        <f t="shared" si="234"/>
        <v>0</v>
      </c>
    </row>
    <row r="581" spans="1:7" ht="37.5" customHeight="1" x14ac:dyDescent="0.25">
      <c r="A581" s="58" t="s">
        <v>1373</v>
      </c>
      <c r="B581" s="67" t="s">
        <v>420</v>
      </c>
      <c r="C581" s="53">
        <v>240</v>
      </c>
      <c r="D581" s="83"/>
      <c r="E581" s="83">
        <v>5000</v>
      </c>
      <c r="F581" s="83"/>
      <c r="G581" s="103"/>
    </row>
    <row r="582" spans="1:7" ht="37.5" hidden="1" customHeight="1" x14ac:dyDescent="0.25">
      <c r="A582" s="66" t="s">
        <v>421</v>
      </c>
      <c r="B582" s="67" t="s">
        <v>422</v>
      </c>
      <c r="C582" s="53"/>
      <c r="D582" s="83">
        <f>D583</f>
        <v>0</v>
      </c>
      <c r="E582" s="83">
        <f t="shared" ref="E582:F583" si="235">E583</f>
        <v>0</v>
      </c>
      <c r="F582" s="83">
        <f t="shared" si="235"/>
        <v>0</v>
      </c>
    </row>
    <row r="583" spans="1:7" ht="37.5" hidden="1" customHeight="1" x14ac:dyDescent="0.25">
      <c r="A583" s="16" t="s">
        <v>1375</v>
      </c>
      <c r="B583" s="67" t="s">
        <v>422</v>
      </c>
      <c r="C583" s="53">
        <v>600</v>
      </c>
      <c r="D583" s="83">
        <f>D584</f>
        <v>0</v>
      </c>
      <c r="E583" s="83">
        <f t="shared" si="235"/>
        <v>0</v>
      </c>
      <c r="F583" s="83">
        <f t="shared" si="235"/>
        <v>0</v>
      </c>
    </row>
    <row r="584" spans="1:7" ht="37.5" hidden="1" customHeight="1" x14ac:dyDescent="0.25">
      <c r="A584" s="16" t="s">
        <v>1374</v>
      </c>
      <c r="B584" s="67" t="s">
        <v>422</v>
      </c>
      <c r="C584" s="53">
        <v>610</v>
      </c>
      <c r="D584" s="83"/>
      <c r="E584" s="83"/>
      <c r="F584" s="83"/>
    </row>
    <row r="585" spans="1:7" ht="37.5" hidden="1" customHeight="1" x14ac:dyDescent="0.25">
      <c r="A585" s="66" t="s">
        <v>423</v>
      </c>
      <c r="B585" s="67" t="s">
        <v>424</v>
      </c>
      <c r="C585" s="53"/>
      <c r="D585" s="83"/>
      <c r="E585" s="83"/>
      <c r="F585" s="83"/>
    </row>
    <row r="586" spans="1:7" ht="37.5" hidden="1" customHeight="1" x14ac:dyDescent="0.25">
      <c r="A586" s="66" t="s">
        <v>425</v>
      </c>
      <c r="B586" s="67" t="s">
        <v>426</v>
      </c>
      <c r="C586" s="53"/>
      <c r="D586" s="83"/>
      <c r="E586" s="83"/>
      <c r="F586" s="83"/>
    </row>
    <row r="587" spans="1:7" ht="37.5" customHeight="1" x14ac:dyDescent="0.25">
      <c r="A587" s="7" t="s">
        <v>427</v>
      </c>
      <c r="B587" s="1" t="s">
        <v>428</v>
      </c>
      <c r="C587" s="53"/>
      <c r="D587" s="83">
        <f>D588+D591+D594</f>
        <v>64113</v>
      </c>
      <c r="E587" s="83">
        <f t="shared" ref="E587:F587" si="236">E588+E591+E594</f>
        <v>65343</v>
      </c>
      <c r="F587" s="83">
        <f t="shared" si="236"/>
        <v>67351</v>
      </c>
    </row>
    <row r="588" spans="1:7" ht="37.5" customHeight="1" x14ac:dyDescent="0.25">
      <c r="A588" s="21" t="s">
        <v>429</v>
      </c>
      <c r="B588" s="20" t="s">
        <v>430</v>
      </c>
      <c r="C588" s="53"/>
      <c r="D588" s="83">
        <f>D589</f>
        <v>61353</v>
      </c>
      <c r="E588" s="83">
        <f t="shared" ref="E588:F589" si="237">E589</f>
        <v>63000</v>
      </c>
      <c r="F588" s="83">
        <f t="shared" si="237"/>
        <v>65000</v>
      </c>
    </row>
    <row r="589" spans="1:7" ht="33.75" customHeight="1" x14ac:dyDescent="0.25">
      <c r="A589" s="16" t="s">
        <v>1375</v>
      </c>
      <c r="B589" s="20" t="s">
        <v>430</v>
      </c>
      <c r="C589" s="53">
        <v>600</v>
      </c>
      <c r="D589" s="83">
        <f>D590</f>
        <v>61353</v>
      </c>
      <c r="E589" s="83">
        <f t="shared" si="237"/>
        <v>63000</v>
      </c>
      <c r="F589" s="83">
        <f t="shared" si="237"/>
        <v>65000</v>
      </c>
    </row>
    <row r="590" spans="1:7" ht="36.75" customHeight="1" x14ac:dyDescent="0.25">
      <c r="A590" s="16" t="s">
        <v>1374</v>
      </c>
      <c r="B590" s="20" t="s">
        <v>430</v>
      </c>
      <c r="C590" s="53">
        <v>610</v>
      </c>
      <c r="D590" s="83">
        <v>61353</v>
      </c>
      <c r="E590" s="83">
        <v>63000</v>
      </c>
      <c r="F590" s="83">
        <v>65000</v>
      </c>
    </row>
    <row r="591" spans="1:7" ht="31.5" hidden="1" x14ac:dyDescent="0.25">
      <c r="A591" s="28" t="s">
        <v>431</v>
      </c>
      <c r="B591" s="20" t="s">
        <v>432</v>
      </c>
      <c r="C591" s="53"/>
      <c r="D591" s="83">
        <f>D592</f>
        <v>0</v>
      </c>
      <c r="E591" s="83">
        <f t="shared" ref="E591:F592" si="238">E592</f>
        <v>0</v>
      </c>
      <c r="F591" s="83">
        <f t="shared" si="238"/>
        <v>0</v>
      </c>
    </row>
    <row r="592" spans="1:7" ht="42" hidden="1" customHeight="1" x14ac:dyDescent="0.25">
      <c r="A592" s="16" t="s">
        <v>1375</v>
      </c>
      <c r="B592" s="20" t="s">
        <v>432</v>
      </c>
      <c r="C592" s="53">
        <v>600</v>
      </c>
      <c r="D592" s="83">
        <f>D593</f>
        <v>0</v>
      </c>
      <c r="E592" s="83">
        <f t="shared" si="238"/>
        <v>0</v>
      </c>
      <c r="F592" s="83">
        <f t="shared" si="238"/>
        <v>0</v>
      </c>
    </row>
    <row r="593" spans="1:6" ht="33" hidden="1" customHeight="1" x14ac:dyDescent="0.25">
      <c r="A593" s="16" t="s">
        <v>1374</v>
      </c>
      <c r="B593" s="20" t="s">
        <v>432</v>
      </c>
      <c r="C593" s="53">
        <v>610</v>
      </c>
      <c r="D593" s="83">
        <v>0</v>
      </c>
      <c r="E593" s="83">
        <v>0</v>
      </c>
      <c r="F593" s="83">
        <v>0</v>
      </c>
    </row>
    <row r="594" spans="1:6" ht="30.75" customHeight="1" x14ac:dyDescent="0.25">
      <c r="A594" s="21" t="s">
        <v>433</v>
      </c>
      <c r="B594" s="20" t="s">
        <v>434</v>
      </c>
      <c r="C594" s="53"/>
      <c r="D594" s="83">
        <f>D595</f>
        <v>2760</v>
      </c>
      <c r="E594" s="83">
        <f t="shared" ref="E594:F595" si="239">E595</f>
        <v>2343</v>
      </c>
      <c r="F594" s="83">
        <f t="shared" si="239"/>
        <v>2351</v>
      </c>
    </row>
    <row r="595" spans="1:6" ht="30.75" customHeight="1" x14ac:dyDescent="0.25">
      <c r="A595" s="58" t="s">
        <v>1372</v>
      </c>
      <c r="B595" s="20" t="s">
        <v>434</v>
      </c>
      <c r="C595" s="53">
        <v>200</v>
      </c>
      <c r="D595" s="83">
        <f>D596</f>
        <v>2760</v>
      </c>
      <c r="E595" s="83">
        <f t="shared" si="239"/>
        <v>2343</v>
      </c>
      <c r="F595" s="83">
        <f t="shared" si="239"/>
        <v>2351</v>
      </c>
    </row>
    <row r="596" spans="1:6" ht="36" customHeight="1" x14ac:dyDescent="0.25">
      <c r="A596" s="58" t="s">
        <v>1373</v>
      </c>
      <c r="B596" s="20" t="s">
        <v>434</v>
      </c>
      <c r="C596" s="53">
        <v>240</v>
      </c>
      <c r="D596" s="99">
        <v>2760</v>
      </c>
      <c r="E596" s="83">
        <v>2343</v>
      </c>
      <c r="F596" s="83">
        <v>2351</v>
      </c>
    </row>
    <row r="597" spans="1:6" ht="47.25" hidden="1" x14ac:dyDescent="0.25">
      <c r="A597" s="13" t="s">
        <v>435</v>
      </c>
      <c r="B597" s="3" t="s">
        <v>436</v>
      </c>
      <c r="C597" s="53"/>
      <c r="D597" s="98">
        <f>D598</f>
        <v>0</v>
      </c>
      <c r="E597" s="98">
        <f t="shared" ref="E597:F598" si="240">E598</f>
        <v>0</v>
      </c>
      <c r="F597" s="98">
        <f t="shared" si="240"/>
        <v>0</v>
      </c>
    </row>
    <row r="598" spans="1:6" ht="31.5" hidden="1" x14ac:dyDescent="0.25">
      <c r="A598" s="7" t="s">
        <v>437</v>
      </c>
      <c r="B598" s="1" t="s">
        <v>438</v>
      </c>
      <c r="C598" s="53"/>
      <c r="D598" s="98">
        <f>D599</f>
        <v>0</v>
      </c>
      <c r="E598" s="98">
        <f t="shared" si="240"/>
        <v>0</v>
      </c>
      <c r="F598" s="98">
        <f t="shared" si="240"/>
        <v>0</v>
      </c>
    </row>
    <row r="599" spans="1:6" ht="47.25" hidden="1" x14ac:dyDescent="0.25">
      <c r="A599" s="16" t="s">
        <v>439</v>
      </c>
      <c r="B599" s="2" t="s">
        <v>440</v>
      </c>
      <c r="C599" s="53"/>
      <c r="D599" s="98"/>
      <c r="E599" s="98"/>
      <c r="F599" s="98"/>
    </row>
    <row r="600" spans="1:6" ht="30" hidden="1" customHeight="1" x14ac:dyDescent="0.25">
      <c r="A600" s="13" t="s">
        <v>441</v>
      </c>
      <c r="B600" s="3" t="s">
        <v>442</v>
      </c>
      <c r="C600" s="53"/>
      <c r="D600" s="98">
        <f>D601+D616</f>
        <v>0</v>
      </c>
      <c r="E600" s="98">
        <f t="shared" ref="E600:F600" si="241">E601+E616</f>
        <v>0</v>
      </c>
      <c r="F600" s="98">
        <f t="shared" si="241"/>
        <v>0</v>
      </c>
    </row>
    <row r="601" spans="1:6" ht="24" hidden="1" customHeight="1" x14ac:dyDescent="0.25">
      <c r="A601" s="7" t="s">
        <v>393</v>
      </c>
      <c r="B601" s="1" t="s">
        <v>443</v>
      </c>
      <c r="C601" s="53"/>
      <c r="D601" s="98">
        <f>D602+D603+D604+D607+D610+D613</f>
        <v>0</v>
      </c>
      <c r="E601" s="98">
        <f t="shared" ref="E601:F601" si="242">E602+E603+E604+E607+E610+E613</f>
        <v>0</v>
      </c>
      <c r="F601" s="98">
        <f t="shared" si="242"/>
        <v>0</v>
      </c>
    </row>
    <row r="602" spans="1:6" ht="32.25" hidden="1" customHeight="1" x14ac:dyDescent="0.25">
      <c r="A602" s="9" t="s">
        <v>444</v>
      </c>
      <c r="B602" s="67" t="s">
        <v>445</v>
      </c>
      <c r="C602" s="53"/>
      <c r="D602" s="98"/>
      <c r="E602" s="98"/>
      <c r="F602" s="98"/>
    </row>
    <row r="603" spans="1:6" ht="24" hidden="1" customHeight="1" x14ac:dyDescent="0.25">
      <c r="A603" s="9" t="s">
        <v>446</v>
      </c>
      <c r="B603" s="67" t="s">
        <v>447</v>
      </c>
      <c r="C603" s="53"/>
      <c r="D603" s="98"/>
      <c r="E603" s="98"/>
      <c r="F603" s="98"/>
    </row>
    <row r="604" spans="1:6" ht="31.5" hidden="1" x14ac:dyDescent="0.25">
      <c r="A604" s="66" t="s">
        <v>448</v>
      </c>
      <c r="B604" s="67" t="s">
        <v>449</v>
      </c>
      <c r="C604" s="53"/>
      <c r="D604" s="98">
        <f>D605</f>
        <v>0</v>
      </c>
      <c r="E604" s="98">
        <f t="shared" ref="E604:F604" si="243">E605</f>
        <v>0</v>
      </c>
      <c r="F604" s="98">
        <f t="shared" si="243"/>
        <v>0</v>
      </c>
    </row>
    <row r="605" spans="1:6" ht="31.5" hidden="1" x14ac:dyDescent="0.25">
      <c r="A605" s="16" t="s">
        <v>1375</v>
      </c>
      <c r="B605" s="67" t="s">
        <v>449</v>
      </c>
      <c r="C605" s="53">
        <v>600</v>
      </c>
      <c r="D605" s="98">
        <f>D606</f>
        <v>0</v>
      </c>
      <c r="E605" s="98"/>
      <c r="F605" s="98"/>
    </row>
    <row r="606" spans="1:6" ht="30" hidden="1" customHeight="1" x14ac:dyDescent="0.25">
      <c r="A606" s="16" t="s">
        <v>1374</v>
      </c>
      <c r="B606" s="67" t="s">
        <v>449</v>
      </c>
      <c r="C606" s="53">
        <v>610</v>
      </c>
      <c r="D606" s="98">
        <v>0</v>
      </c>
      <c r="E606" s="98">
        <v>0</v>
      </c>
      <c r="F606" s="98">
        <v>0</v>
      </c>
    </row>
    <row r="607" spans="1:6" ht="47.25" hidden="1" x14ac:dyDescent="0.25">
      <c r="A607" s="66" t="s">
        <v>450</v>
      </c>
      <c r="B607" s="67" t="s">
        <v>451</v>
      </c>
      <c r="C607" s="53"/>
      <c r="D607" s="98">
        <f>D608</f>
        <v>0</v>
      </c>
      <c r="E607" s="98">
        <f t="shared" ref="E607:F607" si="244">E608</f>
        <v>0</v>
      </c>
      <c r="F607" s="98">
        <f t="shared" si="244"/>
        <v>0</v>
      </c>
    </row>
    <row r="608" spans="1:6" ht="31.5" hidden="1" x14ac:dyDescent="0.25">
      <c r="A608" s="16" t="s">
        <v>1375</v>
      </c>
      <c r="B608" s="67" t="s">
        <v>451</v>
      </c>
      <c r="C608" s="53">
        <v>600</v>
      </c>
      <c r="D608" s="98">
        <f>D609</f>
        <v>0</v>
      </c>
      <c r="E608" s="98"/>
      <c r="F608" s="98"/>
    </row>
    <row r="609" spans="1:6" ht="26.25" hidden="1" customHeight="1" x14ac:dyDescent="0.25">
      <c r="A609" s="16" t="s">
        <v>1374</v>
      </c>
      <c r="B609" s="67" t="s">
        <v>451</v>
      </c>
      <c r="C609" s="53">
        <v>610</v>
      </c>
      <c r="D609" s="98">
        <v>0</v>
      </c>
      <c r="E609" s="98">
        <v>0</v>
      </c>
      <c r="F609" s="98">
        <v>0</v>
      </c>
    </row>
    <row r="610" spans="1:6" ht="31.5" hidden="1" x14ac:dyDescent="0.25">
      <c r="A610" s="66" t="s">
        <v>452</v>
      </c>
      <c r="B610" s="67" t="s">
        <v>453</v>
      </c>
      <c r="C610" s="53"/>
      <c r="D610" s="98">
        <f>D611</f>
        <v>0</v>
      </c>
      <c r="E610" s="98">
        <f t="shared" ref="E610:F611" si="245">E611</f>
        <v>0</v>
      </c>
      <c r="F610" s="98">
        <f t="shared" si="245"/>
        <v>0</v>
      </c>
    </row>
    <row r="611" spans="1:6" ht="30" hidden="1" customHeight="1" x14ac:dyDescent="0.25">
      <c r="A611" s="16" t="s">
        <v>1375</v>
      </c>
      <c r="B611" s="67" t="s">
        <v>453</v>
      </c>
      <c r="C611" s="53">
        <v>600</v>
      </c>
      <c r="D611" s="98">
        <f>D612</f>
        <v>0</v>
      </c>
      <c r="E611" s="98">
        <f t="shared" si="245"/>
        <v>0</v>
      </c>
      <c r="F611" s="98">
        <f t="shared" si="245"/>
        <v>0</v>
      </c>
    </row>
    <row r="612" spans="1:6" ht="27" hidden="1" customHeight="1" x14ac:dyDescent="0.25">
      <c r="A612" s="16" t="s">
        <v>1374</v>
      </c>
      <c r="B612" s="67" t="s">
        <v>453</v>
      </c>
      <c r="C612" s="53">
        <v>610</v>
      </c>
      <c r="D612" s="98">
        <v>0</v>
      </c>
      <c r="E612" s="98">
        <v>0</v>
      </c>
      <c r="F612" s="98">
        <v>0</v>
      </c>
    </row>
    <row r="613" spans="1:6" ht="47.25" hidden="1" x14ac:dyDescent="0.25">
      <c r="A613" s="66" t="s">
        <v>454</v>
      </c>
      <c r="B613" s="67" t="s">
        <v>455</v>
      </c>
      <c r="C613" s="53"/>
      <c r="D613" s="98">
        <f>D614</f>
        <v>0</v>
      </c>
      <c r="E613" s="98">
        <f t="shared" ref="E613:F614" si="246">E614</f>
        <v>0</v>
      </c>
      <c r="F613" s="98">
        <f t="shared" si="246"/>
        <v>0</v>
      </c>
    </row>
    <row r="614" spans="1:6" ht="25.5" hidden="1" customHeight="1" x14ac:dyDescent="0.25">
      <c r="A614" s="16" t="s">
        <v>1375</v>
      </c>
      <c r="B614" s="67" t="s">
        <v>455</v>
      </c>
      <c r="C614" s="53">
        <v>600</v>
      </c>
      <c r="D614" s="98">
        <f>D615</f>
        <v>0</v>
      </c>
      <c r="E614" s="98">
        <f t="shared" si="246"/>
        <v>0</v>
      </c>
      <c r="F614" s="98">
        <f t="shared" si="246"/>
        <v>0</v>
      </c>
    </row>
    <row r="615" spans="1:6" ht="26.25" hidden="1" customHeight="1" x14ac:dyDescent="0.25">
      <c r="A615" s="16" t="s">
        <v>1374</v>
      </c>
      <c r="B615" s="67" t="s">
        <v>455</v>
      </c>
      <c r="C615" s="53">
        <v>610</v>
      </c>
      <c r="D615" s="98">
        <v>0</v>
      </c>
      <c r="E615" s="98">
        <v>0</v>
      </c>
      <c r="F615" s="98">
        <v>0</v>
      </c>
    </row>
    <row r="616" spans="1:6" ht="24.75" hidden="1" customHeight="1" x14ac:dyDescent="0.25">
      <c r="A616" s="7" t="s">
        <v>456</v>
      </c>
      <c r="B616" s="1" t="s">
        <v>457</v>
      </c>
      <c r="C616" s="53"/>
      <c r="D616" s="98">
        <f>D617+D620</f>
        <v>0</v>
      </c>
      <c r="E616" s="98">
        <f t="shared" ref="E616:F616" si="247">E617+E620</f>
        <v>0</v>
      </c>
      <c r="F616" s="98">
        <f t="shared" si="247"/>
        <v>0</v>
      </c>
    </row>
    <row r="617" spans="1:6" ht="32.25" hidden="1" customHeight="1" x14ac:dyDescent="0.25">
      <c r="A617" s="21" t="s">
        <v>458</v>
      </c>
      <c r="B617" s="20" t="s">
        <v>459</v>
      </c>
      <c r="C617" s="53"/>
      <c r="D617" s="98">
        <f>D618</f>
        <v>0</v>
      </c>
      <c r="E617" s="98">
        <f>E618</f>
        <v>0</v>
      </c>
      <c r="F617" s="98">
        <f>F618</f>
        <v>0</v>
      </c>
    </row>
    <row r="618" spans="1:6" ht="32.25" hidden="1" customHeight="1" x14ac:dyDescent="0.25">
      <c r="A618" s="16" t="s">
        <v>1375</v>
      </c>
      <c r="B618" s="20" t="s">
        <v>459</v>
      </c>
      <c r="C618" s="53">
        <v>600</v>
      </c>
      <c r="D618" s="98">
        <f>D619</f>
        <v>0</v>
      </c>
      <c r="E618" s="98">
        <f t="shared" ref="E618:F618" si="248">E619</f>
        <v>0</v>
      </c>
      <c r="F618" s="98">
        <f t="shared" si="248"/>
        <v>0</v>
      </c>
    </row>
    <row r="619" spans="1:6" ht="32.25" hidden="1" customHeight="1" x14ac:dyDescent="0.25">
      <c r="A619" s="16" t="s">
        <v>1374</v>
      </c>
      <c r="B619" s="20" t="s">
        <v>459</v>
      </c>
      <c r="C619" s="53">
        <v>610</v>
      </c>
      <c r="D619" s="98">
        <v>0</v>
      </c>
      <c r="E619" s="98">
        <v>0</v>
      </c>
      <c r="F619" s="98">
        <v>0</v>
      </c>
    </row>
    <row r="620" spans="1:6" ht="31.5" hidden="1" x14ac:dyDescent="0.25">
      <c r="A620" s="21" t="s">
        <v>460</v>
      </c>
      <c r="B620" s="20" t="s">
        <v>461</v>
      </c>
      <c r="C620" s="53"/>
      <c r="D620" s="98">
        <f>D621</f>
        <v>0</v>
      </c>
      <c r="E620" s="98">
        <f t="shared" ref="E620:F621" si="249">E621</f>
        <v>0</v>
      </c>
      <c r="F620" s="98">
        <f t="shared" si="249"/>
        <v>0</v>
      </c>
    </row>
    <row r="621" spans="1:6" ht="26.25" hidden="1" customHeight="1" x14ac:dyDescent="0.25">
      <c r="A621" s="16" t="s">
        <v>1375</v>
      </c>
      <c r="B621" s="20" t="s">
        <v>461</v>
      </c>
      <c r="C621" s="53">
        <v>600</v>
      </c>
      <c r="D621" s="98">
        <f>D622</f>
        <v>0</v>
      </c>
      <c r="E621" s="98">
        <f t="shared" si="249"/>
        <v>0</v>
      </c>
      <c r="F621" s="98">
        <f t="shared" si="249"/>
        <v>0</v>
      </c>
    </row>
    <row r="622" spans="1:6" ht="38.25" hidden="1" customHeight="1" x14ac:dyDescent="0.25">
      <c r="A622" s="16" t="s">
        <v>1374</v>
      </c>
      <c r="B622" s="20" t="s">
        <v>461</v>
      </c>
      <c r="C622" s="53">
        <v>610</v>
      </c>
      <c r="D622" s="98">
        <v>0</v>
      </c>
      <c r="E622" s="98">
        <v>0</v>
      </c>
      <c r="F622" s="98">
        <v>0</v>
      </c>
    </row>
    <row r="623" spans="1:6" ht="30" hidden="1" customHeight="1" x14ac:dyDescent="0.25">
      <c r="A623" s="18" t="s">
        <v>128</v>
      </c>
      <c r="B623" s="3" t="s">
        <v>462</v>
      </c>
      <c r="C623" s="53"/>
      <c r="D623" s="98">
        <f>D624</f>
        <v>0</v>
      </c>
      <c r="E623" s="98">
        <f t="shared" ref="E623:F623" si="250">E624</f>
        <v>0</v>
      </c>
      <c r="F623" s="98">
        <f t="shared" si="250"/>
        <v>0</v>
      </c>
    </row>
    <row r="624" spans="1:6" ht="29.25" hidden="1" customHeight="1" x14ac:dyDescent="0.25">
      <c r="A624" s="7" t="s">
        <v>130</v>
      </c>
      <c r="B624" s="1" t="s">
        <v>463</v>
      </c>
      <c r="C624" s="53"/>
      <c r="D624" s="98">
        <f>D625</f>
        <v>0</v>
      </c>
      <c r="E624" s="98">
        <f t="shared" ref="E624:F624" si="251">E625</f>
        <v>0</v>
      </c>
      <c r="F624" s="98">
        <f t="shared" si="251"/>
        <v>0</v>
      </c>
    </row>
    <row r="625" spans="1:6" ht="33" hidden="1" customHeight="1" x14ac:dyDescent="0.25">
      <c r="A625" s="22" t="s">
        <v>132</v>
      </c>
      <c r="B625" s="20" t="s">
        <v>464</v>
      </c>
      <c r="C625" s="53"/>
      <c r="D625" s="98">
        <f>D626</f>
        <v>0</v>
      </c>
      <c r="E625" s="98">
        <f t="shared" ref="E625:F625" si="252">E626</f>
        <v>0</v>
      </c>
      <c r="F625" s="98">
        <f t="shared" si="252"/>
        <v>0</v>
      </c>
    </row>
    <row r="626" spans="1:6" ht="33" hidden="1" customHeight="1" x14ac:dyDescent="0.25">
      <c r="A626" s="16" t="s">
        <v>1367</v>
      </c>
      <c r="B626" s="20" t="s">
        <v>464</v>
      </c>
      <c r="C626" s="53">
        <v>200</v>
      </c>
      <c r="D626" s="98">
        <f>D627</f>
        <v>0</v>
      </c>
      <c r="E626" s="98">
        <f t="shared" ref="E626:F626" si="253">E627</f>
        <v>0</v>
      </c>
      <c r="F626" s="98">
        <f t="shared" si="253"/>
        <v>0</v>
      </c>
    </row>
    <row r="627" spans="1:6" ht="33" hidden="1" customHeight="1" x14ac:dyDescent="0.25">
      <c r="A627" s="16" t="s">
        <v>1366</v>
      </c>
      <c r="B627" s="20" t="s">
        <v>464</v>
      </c>
      <c r="C627" s="53">
        <v>240</v>
      </c>
      <c r="D627" s="98">
        <v>0</v>
      </c>
      <c r="E627" s="98">
        <v>0</v>
      </c>
      <c r="F627" s="98">
        <v>0</v>
      </c>
    </row>
    <row r="628" spans="1:6" ht="42" customHeight="1" x14ac:dyDescent="0.25">
      <c r="A628" s="12" t="s">
        <v>465</v>
      </c>
      <c r="B628" s="10" t="s">
        <v>466</v>
      </c>
      <c r="C628" s="53"/>
      <c r="D628" s="83">
        <f>D629+D636+D641+D664</f>
        <v>8394</v>
      </c>
      <c r="E628" s="83">
        <f t="shared" ref="E628:F628" si="254">E629+E636+E641+E664</f>
        <v>8457</v>
      </c>
      <c r="F628" s="83">
        <f t="shared" si="254"/>
        <v>4759</v>
      </c>
    </row>
    <row r="629" spans="1:6" ht="42" customHeight="1" x14ac:dyDescent="0.25">
      <c r="A629" s="38" t="s">
        <v>1498</v>
      </c>
      <c r="B629" s="32" t="s">
        <v>467</v>
      </c>
      <c r="C629" s="53"/>
      <c r="D629" s="83">
        <f>D630</f>
        <v>354</v>
      </c>
      <c r="E629" s="83">
        <f t="shared" ref="E629:F632" si="255">E630</f>
        <v>354</v>
      </c>
      <c r="F629" s="83">
        <f t="shared" si="255"/>
        <v>354</v>
      </c>
    </row>
    <row r="630" spans="1:6" ht="47.25" x14ac:dyDescent="0.25">
      <c r="A630" s="37" t="s">
        <v>1365</v>
      </c>
      <c r="B630" s="34" t="s">
        <v>1499</v>
      </c>
      <c r="C630" s="53"/>
      <c r="D630" s="83">
        <f>D631</f>
        <v>354</v>
      </c>
      <c r="E630" s="83">
        <f t="shared" si="255"/>
        <v>354</v>
      </c>
      <c r="F630" s="83">
        <f t="shared" si="255"/>
        <v>354</v>
      </c>
    </row>
    <row r="631" spans="1:6" ht="34.5" customHeight="1" x14ac:dyDescent="0.25">
      <c r="A631" s="22" t="s">
        <v>468</v>
      </c>
      <c r="B631" s="20" t="s">
        <v>1500</v>
      </c>
      <c r="C631" s="56"/>
      <c r="D631" s="83">
        <f>D632+D634</f>
        <v>354</v>
      </c>
      <c r="E631" s="83">
        <f t="shared" ref="E631:F631" si="256">E632+E634</f>
        <v>354</v>
      </c>
      <c r="F631" s="83">
        <f t="shared" si="256"/>
        <v>354</v>
      </c>
    </row>
    <row r="632" spans="1:6" ht="24" hidden="1" customHeight="1" x14ac:dyDescent="0.25">
      <c r="A632" s="16" t="s">
        <v>1367</v>
      </c>
      <c r="B632" s="20" t="s">
        <v>1500</v>
      </c>
      <c r="C632" s="56">
        <v>200</v>
      </c>
      <c r="D632" s="83">
        <f>D633</f>
        <v>0</v>
      </c>
      <c r="E632" s="83">
        <f t="shared" si="255"/>
        <v>0</v>
      </c>
      <c r="F632" s="83">
        <f t="shared" si="255"/>
        <v>0</v>
      </c>
    </row>
    <row r="633" spans="1:6" ht="39" hidden="1" customHeight="1" x14ac:dyDescent="0.25">
      <c r="A633" s="16" t="s">
        <v>1366</v>
      </c>
      <c r="B633" s="20" t="s">
        <v>1500</v>
      </c>
      <c r="C633" s="56">
        <v>240</v>
      </c>
      <c r="D633" s="83"/>
      <c r="E633" s="83"/>
      <c r="F633" s="83"/>
    </row>
    <row r="634" spans="1:6" ht="27.75" customHeight="1" x14ac:dyDescent="0.25">
      <c r="A634" s="16" t="s">
        <v>1379</v>
      </c>
      <c r="B634" s="20" t="s">
        <v>1500</v>
      </c>
      <c r="C634" s="56">
        <v>300</v>
      </c>
      <c r="D634" s="83">
        <f>D635</f>
        <v>354</v>
      </c>
      <c r="E634" s="83">
        <f t="shared" ref="E634:F634" si="257">E635</f>
        <v>354</v>
      </c>
      <c r="F634" s="83">
        <f t="shared" si="257"/>
        <v>354</v>
      </c>
    </row>
    <row r="635" spans="1:6" ht="27.75" customHeight="1" x14ac:dyDescent="0.25">
      <c r="A635" s="58" t="s">
        <v>1648</v>
      </c>
      <c r="B635" s="20" t="s">
        <v>1500</v>
      </c>
      <c r="C635" s="56">
        <v>360</v>
      </c>
      <c r="D635" s="83">
        <v>354</v>
      </c>
      <c r="E635" s="83">
        <v>354</v>
      </c>
      <c r="F635" s="83">
        <v>354</v>
      </c>
    </row>
    <row r="636" spans="1:6" ht="42" customHeight="1" x14ac:dyDescent="0.25">
      <c r="A636" s="38" t="s">
        <v>469</v>
      </c>
      <c r="B636" s="32" t="s">
        <v>470</v>
      </c>
      <c r="C636" s="53"/>
      <c r="D636" s="83">
        <f>D637</f>
        <v>3042</v>
      </c>
      <c r="E636" s="83">
        <f t="shared" ref="E636:F639" si="258">E637</f>
        <v>3800</v>
      </c>
      <c r="F636" s="83">
        <f t="shared" si="258"/>
        <v>0</v>
      </c>
    </row>
    <row r="637" spans="1:6" ht="58.5" customHeight="1" x14ac:dyDescent="0.25">
      <c r="A637" s="122" t="s">
        <v>1501</v>
      </c>
      <c r="B637" s="34" t="s">
        <v>471</v>
      </c>
      <c r="C637" s="53"/>
      <c r="D637" s="83">
        <f>D638</f>
        <v>3042</v>
      </c>
      <c r="E637" s="83">
        <f t="shared" si="258"/>
        <v>3800</v>
      </c>
      <c r="F637" s="83">
        <f t="shared" si="258"/>
        <v>0</v>
      </c>
    </row>
    <row r="638" spans="1:6" ht="29.25" customHeight="1" x14ac:dyDescent="0.25">
      <c r="A638" s="122" t="s">
        <v>1589</v>
      </c>
      <c r="B638" s="20" t="s">
        <v>1588</v>
      </c>
      <c r="C638" s="53"/>
      <c r="D638" s="83">
        <f>D639</f>
        <v>3042</v>
      </c>
      <c r="E638" s="83">
        <f t="shared" si="258"/>
        <v>3800</v>
      </c>
      <c r="F638" s="83">
        <f t="shared" si="258"/>
        <v>0</v>
      </c>
    </row>
    <row r="639" spans="1:6" ht="30.75" customHeight="1" x14ac:dyDescent="0.25">
      <c r="A639" s="16" t="s">
        <v>1368</v>
      </c>
      <c r="B639" s="20" t="s">
        <v>1588</v>
      </c>
      <c r="C639" s="53">
        <v>600</v>
      </c>
      <c r="D639" s="83">
        <f>D640</f>
        <v>3042</v>
      </c>
      <c r="E639" s="83">
        <f t="shared" si="258"/>
        <v>3800</v>
      </c>
      <c r="F639" s="83">
        <f t="shared" si="258"/>
        <v>0</v>
      </c>
    </row>
    <row r="640" spans="1:6" ht="28.5" customHeight="1" x14ac:dyDescent="0.25">
      <c r="A640" s="22" t="s">
        <v>1369</v>
      </c>
      <c r="B640" s="20" t="s">
        <v>1588</v>
      </c>
      <c r="C640" s="53">
        <v>610</v>
      </c>
      <c r="D640" s="83">
        <v>3042</v>
      </c>
      <c r="E640" s="83">
        <v>3800</v>
      </c>
      <c r="F640" s="83">
        <v>0</v>
      </c>
    </row>
    <row r="641" spans="1:8" ht="41.25" customHeight="1" x14ac:dyDescent="0.25">
      <c r="A641" s="13" t="s">
        <v>472</v>
      </c>
      <c r="B641" s="3" t="s">
        <v>473</v>
      </c>
      <c r="C641" s="53"/>
      <c r="D641" s="83">
        <f>D642+D660</f>
        <v>2458</v>
      </c>
      <c r="E641" s="83">
        <f t="shared" ref="E641:F641" si="259">E642+E660</f>
        <v>2557</v>
      </c>
      <c r="F641" s="83">
        <f t="shared" si="259"/>
        <v>2659</v>
      </c>
    </row>
    <row r="642" spans="1:8" ht="43.5" hidden="1" customHeight="1" x14ac:dyDescent="0.25">
      <c r="A642" s="119" t="s">
        <v>1451</v>
      </c>
      <c r="B642" s="1" t="s">
        <v>474</v>
      </c>
      <c r="C642" s="53"/>
      <c r="D642" s="83">
        <f>D647+D643+D646</f>
        <v>0</v>
      </c>
      <c r="E642" s="83">
        <f t="shared" ref="E642:F642" si="260">E647+E643+E646</f>
        <v>0</v>
      </c>
      <c r="F642" s="83">
        <f t="shared" si="260"/>
        <v>0</v>
      </c>
    </row>
    <row r="643" spans="1:8" ht="48.75" hidden="1" customHeight="1" x14ac:dyDescent="0.25">
      <c r="A643" s="15" t="s">
        <v>1478</v>
      </c>
      <c r="B643" s="2" t="s">
        <v>1477</v>
      </c>
      <c r="C643" s="53"/>
      <c r="D643" s="83">
        <f>D644</f>
        <v>0</v>
      </c>
      <c r="E643" s="83">
        <f t="shared" ref="E643:F643" si="261">E644</f>
        <v>0</v>
      </c>
      <c r="F643" s="83">
        <f t="shared" si="261"/>
        <v>0</v>
      </c>
    </row>
    <row r="644" spans="1:8" ht="25.5" hidden="1" customHeight="1" x14ac:dyDescent="0.25">
      <c r="A644" s="16" t="s">
        <v>1363</v>
      </c>
      <c r="B644" s="2" t="s">
        <v>1477</v>
      </c>
      <c r="C644" s="53">
        <v>300</v>
      </c>
      <c r="D644" s="83">
        <f>D645</f>
        <v>0</v>
      </c>
      <c r="E644" s="83">
        <f t="shared" ref="E644:F644" si="262">E645</f>
        <v>0</v>
      </c>
      <c r="F644" s="83">
        <f t="shared" si="262"/>
        <v>0</v>
      </c>
    </row>
    <row r="645" spans="1:8" ht="30.75" hidden="1" customHeight="1" x14ac:dyDescent="0.25">
      <c r="A645" s="16" t="s">
        <v>1364</v>
      </c>
      <c r="B645" s="2" t="s">
        <v>1477</v>
      </c>
      <c r="C645" s="53">
        <v>320</v>
      </c>
      <c r="D645" s="83"/>
      <c r="E645" s="83"/>
      <c r="F645" s="83"/>
    </row>
    <row r="646" spans="1:8" ht="47.25" hidden="1" x14ac:dyDescent="0.25">
      <c r="A646" s="15" t="s">
        <v>476</v>
      </c>
      <c r="B646" s="2" t="s">
        <v>477</v>
      </c>
      <c r="C646" s="53"/>
      <c r="D646" s="83"/>
      <c r="E646" s="83"/>
      <c r="F646" s="83"/>
    </row>
    <row r="647" spans="1:8" ht="35.25" hidden="1" customHeight="1" x14ac:dyDescent="0.25">
      <c r="A647" s="120" t="s">
        <v>1452</v>
      </c>
      <c r="B647" s="20" t="s">
        <v>475</v>
      </c>
      <c r="C647" s="53"/>
      <c r="D647" s="83">
        <f>D648</f>
        <v>0</v>
      </c>
      <c r="E647" s="83">
        <f t="shared" ref="E647:F648" si="263">E648</f>
        <v>0</v>
      </c>
      <c r="F647" s="83">
        <f t="shared" si="263"/>
        <v>0</v>
      </c>
    </row>
    <row r="648" spans="1:8" ht="33" hidden="1" customHeight="1" x14ac:dyDescent="0.25">
      <c r="A648" s="16" t="s">
        <v>1363</v>
      </c>
      <c r="B648" s="20" t="s">
        <v>475</v>
      </c>
      <c r="C648" s="53">
        <v>300</v>
      </c>
      <c r="D648" s="83">
        <f>D649</f>
        <v>0</v>
      </c>
      <c r="E648" s="83">
        <f t="shared" si="263"/>
        <v>0</v>
      </c>
      <c r="F648" s="83">
        <f t="shared" si="263"/>
        <v>0</v>
      </c>
    </row>
    <row r="649" spans="1:8" ht="29.25" hidden="1" customHeight="1" x14ac:dyDescent="0.25">
      <c r="A649" s="16" t="s">
        <v>1364</v>
      </c>
      <c r="B649" s="20" t="s">
        <v>475</v>
      </c>
      <c r="C649" s="53">
        <v>320</v>
      </c>
      <c r="D649" s="83">
        <v>0</v>
      </c>
      <c r="E649" s="83">
        <v>0</v>
      </c>
      <c r="F649" s="83">
        <v>0</v>
      </c>
      <c r="H649" s="126"/>
    </row>
    <row r="650" spans="1:8" ht="1.5" hidden="1" customHeight="1" x14ac:dyDescent="0.25">
      <c r="A650" s="15" t="s">
        <v>479</v>
      </c>
      <c r="B650" s="2" t="s">
        <v>480</v>
      </c>
      <c r="C650" s="53"/>
      <c r="D650" s="83"/>
      <c r="E650" s="83"/>
      <c r="F650" s="83"/>
    </row>
    <row r="651" spans="1:8" ht="47.25" hidden="1" x14ac:dyDescent="0.25">
      <c r="A651" s="7" t="s">
        <v>481</v>
      </c>
      <c r="B651" s="1" t="s">
        <v>482</v>
      </c>
      <c r="C651" s="53"/>
      <c r="D651" s="83"/>
      <c r="E651" s="83"/>
      <c r="F651" s="83"/>
    </row>
    <row r="652" spans="1:8" ht="35.25" hidden="1" customHeight="1" x14ac:dyDescent="0.25">
      <c r="A652" s="9" t="s">
        <v>483</v>
      </c>
      <c r="B652" s="2" t="s">
        <v>484</v>
      </c>
      <c r="C652" s="53"/>
      <c r="D652" s="83"/>
      <c r="E652" s="83"/>
      <c r="F652" s="83"/>
    </row>
    <row r="653" spans="1:8" ht="31.5" hidden="1" x14ac:dyDescent="0.25">
      <c r="A653" s="9" t="s">
        <v>485</v>
      </c>
      <c r="B653" s="2" t="s">
        <v>486</v>
      </c>
      <c r="C653" s="53"/>
      <c r="D653" s="83"/>
      <c r="E653" s="83"/>
      <c r="F653" s="83"/>
    </row>
    <row r="654" spans="1:8" ht="15.75" hidden="1" x14ac:dyDescent="0.25">
      <c r="A654" s="15" t="s">
        <v>487</v>
      </c>
      <c r="B654" s="2" t="s">
        <v>488</v>
      </c>
      <c r="C654" s="53"/>
      <c r="D654" s="83"/>
      <c r="E654" s="83"/>
      <c r="F654" s="83"/>
    </row>
    <row r="655" spans="1:8" ht="31.5" hidden="1" x14ac:dyDescent="0.25">
      <c r="A655" s="15" t="s">
        <v>489</v>
      </c>
      <c r="B655" s="2" t="s">
        <v>490</v>
      </c>
      <c r="C655" s="53"/>
      <c r="D655" s="83"/>
      <c r="E655" s="83"/>
      <c r="F655" s="83"/>
    </row>
    <row r="656" spans="1:8" ht="31.5" hidden="1" x14ac:dyDescent="0.25">
      <c r="A656" s="15" t="s">
        <v>491</v>
      </c>
      <c r="B656" s="2" t="s">
        <v>492</v>
      </c>
      <c r="C656" s="53"/>
      <c r="D656" s="83"/>
      <c r="E656" s="83"/>
      <c r="F656" s="83"/>
    </row>
    <row r="657" spans="1:6" ht="31.5" hidden="1" x14ac:dyDescent="0.25">
      <c r="A657" s="15" t="s">
        <v>493</v>
      </c>
      <c r="B657" s="2" t="s">
        <v>494</v>
      </c>
      <c r="C657" s="53"/>
      <c r="D657" s="83"/>
      <c r="E657" s="83"/>
      <c r="F657" s="83"/>
    </row>
    <row r="658" spans="1:6" ht="25.5" hidden="1" customHeight="1" x14ac:dyDescent="0.25">
      <c r="A658" s="15" t="s">
        <v>478</v>
      </c>
      <c r="B658" s="2" t="s">
        <v>495</v>
      </c>
      <c r="C658" s="53"/>
      <c r="D658" s="83"/>
      <c r="E658" s="83"/>
      <c r="F658" s="83"/>
    </row>
    <row r="659" spans="1:6" ht="6.75" hidden="1" customHeight="1" x14ac:dyDescent="0.25">
      <c r="A659" s="15" t="s">
        <v>479</v>
      </c>
      <c r="B659" s="2" t="s">
        <v>496</v>
      </c>
      <c r="C659" s="53"/>
      <c r="D659" s="83"/>
      <c r="E659" s="83"/>
      <c r="F659" s="83"/>
    </row>
    <row r="660" spans="1:6" ht="35.25" customHeight="1" x14ac:dyDescent="0.25">
      <c r="A660" s="138" t="s">
        <v>1551</v>
      </c>
      <c r="B660" s="2" t="s">
        <v>1550</v>
      </c>
      <c r="C660" s="53"/>
      <c r="D660" s="83">
        <f>D661</f>
        <v>2458</v>
      </c>
      <c r="E660" s="83">
        <f t="shared" ref="E660:F660" si="264">E661</f>
        <v>2557</v>
      </c>
      <c r="F660" s="83">
        <f t="shared" si="264"/>
        <v>2659</v>
      </c>
    </row>
    <row r="661" spans="1:6" ht="59.25" customHeight="1" x14ac:dyDescent="0.25">
      <c r="A661" s="22" t="s">
        <v>852</v>
      </c>
      <c r="B661" s="2" t="s">
        <v>1552</v>
      </c>
      <c r="C661" s="53"/>
      <c r="D661" s="83">
        <f>D662</f>
        <v>2458</v>
      </c>
      <c r="E661" s="83">
        <f t="shared" ref="E661:F661" si="265">E662</f>
        <v>2557</v>
      </c>
      <c r="F661" s="83">
        <f t="shared" si="265"/>
        <v>2659</v>
      </c>
    </row>
    <row r="662" spans="1:6" ht="39.75" customHeight="1" x14ac:dyDescent="0.25">
      <c r="A662" s="58" t="s">
        <v>1372</v>
      </c>
      <c r="B662" s="2" t="s">
        <v>1552</v>
      </c>
      <c r="C662" s="53">
        <v>200</v>
      </c>
      <c r="D662" s="83">
        <f>D663</f>
        <v>2458</v>
      </c>
      <c r="E662" s="83">
        <f t="shared" ref="E662:F662" si="266">E663</f>
        <v>2557</v>
      </c>
      <c r="F662" s="83">
        <f t="shared" si="266"/>
        <v>2659</v>
      </c>
    </row>
    <row r="663" spans="1:6" ht="36.75" customHeight="1" x14ac:dyDescent="0.25">
      <c r="A663" s="58" t="s">
        <v>1373</v>
      </c>
      <c r="B663" s="2" t="s">
        <v>1552</v>
      </c>
      <c r="C663" s="53">
        <v>240</v>
      </c>
      <c r="D663" s="83">
        <v>2458</v>
      </c>
      <c r="E663" s="83">
        <v>2557</v>
      </c>
      <c r="F663" s="83">
        <v>2659</v>
      </c>
    </row>
    <row r="664" spans="1:6" ht="39" customHeight="1" x14ac:dyDescent="0.25">
      <c r="A664" s="13" t="s">
        <v>497</v>
      </c>
      <c r="B664" s="3" t="s">
        <v>498</v>
      </c>
      <c r="C664" s="53"/>
      <c r="D664" s="83">
        <f>D665</f>
        <v>2540</v>
      </c>
      <c r="E664" s="83">
        <f t="shared" ref="E664:F664" si="267">E665</f>
        <v>1746</v>
      </c>
      <c r="F664" s="83">
        <f t="shared" si="267"/>
        <v>1746</v>
      </c>
    </row>
    <row r="665" spans="1:6" ht="59.25" customHeight="1" x14ac:dyDescent="0.25">
      <c r="A665" s="7" t="s">
        <v>499</v>
      </c>
      <c r="B665" s="1" t="s">
        <v>500</v>
      </c>
      <c r="C665" s="53"/>
      <c r="D665" s="83">
        <f>D666+D672</f>
        <v>2540</v>
      </c>
      <c r="E665" s="83">
        <f t="shared" ref="E665:F665" si="268">E666+E672</f>
        <v>1746</v>
      </c>
      <c r="F665" s="83">
        <f t="shared" si="268"/>
        <v>1746</v>
      </c>
    </row>
    <row r="666" spans="1:6" ht="47.25" x14ac:dyDescent="0.25">
      <c r="A666" s="19" t="s">
        <v>1540</v>
      </c>
      <c r="B666" s="20" t="s">
        <v>501</v>
      </c>
      <c r="C666" s="53"/>
      <c r="D666" s="83">
        <f>D667+D669</f>
        <v>2282</v>
      </c>
      <c r="E666" s="83">
        <f t="shared" ref="E666:F666" si="269">E667+E669</f>
        <v>1230</v>
      </c>
      <c r="F666" s="83">
        <f t="shared" si="269"/>
        <v>1230</v>
      </c>
    </row>
    <row r="667" spans="1:6" ht="56.25" customHeight="1" x14ac:dyDescent="0.25">
      <c r="A667" s="58" t="s">
        <v>1370</v>
      </c>
      <c r="B667" s="20" t="s">
        <v>501</v>
      </c>
      <c r="C667" s="53">
        <v>100</v>
      </c>
      <c r="D667" s="83">
        <f>D668</f>
        <v>200</v>
      </c>
      <c r="E667" s="83">
        <f t="shared" ref="E667:F667" si="270">E668</f>
        <v>167</v>
      </c>
      <c r="F667" s="83">
        <f t="shared" si="270"/>
        <v>167</v>
      </c>
    </row>
    <row r="668" spans="1:6" ht="27.75" customHeight="1" x14ac:dyDescent="0.25">
      <c r="A668" s="58" t="s">
        <v>1371</v>
      </c>
      <c r="B668" s="20" t="s">
        <v>501</v>
      </c>
      <c r="C668" s="53">
        <v>120</v>
      </c>
      <c r="D668" s="83">
        <v>200</v>
      </c>
      <c r="E668" s="83">
        <v>167</v>
      </c>
      <c r="F668" s="83">
        <v>167</v>
      </c>
    </row>
    <row r="669" spans="1:6" ht="26.25" customHeight="1" x14ac:dyDescent="0.25">
      <c r="A669" s="58" t="s">
        <v>1372</v>
      </c>
      <c r="B669" s="20" t="s">
        <v>501</v>
      </c>
      <c r="C669" s="53">
        <v>200</v>
      </c>
      <c r="D669" s="83">
        <f>D670</f>
        <v>2082</v>
      </c>
      <c r="E669" s="83">
        <f t="shared" ref="E669:F669" si="271">E670</f>
        <v>1063</v>
      </c>
      <c r="F669" s="83">
        <f t="shared" si="271"/>
        <v>1063</v>
      </c>
    </row>
    <row r="670" spans="1:6" ht="28.5" customHeight="1" x14ac:dyDescent="0.25">
      <c r="A670" s="58" t="s">
        <v>1373</v>
      </c>
      <c r="B670" s="20" t="s">
        <v>501</v>
      </c>
      <c r="C670" s="53">
        <v>240</v>
      </c>
      <c r="D670" s="83">
        <v>2082</v>
      </c>
      <c r="E670" s="83">
        <v>1063</v>
      </c>
      <c r="F670" s="83">
        <v>1063</v>
      </c>
    </row>
    <row r="671" spans="1:6" ht="47.25" hidden="1" x14ac:dyDescent="0.25">
      <c r="A671" s="15" t="s">
        <v>502</v>
      </c>
      <c r="B671" s="20" t="s">
        <v>503</v>
      </c>
      <c r="C671" s="53"/>
      <c r="D671" s="83"/>
      <c r="E671" s="83"/>
      <c r="F671" s="83"/>
    </row>
    <row r="672" spans="1:6" ht="74.25" customHeight="1" x14ac:dyDescent="0.25">
      <c r="A672" s="19" t="s">
        <v>1542</v>
      </c>
      <c r="B672" s="20" t="s">
        <v>504</v>
      </c>
      <c r="C672" s="53"/>
      <c r="D672" s="83">
        <f>D675+D673</f>
        <v>258</v>
      </c>
      <c r="E672" s="83">
        <f t="shared" ref="E672:F672" si="272">E675+E673</f>
        <v>516</v>
      </c>
      <c r="F672" s="83">
        <f t="shared" si="272"/>
        <v>516</v>
      </c>
    </row>
    <row r="673" spans="1:6" ht="52.5" customHeight="1" x14ac:dyDescent="0.25">
      <c r="A673" s="58" t="s">
        <v>1370</v>
      </c>
      <c r="B673" s="20" t="s">
        <v>504</v>
      </c>
      <c r="C673" s="53">
        <v>100</v>
      </c>
      <c r="D673" s="83">
        <f>D674</f>
        <v>207</v>
      </c>
      <c r="E673" s="83">
        <f>E674</f>
        <v>200</v>
      </c>
      <c r="F673" s="83">
        <f>F674</f>
        <v>200</v>
      </c>
    </row>
    <row r="674" spans="1:6" ht="39.75" customHeight="1" x14ac:dyDescent="0.25">
      <c r="A674" s="58" t="s">
        <v>1371</v>
      </c>
      <c r="B674" s="20" t="s">
        <v>504</v>
      </c>
      <c r="C674" s="53">
        <v>120</v>
      </c>
      <c r="D674" s="83">
        <v>207</v>
      </c>
      <c r="E674" s="83">
        <v>200</v>
      </c>
      <c r="F674" s="83">
        <v>200</v>
      </c>
    </row>
    <row r="675" spans="1:6" ht="27" customHeight="1" x14ac:dyDescent="0.25">
      <c r="A675" s="90" t="s">
        <v>1372</v>
      </c>
      <c r="B675" s="20" t="s">
        <v>504</v>
      </c>
      <c r="C675" s="53">
        <v>200</v>
      </c>
      <c r="D675" s="83">
        <f>D676</f>
        <v>51</v>
      </c>
      <c r="E675" s="83">
        <f t="shared" ref="E675:F675" si="273">E676</f>
        <v>316</v>
      </c>
      <c r="F675" s="83">
        <f t="shared" si="273"/>
        <v>316</v>
      </c>
    </row>
    <row r="676" spans="1:6" ht="30.75" customHeight="1" x14ac:dyDescent="0.25">
      <c r="A676" s="58" t="s">
        <v>1373</v>
      </c>
      <c r="B676" s="20" t="s">
        <v>504</v>
      </c>
      <c r="C676" s="53">
        <v>240</v>
      </c>
      <c r="D676" s="83">
        <v>51</v>
      </c>
      <c r="E676" s="83">
        <v>316</v>
      </c>
      <c r="F676" s="83">
        <v>316</v>
      </c>
    </row>
    <row r="677" spans="1:6" ht="63" hidden="1" x14ac:dyDescent="0.25">
      <c r="A677" s="15" t="s">
        <v>505</v>
      </c>
      <c r="B677" s="2" t="s">
        <v>506</v>
      </c>
      <c r="C677" s="53"/>
      <c r="D677" s="83"/>
      <c r="E677" s="83"/>
      <c r="F677" s="83"/>
    </row>
    <row r="678" spans="1:6" ht="26.25" hidden="1" customHeight="1" x14ac:dyDescent="0.25">
      <c r="A678" s="22" t="s">
        <v>507</v>
      </c>
      <c r="B678" s="20" t="s">
        <v>508</v>
      </c>
      <c r="C678" s="53"/>
      <c r="D678" s="83"/>
      <c r="E678" s="83"/>
      <c r="F678" s="83"/>
    </row>
    <row r="679" spans="1:6" ht="26.25" hidden="1" customHeight="1" x14ac:dyDescent="0.25">
      <c r="A679" s="38" t="s">
        <v>509</v>
      </c>
      <c r="B679" s="32" t="s">
        <v>510</v>
      </c>
      <c r="C679" s="53"/>
      <c r="D679" s="83"/>
      <c r="E679" s="83"/>
      <c r="F679" s="83"/>
    </row>
    <row r="680" spans="1:6" ht="15.75" hidden="1" x14ac:dyDescent="0.25">
      <c r="A680" s="41" t="s">
        <v>511</v>
      </c>
      <c r="B680" s="34" t="s">
        <v>512</v>
      </c>
      <c r="C680" s="53"/>
      <c r="D680" s="83"/>
      <c r="E680" s="83"/>
      <c r="F680" s="83"/>
    </row>
    <row r="681" spans="1:6" ht="24.75" hidden="1" customHeight="1" x14ac:dyDescent="0.25">
      <c r="A681" s="22" t="s">
        <v>513</v>
      </c>
      <c r="B681" s="20" t="s">
        <v>514</v>
      </c>
      <c r="C681" s="53"/>
      <c r="D681" s="83"/>
      <c r="E681" s="83"/>
      <c r="F681" s="83"/>
    </row>
    <row r="682" spans="1:6" ht="32.25" customHeight="1" x14ac:dyDescent="0.25">
      <c r="A682" s="12" t="s">
        <v>515</v>
      </c>
      <c r="B682" s="10" t="s">
        <v>516</v>
      </c>
      <c r="C682" s="53"/>
      <c r="D682" s="83">
        <f>D683+D694+D723</f>
        <v>2690</v>
      </c>
      <c r="E682" s="83">
        <f>E683+E694+E723</f>
        <v>3800</v>
      </c>
      <c r="F682" s="83">
        <f>F683+F694+F723</f>
        <v>600</v>
      </c>
    </row>
    <row r="683" spans="1:6" ht="33" customHeight="1" x14ac:dyDescent="0.25">
      <c r="A683" s="13" t="s">
        <v>517</v>
      </c>
      <c r="B683" s="3" t="s">
        <v>518</v>
      </c>
      <c r="C683" s="53"/>
      <c r="D683" s="83">
        <f>D684+D688</f>
        <v>590</v>
      </c>
      <c r="E683" s="83">
        <f t="shared" ref="E683:F683" si="274">E684+E688</f>
        <v>600</v>
      </c>
      <c r="F683" s="83">
        <f t="shared" si="274"/>
        <v>600</v>
      </c>
    </row>
    <row r="684" spans="1:6" ht="31.5" x14ac:dyDescent="0.25">
      <c r="A684" s="17" t="s">
        <v>1636</v>
      </c>
      <c r="B684" s="1" t="s">
        <v>519</v>
      </c>
      <c r="C684" s="53"/>
      <c r="D684" s="83">
        <f>D685</f>
        <v>390</v>
      </c>
      <c r="E684" s="83">
        <f t="shared" ref="E684:F686" si="275">E685</f>
        <v>400</v>
      </c>
      <c r="F684" s="83">
        <f t="shared" si="275"/>
        <v>400</v>
      </c>
    </row>
    <row r="685" spans="1:6" ht="36.75" customHeight="1" x14ac:dyDescent="0.25">
      <c r="A685" s="24" t="s">
        <v>520</v>
      </c>
      <c r="B685" s="20" t="s">
        <v>521</v>
      </c>
      <c r="C685" s="53"/>
      <c r="D685" s="83">
        <f>D686</f>
        <v>390</v>
      </c>
      <c r="E685" s="83">
        <f t="shared" si="275"/>
        <v>400</v>
      </c>
      <c r="F685" s="83">
        <f t="shared" si="275"/>
        <v>400</v>
      </c>
    </row>
    <row r="686" spans="1:6" ht="36.75" customHeight="1" x14ac:dyDescent="0.25">
      <c r="A686" s="58" t="s">
        <v>1372</v>
      </c>
      <c r="B686" s="20" t="s">
        <v>521</v>
      </c>
      <c r="C686" s="53">
        <v>200</v>
      </c>
      <c r="D686" s="83">
        <f>D687</f>
        <v>390</v>
      </c>
      <c r="E686" s="83">
        <f t="shared" si="275"/>
        <v>400</v>
      </c>
      <c r="F686" s="83">
        <f t="shared" si="275"/>
        <v>400</v>
      </c>
    </row>
    <row r="687" spans="1:6" ht="36.75" customHeight="1" x14ac:dyDescent="0.25">
      <c r="A687" s="58" t="s">
        <v>1373</v>
      </c>
      <c r="B687" s="20" t="s">
        <v>521</v>
      </c>
      <c r="C687" s="53">
        <v>240</v>
      </c>
      <c r="D687" s="83">
        <v>390</v>
      </c>
      <c r="E687" s="83">
        <v>400</v>
      </c>
      <c r="F687" s="83">
        <v>400</v>
      </c>
    </row>
    <row r="688" spans="1:6" ht="42" customHeight="1" x14ac:dyDescent="0.25">
      <c r="A688" s="17" t="s">
        <v>522</v>
      </c>
      <c r="B688" s="1" t="s">
        <v>523</v>
      </c>
      <c r="C688" s="53"/>
      <c r="D688" s="83">
        <f>D689</f>
        <v>200</v>
      </c>
      <c r="E688" s="83">
        <f t="shared" ref="E688:F692" si="276">E689</f>
        <v>200</v>
      </c>
      <c r="F688" s="83">
        <f t="shared" si="276"/>
        <v>200</v>
      </c>
    </row>
    <row r="689" spans="1:6" ht="41.25" customHeight="1" x14ac:dyDescent="0.25">
      <c r="A689" s="24" t="s">
        <v>520</v>
      </c>
      <c r="B689" s="20" t="s">
        <v>524</v>
      </c>
      <c r="C689" s="53"/>
      <c r="D689" s="83">
        <f>D692+D690</f>
        <v>200</v>
      </c>
      <c r="E689" s="83">
        <f t="shared" ref="E689:F689" si="277">E692+E690</f>
        <v>200</v>
      </c>
      <c r="F689" s="83">
        <f t="shared" si="277"/>
        <v>200</v>
      </c>
    </row>
    <row r="690" spans="1:6" ht="41.25" hidden="1" customHeight="1" x14ac:dyDescent="0.25">
      <c r="A690" s="58" t="s">
        <v>1372</v>
      </c>
      <c r="B690" s="20" t="s">
        <v>524</v>
      </c>
      <c r="C690" s="53">
        <v>200</v>
      </c>
      <c r="D690" s="83">
        <f>D691</f>
        <v>0</v>
      </c>
      <c r="E690" s="83">
        <f>E691</f>
        <v>0</v>
      </c>
      <c r="F690" s="83">
        <f>F691</f>
        <v>0</v>
      </c>
    </row>
    <row r="691" spans="1:6" ht="29.25" hidden="1" customHeight="1" x14ac:dyDescent="0.25">
      <c r="A691" s="58" t="s">
        <v>1373</v>
      </c>
      <c r="B691" s="20" t="s">
        <v>524</v>
      </c>
      <c r="C691" s="53">
        <v>240</v>
      </c>
      <c r="D691" s="83"/>
      <c r="E691" s="83"/>
      <c r="F691" s="83"/>
    </row>
    <row r="692" spans="1:6" ht="32.25" customHeight="1" x14ac:dyDescent="0.25">
      <c r="A692" s="16" t="s">
        <v>1375</v>
      </c>
      <c r="B692" s="20" t="s">
        <v>524</v>
      </c>
      <c r="C692" s="53">
        <v>600</v>
      </c>
      <c r="D692" s="83">
        <f>D693</f>
        <v>200</v>
      </c>
      <c r="E692" s="83">
        <f t="shared" si="276"/>
        <v>200</v>
      </c>
      <c r="F692" s="83">
        <f t="shared" si="276"/>
        <v>200</v>
      </c>
    </row>
    <row r="693" spans="1:6" ht="24.75" customHeight="1" x14ac:dyDescent="0.25">
      <c r="A693" s="16" t="s">
        <v>1374</v>
      </c>
      <c r="B693" s="20" t="s">
        <v>524</v>
      </c>
      <c r="C693" s="53">
        <v>610</v>
      </c>
      <c r="D693" s="83">
        <v>200</v>
      </c>
      <c r="E693" s="83">
        <v>200</v>
      </c>
      <c r="F693" s="83">
        <v>200</v>
      </c>
    </row>
    <row r="694" spans="1:6" ht="30" customHeight="1" x14ac:dyDescent="0.25">
      <c r="A694" s="13" t="s">
        <v>525</v>
      </c>
      <c r="B694" s="3" t="s">
        <v>526</v>
      </c>
      <c r="C694" s="53"/>
      <c r="D694" s="83">
        <f>D695</f>
        <v>2100</v>
      </c>
      <c r="E694" s="83">
        <f t="shared" ref="E694:F694" si="278">E695</f>
        <v>3200</v>
      </c>
      <c r="F694" s="83">
        <f t="shared" si="278"/>
        <v>0</v>
      </c>
    </row>
    <row r="695" spans="1:6" ht="40.5" customHeight="1" x14ac:dyDescent="0.25">
      <c r="A695" s="17" t="s">
        <v>527</v>
      </c>
      <c r="B695" s="1" t="s">
        <v>528</v>
      </c>
      <c r="C695" s="53"/>
      <c r="D695" s="83">
        <f>D696+D699+D702+D705+D708+D711+D720+D717</f>
        <v>2100</v>
      </c>
      <c r="E695" s="83">
        <f t="shared" ref="E695:F695" si="279">E696+E699+E702+E705+E708+E711+E720+E717</f>
        <v>3200</v>
      </c>
      <c r="F695" s="83">
        <f t="shared" si="279"/>
        <v>0</v>
      </c>
    </row>
    <row r="696" spans="1:6" ht="45.75" hidden="1" customHeight="1" x14ac:dyDescent="0.25">
      <c r="A696" s="22" t="s">
        <v>529</v>
      </c>
      <c r="B696" s="20" t="s">
        <v>530</v>
      </c>
      <c r="C696" s="53"/>
      <c r="D696" s="83">
        <f>D697</f>
        <v>0</v>
      </c>
      <c r="E696" s="83">
        <f t="shared" ref="E696:F697" si="280">E697</f>
        <v>0</v>
      </c>
      <c r="F696" s="83">
        <f t="shared" si="280"/>
        <v>0</v>
      </c>
    </row>
    <row r="697" spans="1:6" ht="45.75" hidden="1" customHeight="1" x14ac:dyDescent="0.25">
      <c r="A697" s="16" t="s">
        <v>1375</v>
      </c>
      <c r="B697" s="20" t="s">
        <v>530</v>
      </c>
      <c r="C697" s="53">
        <v>600</v>
      </c>
      <c r="D697" s="83">
        <f>D698</f>
        <v>0</v>
      </c>
      <c r="E697" s="83">
        <f t="shared" si="280"/>
        <v>0</v>
      </c>
      <c r="F697" s="83">
        <f t="shared" si="280"/>
        <v>0</v>
      </c>
    </row>
    <row r="698" spans="1:6" ht="45.75" hidden="1" customHeight="1" x14ac:dyDescent="0.25">
      <c r="A698" s="16" t="s">
        <v>1374</v>
      </c>
      <c r="B698" s="20" t="s">
        <v>530</v>
      </c>
      <c r="C698" s="53">
        <v>610</v>
      </c>
      <c r="D698" s="83">
        <v>0</v>
      </c>
      <c r="E698" s="83">
        <v>0</v>
      </c>
      <c r="F698" s="83">
        <v>0</v>
      </c>
    </row>
    <row r="699" spans="1:6" ht="40.5" hidden="1" customHeight="1" x14ac:dyDescent="0.25">
      <c r="A699" s="22" t="s">
        <v>531</v>
      </c>
      <c r="B699" s="20" t="s">
        <v>532</v>
      </c>
      <c r="C699" s="53"/>
      <c r="D699" s="83">
        <f>D700</f>
        <v>0</v>
      </c>
      <c r="E699" s="83">
        <f t="shared" ref="E699:F700" si="281">E700</f>
        <v>0</v>
      </c>
      <c r="F699" s="83">
        <f t="shared" si="281"/>
        <v>0</v>
      </c>
    </row>
    <row r="700" spans="1:6" ht="40.5" hidden="1" customHeight="1" x14ac:dyDescent="0.25">
      <c r="A700" s="16" t="s">
        <v>1375</v>
      </c>
      <c r="B700" s="20" t="s">
        <v>532</v>
      </c>
      <c r="C700" s="53">
        <v>600</v>
      </c>
      <c r="D700" s="83">
        <f>D701</f>
        <v>0</v>
      </c>
      <c r="E700" s="83">
        <f t="shared" si="281"/>
        <v>0</v>
      </c>
      <c r="F700" s="83">
        <f t="shared" si="281"/>
        <v>0</v>
      </c>
    </row>
    <row r="701" spans="1:6" ht="40.5" hidden="1" customHeight="1" x14ac:dyDescent="0.25">
      <c r="A701" s="16" t="s">
        <v>1374</v>
      </c>
      <c r="B701" s="20" t="s">
        <v>532</v>
      </c>
      <c r="C701" s="53">
        <v>610</v>
      </c>
      <c r="D701" s="83">
        <v>0</v>
      </c>
      <c r="E701" s="83">
        <v>0</v>
      </c>
      <c r="F701" s="83">
        <v>0</v>
      </c>
    </row>
    <row r="702" spans="1:6" ht="63" hidden="1" x14ac:dyDescent="0.25">
      <c r="A702" s="22" t="s">
        <v>533</v>
      </c>
      <c r="B702" s="20" t="s">
        <v>534</v>
      </c>
      <c r="C702" s="53"/>
      <c r="D702" s="83">
        <f>D703</f>
        <v>0</v>
      </c>
      <c r="E702" s="83">
        <f t="shared" ref="E702:F703" si="282">E703</f>
        <v>0</v>
      </c>
      <c r="F702" s="83">
        <f t="shared" si="282"/>
        <v>0</v>
      </c>
    </row>
    <row r="703" spans="1:6" ht="33.75" hidden="1" customHeight="1" x14ac:dyDescent="0.25">
      <c r="A703" s="16" t="s">
        <v>1375</v>
      </c>
      <c r="B703" s="20" t="s">
        <v>534</v>
      </c>
      <c r="C703" s="53">
        <v>600</v>
      </c>
      <c r="D703" s="83">
        <f>D704</f>
        <v>0</v>
      </c>
      <c r="E703" s="83">
        <f t="shared" si="282"/>
        <v>0</v>
      </c>
      <c r="F703" s="83">
        <f t="shared" si="282"/>
        <v>0</v>
      </c>
    </row>
    <row r="704" spans="1:6" ht="34.5" hidden="1" customHeight="1" x14ac:dyDescent="0.25">
      <c r="A704" s="16" t="s">
        <v>1374</v>
      </c>
      <c r="B704" s="20" t="s">
        <v>534</v>
      </c>
      <c r="C704" s="53">
        <v>610</v>
      </c>
      <c r="D704" s="83"/>
      <c r="E704" s="83"/>
      <c r="F704" s="83"/>
    </row>
    <row r="705" spans="1:6" ht="63" hidden="1" x14ac:dyDescent="0.25">
      <c r="A705" s="22" t="s">
        <v>535</v>
      </c>
      <c r="B705" s="20" t="s">
        <v>536</v>
      </c>
      <c r="C705" s="53"/>
      <c r="D705" s="83">
        <f>D706</f>
        <v>0</v>
      </c>
      <c r="E705" s="83">
        <f t="shared" ref="E705:F706" si="283">E706</f>
        <v>0</v>
      </c>
      <c r="F705" s="83">
        <f t="shared" si="283"/>
        <v>0</v>
      </c>
    </row>
    <row r="706" spans="1:6" ht="36.75" hidden="1" customHeight="1" x14ac:dyDescent="0.25">
      <c r="A706" s="58" t="s">
        <v>1372</v>
      </c>
      <c r="B706" s="20" t="s">
        <v>536</v>
      </c>
      <c r="C706" s="53">
        <v>200</v>
      </c>
      <c r="D706" s="83">
        <f>D707</f>
        <v>0</v>
      </c>
      <c r="E706" s="83">
        <f t="shared" si="283"/>
        <v>0</v>
      </c>
      <c r="F706" s="83">
        <f t="shared" si="283"/>
        <v>0</v>
      </c>
    </row>
    <row r="707" spans="1:6" ht="30.75" hidden="1" customHeight="1" x14ac:dyDescent="0.25">
      <c r="A707" s="58" t="s">
        <v>1373</v>
      </c>
      <c r="B707" s="20" t="s">
        <v>536</v>
      </c>
      <c r="C707" s="53">
        <v>240</v>
      </c>
      <c r="D707" s="83"/>
      <c r="E707" s="83"/>
      <c r="F707" s="83"/>
    </row>
    <row r="708" spans="1:6" ht="31.5" hidden="1" x14ac:dyDescent="0.25">
      <c r="A708" s="22" t="s">
        <v>537</v>
      </c>
      <c r="B708" s="20" t="s">
        <v>538</v>
      </c>
      <c r="C708" s="53"/>
      <c r="D708" s="83">
        <f>D709</f>
        <v>0</v>
      </c>
      <c r="E708" s="83">
        <f t="shared" ref="E708:F709" si="284">E709</f>
        <v>0</v>
      </c>
      <c r="F708" s="83">
        <f t="shared" si="284"/>
        <v>0</v>
      </c>
    </row>
    <row r="709" spans="1:6" ht="42.75" hidden="1" customHeight="1" x14ac:dyDescent="0.25">
      <c r="A709" s="58" t="s">
        <v>1372</v>
      </c>
      <c r="B709" s="20" t="s">
        <v>538</v>
      </c>
      <c r="C709" s="53">
        <v>200</v>
      </c>
      <c r="D709" s="83">
        <f>D710</f>
        <v>0</v>
      </c>
      <c r="E709" s="83">
        <f t="shared" si="284"/>
        <v>0</v>
      </c>
      <c r="F709" s="83">
        <f t="shared" si="284"/>
        <v>0</v>
      </c>
    </row>
    <row r="710" spans="1:6" ht="33" hidden="1" customHeight="1" x14ac:dyDescent="0.25">
      <c r="A710" s="58" t="s">
        <v>1373</v>
      </c>
      <c r="B710" s="20" t="s">
        <v>538</v>
      </c>
      <c r="C710" s="53">
        <v>240</v>
      </c>
      <c r="D710" s="83">
        <v>0</v>
      </c>
      <c r="E710" s="83">
        <v>0</v>
      </c>
      <c r="F710" s="83">
        <v>0</v>
      </c>
    </row>
    <row r="711" spans="1:6" ht="29.25" hidden="1" customHeight="1" x14ac:dyDescent="0.25">
      <c r="A711" s="21" t="s">
        <v>520</v>
      </c>
      <c r="B711" s="20" t="s">
        <v>539</v>
      </c>
      <c r="C711" s="53"/>
      <c r="D711" s="83">
        <f>D715</f>
        <v>0</v>
      </c>
      <c r="E711" s="83">
        <f t="shared" ref="E711:F711" si="285">E715</f>
        <v>0</v>
      </c>
      <c r="F711" s="83">
        <f t="shared" si="285"/>
        <v>0</v>
      </c>
    </row>
    <row r="712" spans="1:6" ht="15.75" hidden="1" x14ac:dyDescent="0.25">
      <c r="A712" s="13" t="s">
        <v>540</v>
      </c>
      <c r="B712" s="20" t="s">
        <v>541</v>
      </c>
      <c r="C712" s="53"/>
      <c r="D712" s="83"/>
      <c r="E712" s="83"/>
      <c r="F712" s="83"/>
    </row>
    <row r="713" spans="1:6" ht="31.5" hidden="1" x14ac:dyDescent="0.25">
      <c r="A713" s="17" t="s">
        <v>542</v>
      </c>
      <c r="B713" s="20" t="s">
        <v>543</v>
      </c>
      <c r="C713" s="53"/>
      <c r="D713" s="83"/>
      <c r="E713" s="83"/>
      <c r="F713" s="83"/>
    </row>
    <row r="714" spans="1:6" ht="31.5" hidden="1" x14ac:dyDescent="0.25">
      <c r="A714" s="22" t="s">
        <v>544</v>
      </c>
      <c r="B714" s="20" t="s">
        <v>545</v>
      </c>
      <c r="C714" s="53"/>
      <c r="D714" s="83"/>
      <c r="E714" s="83"/>
      <c r="F714" s="83"/>
    </row>
    <row r="715" spans="1:6" ht="36" hidden="1" customHeight="1" x14ac:dyDescent="0.25">
      <c r="A715" s="58" t="s">
        <v>1372</v>
      </c>
      <c r="B715" s="20" t="s">
        <v>539</v>
      </c>
      <c r="C715" s="53">
        <v>200</v>
      </c>
      <c r="D715" s="83">
        <f>D716</f>
        <v>0</v>
      </c>
      <c r="E715" s="83">
        <f t="shared" ref="E715:F715" si="286">E716</f>
        <v>0</v>
      </c>
      <c r="F715" s="83">
        <f t="shared" si="286"/>
        <v>0</v>
      </c>
    </row>
    <row r="716" spans="1:6" ht="40.5" hidden="1" customHeight="1" x14ac:dyDescent="0.25">
      <c r="A716" s="95" t="s">
        <v>1373</v>
      </c>
      <c r="B716" s="20" t="s">
        <v>539</v>
      </c>
      <c r="C716" s="53">
        <v>240</v>
      </c>
      <c r="D716" s="83">
        <v>0</v>
      </c>
      <c r="E716" s="83">
        <v>0</v>
      </c>
      <c r="F716" s="83"/>
    </row>
    <row r="717" spans="1:6" ht="51.75" customHeight="1" x14ac:dyDescent="0.25">
      <c r="A717" s="144" t="s">
        <v>1649</v>
      </c>
      <c r="B717" s="20" t="s">
        <v>1620</v>
      </c>
      <c r="C717" s="53"/>
      <c r="D717" s="83">
        <f>D718</f>
        <v>2100</v>
      </c>
      <c r="E717" s="83">
        <f t="shared" ref="E717:F717" si="287">E718</f>
        <v>3200</v>
      </c>
      <c r="F717" s="83">
        <f t="shared" si="287"/>
        <v>0</v>
      </c>
    </row>
    <row r="718" spans="1:6" ht="40.5" customHeight="1" x14ac:dyDescent="0.25">
      <c r="A718" s="58" t="s">
        <v>1372</v>
      </c>
      <c r="B718" s="20" t="s">
        <v>1620</v>
      </c>
      <c r="C718" s="53">
        <v>200</v>
      </c>
      <c r="D718" s="83">
        <f>D719</f>
        <v>2100</v>
      </c>
      <c r="E718" s="83">
        <f t="shared" ref="E718:F718" si="288">E719</f>
        <v>3200</v>
      </c>
      <c r="F718" s="83">
        <f t="shared" si="288"/>
        <v>0</v>
      </c>
    </row>
    <row r="719" spans="1:6" ht="40.5" customHeight="1" x14ac:dyDescent="0.25">
      <c r="A719" s="95" t="s">
        <v>1373</v>
      </c>
      <c r="B719" s="20" t="s">
        <v>1620</v>
      </c>
      <c r="C719" s="53">
        <v>240</v>
      </c>
      <c r="D719" s="83">
        <v>2100</v>
      </c>
      <c r="E719" s="83">
        <v>3200</v>
      </c>
      <c r="F719" s="83"/>
    </row>
    <row r="720" spans="1:6" ht="81" hidden="1" customHeight="1" x14ac:dyDescent="0.25">
      <c r="A720" s="135" t="s">
        <v>1527</v>
      </c>
      <c r="B720" s="20" t="s">
        <v>536</v>
      </c>
      <c r="C720" s="53"/>
      <c r="D720" s="83">
        <f>D721</f>
        <v>0</v>
      </c>
      <c r="E720" s="83"/>
      <c r="F720" s="83"/>
    </row>
    <row r="721" spans="1:6" ht="40.5" hidden="1" customHeight="1" x14ac:dyDescent="0.25">
      <c r="A721" s="58" t="s">
        <v>1372</v>
      </c>
      <c r="B721" s="20" t="s">
        <v>536</v>
      </c>
      <c r="C721" s="53">
        <v>200</v>
      </c>
      <c r="D721" s="83">
        <f>D722</f>
        <v>0</v>
      </c>
      <c r="E721" s="83"/>
      <c r="F721" s="83"/>
    </row>
    <row r="722" spans="1:6" ht="40.5" hidden="1" customHeight="1" x14ac:dyDescent="0.25">
      <c r="A722" s="95" t="s">
        <v>1373</v>
      </c>
      <c r="B722" s="20" t="s">
        <v>536</v>
      </c>
      <c r="C722" s="53">
        <v>240</v>
      </c>
      <c r="D722" s="83"/>
      <c r="E722" s="83"/>
      <c r="F722" s="83"/>
    </row>
    <row r="723" spans="1:6" ht="40.5" hidden="1" customHeight="1" x14ac:dyDescent="0.25">
      <c r="A723" s="13" t="s">
        <v>546</v>
      </c>
      <c r="B723" s="3" t="s">
        <v>547</v>
      </c>
      <c r="C723" s="53"/>
      <c r="D723" s="83">
        <f>D724+D747</f>
        <v>0</v>
      </c>
      <c r="E723" s="83">
        <f t="shared" ref="E723:F723" si="289">E724+E747</f>
        <v>0</v>
      </c>
      <c r="F723" s="83">
        <f t="shared" si="289"/>
        <v>0</v>
      </c>
    </row>
    <row r="724" spans="1:6" ht="40.5" hidden="1" customHeight="1" x14ac:dyDescent="0.25">
      <c r="A724" s="17" t="s">
        <v>548</v>
      </c>
      <c r="B724" s="1" t="s">
        <v>549</v>
      </c>
      <c r="C724" s="53"/>
      <c r="D724" s="83">
        <f>D725+D728+D731++D744</f>
        <v>0</v>
      </c>
      <c r="E724" s="83">
        <f t="shared" ref="E724:F724" si="290">E725+E728+E731++E744</f>
        <v>0</v>
      </c>
      <c r="F724" s="83">
        <f t="shared" si="290"/>
        <v>0</v>
      </c>
    </row>
    <row r="725" spans="1:6" ht="56.25" hidden="1" customHeight="1" x14ac:dyDescent="0.25">
      <c r="A725" s="16" t="s">
        <v>550</v>
      </c>
      <c r="B725" s="2" t="s">
        <v>551</v>
      </c>
      <c r="C725" s="53"/>
      <c r="D725" s="83">
        <f>D726</f>
        <v>0</v>
      </c>
      <c r="E725" s="83">
        <f t="shared" ref="E725:F726" si="291">E726</f>
        <v>0</v>
      </c>
      <c r="F725" s="83">
        <f t="shared" si="291"/>
        <v>0</v>
      </c>
    </row>
    <row r="726" spans="1:6" ht="40.5" hidden="1" customHeight="1" x14ac:dyDescent="0.25">
      <c r="A726" s="16"/>
      <c r="B726" s="2" t="s">
        <v>551</v>
      </c>
      <c r="C726" s="53">
        <v>400</v>
      </c>
      <c r="D726" s="83">
        <f>D727</f>
        <v>0</v>
      </c>
      <c r="E726" s="83">
        <f t="shared" si="291"/>
        <v>0</v>
      </c>
      <c r="F726" s="83">
        <f t="shared" si="291"/>
        <v>0</v>
      </c>
    </row>
    <row r="727" spans="1:6" ht="40.5" hidden="1" customHeight="1" x14ac:dyDescent="0.25">
      <c r="A727" s="16"/>
      <c r="B727" s="2" t="s">
        <v>551</v>
      </c>
      <c r="C727" s="53">
        <v>460</v>
      </c>
      <c r="D727" s="83"/>
      <c r="E727" s="83"/>
      <c r="F727" s="83"/>
    </row>
    <row r="728" spans="1:6" ht="40.5" hidden="1" customHeight="1" x14ac:dyDescent="0.25">
      <c r="A728" s="16" t="s">
        <v>552</v>
      </c>
      <c r="B728" s="2" t="s">
        <v>553</v>
      </c>
      <c r="C728" s="53"/>
      <c r="D728" s="83">
        <f>D729</f>
        <v>0</v>
      </c>
      <c r="E728" s="83">
        <f t="shared" ref="E728:F729" si="292">E729</f>
        <v>0</v>
      </c>
      <c r="F728" s="83">
        <f t="shared" si="292"/>
        <v>0</v>
      </c>
    </row>
    <row r="729" spans="1:6" ht="40.5" hidden="1" customHeight="1" x14ac:dyDescent="0.25">
      <c r="A729" s="16"/>
      <c r="B729" s="2" t="s">
        <v>553</v>
      </c>
      <c r="C729" s="53">
        <v>400</v>
      </c>
      <c r="D729" s="83">
        <f>D730</f>
        <v>0</v>
      </c>
      <c r="E729" s="83">
        <f t="shared" si="292"/>
        <v>0</v>
      </c>
      <c r="F729" s="83">
        <f t="shared" si="292"/>
        <v>0</v>
      </c>
    </row>
    <row r="730" spans="1:6" ht="40.5" hidden="1" customHeight="1" x14ac:dyDescent="0.25">
      <c r="A730" s="16"/>
      <c r="B730" s="2" t="s">
        <v>553</v>
      </c>
      <c r="C730" s="53">
        <v>460</v>
      </c>
      <c r="D730" s="83"/>
      <c r="E730" s="83"/>
      <c r="F730" s="83"/>
    </row>
    <row r="731" spans="1:6" ht="40.5" hidden="1" customHeight="1" x14ac:dyDescent="0.25">
      <c r="A731" s="22" t="s">
        <v>554</v>
      </c>
      <c r="B731" s="20" t="s">
        <v>555</v>
      </c>
      <c r="C731" s="53"/>
      <c r="D731" s="83">
        <f>D742</f>
        <v>0</v>
      </c>
      <c r="E731" s="83">
        <f t="shared" ref="E731:F731" si="293">E742</f>
        <v>0</v>
      </c>
      <c r="F731" s="83">
        <f t="shared" si="293"/>
        <v>0</v>
      </c>
    </row>
    <row r="732" spans="1:6" ht="40.5" hidden="1" customHeight="1" x14ac:dyDescent="0.25">
      <c r="A732" s="17" t="s">
        <v>556</v>
      </c>
      <c r="B732" s="1" t="s">
        <v>557</v>
      </c>
      <c r="C732" s="53"/>
      <c r="D732" s="83"/>
      <c r="E732" s="83"/>
      <c r="F732" s="83"/>
    </row>
    <row r="733" spans="1:6" ht="40.5" hidden="1" customHeight="1" x14ac:dyDescent="0.25">
      <c r="A733" s="16" t="s">
        <v>558</v>
      </c>
      <c r="B733" s="2" t="s">
        <v>559</v>
      </c>
      <c r="C733" s="53"/>
      <c r="D733" s="83"/>
      <c r="E733" s="83"/>
      <c r="F733" s="83"/>
    </row>
    <row r="734" spans="1:6" ht="40.5" hidden="1" customHeight="1" x14ac:dyDescent="0.25">
      <c r="A734" s="17" t="s">
        <v>560</v>
      </c>
      <c r="B734" s="1" t="s">
        <v>561</v>
      </c>
      <c r="C734" s="53"/>
      <c r="D734" s="83"/>
      <c r="E734" s="83"/>
      <c r="F734" s="83"/>
    </row>
    <row r="735" spans="1:6" ht="40.5" hidden="1" customHeight="1" x14ac:dyDescent="0.25">
      <c r="A735" s="16" t="s">
        <v>562</v>
      </c>
      <c r="B735" s="2" t="s">
        <v>563</v>
      </c>
      <c r="C735" s="53"/>
      <c r="D735" s="83"/>
      <c r="E735" s="83"/>
      <c r="F735" s="83"/>
    </row>
    <row r="736" spans="1:6" ht="40.5" hidden="1" customHeight="1" x14ac:dyDescent="0.25">
      <c r="A736" s="16" t="s">
        <v>564</v>
      </c>
      <c r="B736" s="2" t="s">
        <v>565</v>
      </c>
      <c r="C736" s="53"/>
      <c r="D736" s="83"/>
      <c r="E736" s="83"/>
      <c r="F736" s="83"/>
    </row>
    <row r="737" spans="1:16384" ht="40.5" hidden="1" customHeight="1" x14ac:dyDescent="0.25">
      <c r="A737" s="17" t="s">
        <v>566</v>
      </c>
      <c r="B737" s="1" t="s">
        <v>567</v>
      </c>
      <c r="C737" s="53"/>
      <c r="D737" s="83"/>
      <c r="E737" s="83"/>
      <c r="F737" s="83"/>
    </row>
    <row r="738" spans="1:16384" ht="40.5" hidden="1" customHeight="1" x14ac:dyDescent="0.25">
      <c r="A738" s="16" t="s">
        <v>568</v>
      </c>
      <c r="B738" s="2" t="s">
        <v>569</v>
      </c>
      <c r="C738" s="53"/>
      <c r="D738" s="83"/>
      <c r="E738" s="83"/>
      <c r="F738" s="83"/>
    </row>
    <row r="739" spans="1:16384" ht="40.5" hidden="1" customHeight="1" x14ac:dyDescent="0.25">
      <c r="A739" s="16" t="s">
        <v>570</v>
      </c>
      <c r="B739" s="2" t="s">
        <v>571</v>
      </c>
      <c r="C739" s="53"/>
      <c r="D739" s="83"/>
      <c r="E739" s="83"/>
      <c r="F739" s="83"/>
    </row>
    <row r="740" spans="1:16384" ht="40.5" hidden="1" customHeight="1" x14ac:dyDescent="0.25">
      <c r="A740" s="16" t="s">
        <v>572</v>
      </c>
      <c r="B740" s="2" t="s">
        <v>573</v>
      </c>
      <c r="C740" s="53"/>
      <c r="D740" s="83"/>
      <c r="E740" s="83"/>
      <c r="F740" s="83"/>
    </row>
    <row r="741" spans="1:16384" ht="40.5" hidden="1" customHeight="1" x14ac:dyDescent="0.25">
      <c r="A741" s="16" t="s">
        <v>574</v>
      </c>
      <c r="B741" s="2" t="s">
        <v>575</v>
      </c>
      <c r="C741" s="53"/>
      <c r="D741" s="83"/>
      <c r="E741" s="83"/>
      <c r="F741" s="83"/>
    </row>
    <row r="742" spans="1:16384" ht="40.5" hidden="1" customHeight="1" x14ac:dyDescent="0.25">
      <c r="A742" s="16"/>
      <c r="B742" s="20" t="s">
        <v>555</v>
      </c>
      <c r="C742" s="53"/>
      <c r="D742" s="83">
        <f>D743</f>
        <v>0</v>
      </c>
      <c r="E742" s="83">
        <f t="shared" ref="E742:F742" si="294">E743</f>
        <v>0</v>
      </c>
      <c r="F742" s="83">
        <f t="shared" si="294"/>
        <v>0</v>
      </c>
    </row>
    <row r="743" spans="1:16384" ht="40.5" hidden="1" customHeight="1" x14ac:dyDescent="0.25">
      <c r="A743" s="16"/>
      <c r="B743" s="20" t="s">
        <v>555</v>
      </c>
      <c r="C743" s="53"/>
      <c r="D743" s="83"/>
      <c r="E743" s="83"/>
      <c r="F743" s="83"/>
    </row>
    <row r="744" spans="1:16384" ht="40.5" hidden="1" customHeight="1" x14ac:dyDescent="0.25">
      <c r="A744" s="16" t="s">
        <v>576</v>
      </c>
      <c r="B744" s="2" t="s">
        <v>577</v>
      </c>
      <c r="C744" s="53"/>
      <c r="D744" s="83">
        <f>D745</f>
        <v>0</v>
      </c>
      <c r="E744" s="83">
        <f t="shared" ref="E744:F745" si="295">E745</f>
        <v>0</v>
      </c>
      <c r="F744" s="83">
        <f t="shared" si="295"/>
        <v>0</v>
      </c>
    </row>
    <row r="745" spans="1:16384" ht="40.5" hidden="1" customHeight="1" x14ac:dyDescent="0.25">
      <c r="A745" s="16"/>
      <c r="B745" s="2" t="s">
        <v>577</v>
      </c>
      <c r="C745" s="53">
        <v>400</v>
      </c>
      <c r="D745" s="83">
        <f>D746</f>
        <v>0</v>
      </c>
      <c r="E745" s="83">
        <f t="shared" si="295"/>
        <v>0</v>
      </c>
      <c r="F745" s="83">
        <f t="shared" si="295"/>
        <v>0</v>
      </c>
    </row>
    <row r="746" spans="1:16384" ht="40.5" hidden="1" customHeight="1" x14ac:dyDescent="0.25">
      <c r="A746" s="16"/>
      <c r="B746" s="2" t="s">
        <v>577</v>
      </c>
      <c r="C746" s="53">
        <v>460</v>
      </c>
      <c r="D746" s="83"/>
      <c r="E746" s="83"/>
      <c r="F746" s="83"/>
    </row>
    <row r="747" spans="1:16384" ht="40.5" hidden="1" customHeight="1" x14ac:dyDescent="0.25">
      <c r="A747" s="17" t="s">
        <v>578</v>
      </c>
      <c r="B747" s="1" t="s">
        <v>579</v>
      </c>
      <c r="C747" s="53"/>
      <c r="D747" s="83">
        <f>D748+D751+D754</f>
        <v>0</v>
      </c>
      <c r="E747" s="83">
        <f t="shared" ref="E747:F747" si="296">E748+E751</f>
        <v>0</v>
      </c>
      <c r="F747" s="83">
        <f t="shared" si="296"/>
        <v>0</v>
      </c>
    </row>
    <row r="748" spans="1:16384" ht="54" hidden="1" customHeight="1" x14ac:dyDescent="0.25">
      <c r="A748" s="16" t="s">
        <v>580</v>
      </c>
      <c r="B748" s="2" t="s">
        <v>581</v>
      </c>
      <c r="C748" s="53"/>
      <c r="D748" s="83">
        <f>D749</f>
        <v>0</v>
      </c>
      <c r="E748" s="83">
        <f t="shared" ref="E748:F749" si="297">E749</f>
        <v>0</v>
      </c>
      <c r="F748" s="83">
        <f t="shared" si="297"/>
        <v>0</v>
      </c>
    </row>
    <row r="749" spans="1:16384" ht="50.25" hidden="1" customHeight="1" x14ac:dyDescent="0.25">
      <c r="A749" s="16" t="s">
        <v>1375</v>
      </c>
      <c r="B749" s="2" t="s">
        <v>581</v>
      </c>
      <c r="C749" s="72">
        <v>600</v>
      </c>
      <c r="D749" s="121">
        <f>D750</f>
        <v>0</v>
      </c>
      <c r="E749" s="121">
        <f t="shared" si="297"/>
        <v>0</v>
      </c>
      <c r="F749" s="121">
        <f t="shared" si="297"/>
        <v>0</v>
      </c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  <c r="AI749" s="73"/>
      <c r="AJ749" s="73"/>
      <c r="AK749" s="74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D749" s="16"/>
      <c r="FE749" s="16"/>
      <c r="FF749" s="16"/>
      <c r="FG749" s="16"/>
      <c r="FH749" s="16"/>
      <c r="FI749" s="16"/>
      <c r="FJ749" s="16"/>
      <c r="FK749" s="16"/>
      <c r="FL749" s="16"/>
      <c r="FM749" s="16"/>
      <c r="FN749" s="16"/>
      <c r="FO749" s="16"/>
      <c r="FP749" s="16"/>
      <c r="FQ749" s="16"/>
      <c r="FR749" s="16"/>
      <c r="FS749" s="16"/>
      <c r="FT749" s="16"/>
      <c r="FU749" s="16"/>
      <c r="FV749" s="16"/>
      <c r="FW749" s="16"/>
      <c r="FX749" s="16"/>
      <c r="FY749" s="16"/>
      <c r="FZ749" s="16"/>
      <c r="GA749" s="16"/>
      <c r="GB749" s="16"/>
      <c r="GC749" s="16"/>
      <c r="GD749" s="16"/>
      <c r="GE749" s="16"/>
      <c r="GF749" s="16"/>
      <c r="GG749" s="16"/>
      <c r="GH749" s="16"/>
      <c r="GI749" s="16"/>
      <c r="GJ749" s="16"/>
      <c r="GK749" s="16"/>
      <c r="GL749" s="16"/>
      <c r="GM749" s="16"/>
      <c r="GN749" s="16"/>
      <c r="GO749" s="16"/>
      <c r="GP749" s="16"/>
      <c r="GQ749" s="16"/>
      <c r="GR749" s="16"/>
      <c r="GS749" s="16"/>
      <c r="GT749" s="16"/>
      <c r="GU749" s="16"/>
      <c r="GV749" s="16"/>
      <c r="GW749" s="16"/>
      <c r="GX749" s="16"/>
      <c r="GY749" s="16"/>
      <c r="GZ749" s="16"/>
      <c r="HA749" s="16"/>
      <c r="HB749" s="16"/>
      <c r="HC749" s="16"/>
      <c r="HD749" s="16"/>
      <c r="HE749" s="16"/>
      <c r="HF749" s="16"/>
      <c r="HG749" s="16"/>
      <c r="HH749" s="16"/>
      <c r="HI749" s="16"/>
      <c r="HJ749" s="16"/>
      <c r="HK749" s="16"/>
      <c r="HL749" s="16"/>
      <c r="HM749" s="16"/>
      <c r="HN749" s="16"/>
      <c r="HO749" s="16"/>
      <c r="HP749" s="16"/>
      <c r="HQ749" s="16"/>
      <c r="HR749" s="16"/>
      <c r="HS749" s="16"/>
      <c r="HT749" s="16"/>
      <c r="HU749" s="16"/>
      <c r="HV749" s="16"/>
      <c r="HW749" s="16"/>
      <c r="HX749" s="16"/>
      <c r="HY749" s="16"/>
      <c r="HZ749" s="16"/>
      <c r="IA749" s="16"/>
      <c r="IB749" s="16"/>
      <c r="IC749" s="16"/>
      <c r="ID749" s="16"/>
      <c r="IE749" s="16"/>
      <c r="IF749" s="16"/>
      <c r="IG749" s="16"/>
      <c r="IH749" s="16"/>
      <c r="II749" s="16"/>
      <c r="IJ749" s="16"/>
      <c r="IK749" s="16"/>
      <c r="IL749" s="16"/>
      <c r="IM749" s="16"/>
      <c r="IN749" s="16"/>
      <c r="IO749" s="16"/>
      <c r="IP749" s="16"/>
      <c r="IQ749" s="16"/>
      <c r="IR749" s="16"/>
      <c r="IS749" s="16"/>
      <c r="IT749" s="16"/>
      <c r="IU749" s="16"/>
      <c r="IV749" s="16"/>
      <c r="IW749" s="16"/>
      <c r="IX749" s="16"/>
      <c r="IY749" s="16"/>
      <c r="IZ749" s="16"/>
      <c r="JA749" s="16"/>
      <c r="JB749" s="16"/>
      <c r="JC749" s="16"/>
      <c r="JD749" s="16"/>
      <c r="JE749" s="16"/>
      <c r="JF749" s="16"/>
      <c r="JG749" s="16"/>
      <c r="JH749" s="16"/>
      <c r="JI749" s="16"/>
      <c r="JJ749" s="16"/>
      <c r="JK749" s="16"/>
      <c r="JL749" s="16"/>
      <c r="JM749" s="16"/>
      <c r="JN749" s="16"/>
      <c r="JO749" s="16"/>
      <c r="JP749" s="16"/>
      <c r="JQ749" s="16"/>
      <c r="JR749" s="16"/>
      <c r="JS749" s="16"/>
      <c r="JT749" s="16"/>
      <c r="JU749" s="16"/>
      <c r="JV749" s="16"/>
      <c r="JW749" s="16"/>
      <c r="JX749" s="16"/>
      <c r="JY749" s="16"/>
      <c r="JZ749" s="16"/>
      <c r="KA749" s="16"/>
      <c r="KB749" s="16"/>
      <c r="KC749" s="16"/>
      <c r="KD749" s="16"/>
      <c r="KE749" s="16"/>
      <c r="KF749" s="16"/>
      <c r="KG749" s="16"/>
      <c r="KH749" s="16"/>
      <c r="KI749" s="16"/>
      <c r="KJ749" s="16"/>
      <c r="KK749" s="16"/>
      <c r="KL749" s="16"/>
      <c r="KM749" s="16"/>
      <c r="KN749" s="16"/>
      <c r="KO749" s="16"/>
      <c r="KP749" s="16"/>
      <c r="KQ749" s="16"/>
      <c r="KR749" s="16"/>
      <c r="KS749" s="16"/>
      <c r="KT749" s="16"/>
      <c r="KU749" s="16"/>
      <c r="KV749" s="16"/>
      <c r="KW749" s="16"/>
      <c r="KX749" s="16"/>
      <c r="KY749" s="16"/>
      <c r="KZ749" s="16"/>
      <c r="LA749" s="16"/>
      <c r="LB749" s="16"/>
      <c r="LC749" s="16"/>
      <c r="LD749" s="16"/>
      <c r="LE749" s="16"/>
      <c r="LF749" s="16"/>
      <c r="LG749" s="16"/>
      <c r="LH749" s="16"/>
      <c r="LI749" s="16"/>
      <c r="LJ749" s="16"/>
      <c r="LK749" s="16"/>
      <c r="LL749" s="16"/>
      <c r="LM749" s="16"/>
      <c r="LN749" s="16"/>
      <c r="LO749" s="16"/>
      <c r="LP749" s="16"/>
      <c r="LQ749" s="16"/>
      <c r="LR749" s="16"/>
      <c r="LS749" s="16"/>
      <c r="LT749" s="16"/>
      <c r="LU749" s="16"/>
      <c r="LV749" s="16"/>
      <c r="LW749" s="16"/>
      <c r="LX749" s="16"/>
      <c r="LY749" s="16"/>
      <c r="LZ749" s="16"/>
      <c r="MA749" s="16"/>
      <c r="MB749" s="16"/>
      <c r="MC749" s="16"/>
      <c r="MD749" s="16"/>
      <c r="ME749" s="16"/>
      <c r="MF749" s="16"/>
      <c r="MG749" s="16"/>
      <c r="MH749" s="16"/>
      <c r="MI749" s="16"/>
      <c r="MJ749" s="16"/>
      <c r="MK749" s="16"/>
      <c r="ML749" s="16"/>
      <c r="MM749" s="16"/>
      <c r="MN749" s="16"/>
      <c r="MO749" s="16"/>
      <c r="MP749" s="16"/>
      <c r="MQ749" s="16"/>
      <c r="MR749" s="16"/>
      <c r="MS749" s="16"/>
      <c r="MT749" s="16"/>
      <c r="MU749" s="16"/>
      <c r="MV749" s="16"/>
      <c r="MW749" s="16"/>
      <c r="MX749" s="16"/>
      <c r="MY749" s="16"/>
      <c r="MZ749" s="16"/>
      <c r="NA749" s="16"/>
      <c r="NB749" s="16"/>
      <c r="NC749" s="16"/>
      <c r="ND749" s="16"/>
      <c r="NE749" s="16"/>
      <c r="NF749" s="16"/>
      <c r="NG749" s="16"/>
      <c r="NH749" s="16"/>
      <c r="NI749" s="16"/>
      <c r="NJ749" s="16"/>
      <c r="NK749" s="16"/>
      <c r="NL749" s="16"/>
      <c r="NM749" s="16"/>
      <c r="NN749" s="16"/>
      <c r="NO749" s="16"/>
      <c r="NP749" s="16"/>
      <c r="NQ749" s="16"/>
      <c r="NR749" s="16"/>
      <c r="NS749" s="16"/>
      <c r="NT749" s="16"/>
      <c r="NU749" s="16"/>
      <c r="NV749" s="16"/>
      <c r="NW749" s="16"/>
      <c r="NX749" s="16"/>
      <c r="NY749" s="16"/>
      <c r="NZ749" s="16"/>
      <c r="OA749" s="16"/>
      <c r="OB749" s="16"/>
      <c r="OC749" s="16"/>
      <c r="OD749" s="16"/>
      <c r="OE749" s="16"/>
      <c r="OF749" s="16"/>
      <c r="OG749" s="16"/>
      <c r="OH749" s="16"/>
      <c r="OI749" s="16"/>
      <c r="OJ749" s="16"/>
      <c r="OK749" s="16"/>
      <c r="OL749" s="16"/>
      <c r="OM749" s="16"/>
      <c r="ON749" s="16"/>
      <c r="OO749" s="16"/>
      <c r="OP749" s="16"/>
      <c r="OQ749" s="16"/>
      <c r="OR749" s="16"/>
      <c r="OS749" s="16"/>
      <c r="OT749" s="16"/>
      <c r="OU749" s="16"/>
      <c r="OV749" s="16"/>
      <c r="OW749" s="16"/>
      <c r="OX749" s="16"/>
      <c r="OY749" s="16"/>
      <c r="OZ749" s="16"/>
      <c r="PA749" s="16"/>
      <c r="PB749" s="16"/>
      <c r="PC749" s="16"/>
      <c r="PD749" s="16"/>
      <c r="PE749" s="16"/>
      <c r="PF749" s="16"/>
      <c r="PG749" s="16"/>
      <c r="PH749" s="16"/>
      <c r="PI749" s="16"/>
      <c r="PJ749" s="16"/>
      <c r="PK749" s="16"/>
      <c r="PL749" s="16"/>
      <c r="PM749" s="16"/>
      <c r="PN749" s="16"/>
      <c r="PO749" s="16"/>
      <c r="PP749" s="16"/>
      <c r="PQ749" s="16"/>
      <c r="PR749" s="16"/>
      <c r="PS749" s="16"/>
      <c r="PT749" s="16"/>
      <c r="PU749" s="16"/>
      <c r="PV749" s="16"/>
      <c r="PW749" s="16"/>
      <c r="PX749" s="16"/>
      <c r="PY749" s="16"/>
      <c r="PZ749" s="16"/>
      <c r="QA749" s="16"/>
      <c r="QB749" s="16"/>
      <c r="QC749" s="16"/>
      <c r="QD749" s="16"/>
      <c r="QE749" s="16"/>
      <c r="QF749" s="16"/>
      <c r="QG749" s="16"/>
      <c r="QH749" s="16"/>
      <c r="QI749" s="16"/>
      <c r="QJ749" s="16"/>
      <c r="QK749" s="16"/>
      <c r="QL749" s="16"/>
      <c r="QM749" s="16"/>
      <c r="QN749" s="16"/>
      <c r="QO749" s="16"/>
      <c r="QP749" s="16"/>
      <c r="QQ749" s="16"/>
      <c r="QR749" s="16"/>
      <c r="QS749" s="16"/>
      <c r="QT749" s="16"/>
      <c r="QU749" s="16"/>
      <c r="QV749" s="16"/>
      <c r="QW749" s="16"/>
      <c r="QX749" s="16"/>
      <c r="QY749" s="16"/>
      <c r="QZ749" s="16"/>
      <c r="RA749" s="16"/>
      <c r="RB749" s="16"/>
      <c r="RC749" s="16"/>
      <c r="RD749" s="16"/>
      <c r="RE749" s="16"/>
      <c r="RF749" s="16"/>
      <c r="RG749" s="16"/>
      <c r="RH749" s="16"/>
      <c r="RI749" s="16"/>
      <c r="RJ749" s="16"/>
      <c r="RK749" s="16"/>
      <c r="RL749" s="16"/>
      <c r="RM749" s="16"/>
      <c r="RN749" s="16"/>
      <c r="RO749" s="16"/>
      <c r="RP749" s="16"/>
      <c r="RQ749" s="16"/>
      <c r="RR749" s="16"/>
      <c r="RS749" s="16"/>
      <c r="RT749" s="16"/>
      <c r="RU749" s="16"/>
      <c r="RV749" s="16"/>
      <c r="RW749" s="16"/>
      <c r="RX749" s="16"/>
      <c r="RY749" s="16"/>
      <c r="RZ749" s="16"/>
      <c r="SA749" s="16"/>
      <c r="SB749" s="16"/>
      <c r="SC749" s="16"/>
      <c r="SD749" s="16"/>
      <c r="SE749" s="16"/>
      <c r="SF749" s="16"/>
      <c r="SG749" s="16"/>
      <c r="SH749" s="16"/>
      <c r="SI749" s="16"/>
      <c r="SJ749" s="16"/>
      <c r="SK749" s="16"/>
      <c r="SL749" s="16"/>
      <c r="SM749" s="16"/>
      <c r="SN749" s="16"/>
      <c r="SO749" s="16"/>
      <c r="SP749" s="16"/>
      <c r="SQ749" s="16"/>
      <c r="SR749" s="16"/>
      <c r="SS749" s="16"/>
      <c r="ST749" s="16"/>
      <c r="SU749" s="16"/>
      <c r="SV749" s="16"/>
      <c r="SW749" s="16"/>
      <c r="SX749" s="16"/>
      <c r="SY749" s="16"/>
      <c r="SZ749" s="16"/>
      <c r="TA749" s="16"/>
      <c r="TB749" s="16"/>
      <c r="TC749" s="16"/>
      <c r="TD749" s="16"/>
      <c r="TE749" s="16"/>
      <c r="TF749" s="16"/>
      <c r="TG749" s="16"/>
      <c r="TH749" s="16"/>
      <c r="TI749" s="16"/>
      <c r="TJ749" s="16"/>
      <c r="TK749" s="16"/>
      <c r="TL749" s="16"/>
      <c r="TM749" s="16"/>
      <c r="TN749" s="16"/>
      <c r="TO749" s="16"/>
      <c r="TP749" s="16"/>
      <c r="TQ749" s="16"/>
      <c r="TR749" s="16"/>
      <c r="TS749" s="16"/>
      <c r="TT749" s="16"/>
      <c r="TU749" s="16"/>
      <c r="TV749" s="16"/>
      <c r="TW749" s="16"/>
      <c r="TX749" s="16"/>
      <c r="TY749" s="16"/>
      <c r="TZ749" s="16"/>
      <c r="UA749" s="16"/>
      <c r="UB749" s="16"/>
      <c r="UC749" s="16"/>
      <c r="UD749" s="16"/>
      <c r="UE749" s="16"/>
      <c r="UF749" s="16"/>
      <c r="UG749" s="16"/>
      <c r="UH749" s="16"/>
      <c r="UI749" s="16"/>
      <c r="UJ749" s="16"/>
      <c r="UK749" s="16"/>
      <c r="UL749" s="16"/>
      <c r="UM749" s="16"/>
      <c r="UN749" s="16"/>
      <c r="UO749" s="16"/>
      <c r="UP749" s="16"/>
      <c r="UQ749" s="16"/>
      <c r="UR749" s="16"/>
      <c r="US749" s="16"/>
      <c r="UT749" s="16"/>
      <c r="UU749" s="16"/>
      <c r="UV749" s="16"/>
      <c r="UW749" s="16"/>
      <c r="UX749" s="16"/>
      <c r="UY749" s="16"/>
      <c r="UZ749" s="16"/>
      <c r="VA749" s="16"/>
      <c r="VB749" s="16"/>
      <c r="VC749" s="16"/>
      <c r="VD749" s="16"/>
      <c r="VE749" s="16"/>
      <c r="VF749" s="16"/>
      <c r="VG749" s="16"/>
      <c r="VH749" s="16"/>
      <c r="VI749" s="16"/>
      <c r="VJ749" s="16"/>
      <c r="VK749" s="16"/>
      <c r="VL749" s="16"/>
      <c r="VM749" s="16"/>
      <c r="VN749" s="16"/>
      <c r="VO749" s="16"/>
      <c r="VP749" s="16"/>
      <c r="VQ749" s="16"/>
      <c r="VR749" s="16"/>
      <c r="VS749" s="16"/>
      <c r="VT749" s="16"/>
      <c r="VU749" s="16"/>
      <c r="VV749" s="16"/>
      <c r="VW749" s="16"/>
      <c r="VX749" s="16"/>
      <c r="VY749" s="16"/>
      <c r="VZ749" s="16"/>
      <c r="WA749" s="16"/>
      <c r="WB749" s="16"/>
      <c r="WC749" s="16"/>
      <c r="WD749" s="16"/>
      <c r="WE749" s="16"/>
      <c r="WF749" s="16"/>
      <c r="WG749" s="16"/>
      <c r="WH749" s="16"/>
      <c r="WI749" s="16"/>
      <c r="WJ749" s="16"/>
      <c r="WK749" s="16"/>
      <c r="WL749" s="16"/>
      <c r="WM749" s="16"/>
      <c r="WN749" s="16"/>
      <c r="WO749" s="16"/>
      <c r="WP749" s="16"/>
      <c r="WQ749" s="16"/>
      <c r="WR749" s="16"/>
      <c r="WS749" s="16"/>
      <c r="WT749" s="16"/>
      <c r="WU749" s="16"/>
      <c r="WV749" s="16"/>
      <c r="WW749" s="16"/>
      <c r="WX749" s="16"/>
      <c r="WY749" s="16"/>
      <c r="WZ749" s="16"/>
      <c r="XA749" s="16"/>
      <c r="XB749" s="16"/>
      <c r="XC749" s="16"/>
      <c r="XD749" s="16"/>
      <c r="XE749" s="16"/>
      <c r="XF749" s="16"/>
      <c r="XG749" s="16"/>
      <c r="XH749" s="16"/>
      <c r="XI749" s="16"/>
      <c r="XJ749" s="16"/>
      <c r="XK749" s="16"/>
      <c r="XL749" s="16"/>
      <c r="XM749" s="16"/>
      <c r="XN749" s="16"/>
      <c r="XO749" s="16"/>
      <c r="XP749" s="16"/>
      <c r="XQ749" s="16"/>
      <c r="XR749" s="16"/>
      <c r="XS749" s="16"/>
      <c r="XT749" s="16"/>
      <c r="XU749" s="16"/>
      <c r="XV749" s="16"/>
      <c r="XW749" s="16"/>
      <c r="XX749" s="16"/>
      <c r="XY749" s="16"/>
      <c r="XZ749" s="16"/>
      <c r="YA749" s="16"/>
      <c r="YB749" s="16"/>
      <c r="YC749" s="16"/>
      <c r="YD749" s="16"/>
      <c r="YE749" s="16"/>
      <c r="YF749" s="16"/>
      <c r="YG749" s="16"/>
      <c r="YH749" s="16"/>
      <c r="YI749" s="16"/>
      <c r="YJ749" s="16"/>
      <c r="YK749" s="16"/>
      <c r="YL749" s="16"/>
      <c r="YM749" s="16"/>
      <c r="YN749" s="16"/>
      <c r="YO749" s="16"/>
      <c r="YP749" s="16"/>
      <c r="YQ749" s="16"/>
      <c r="YR749" s="16"/>
      <c r="YS749" s="16"/>
      <c r="YT749" s="16"/>
      <c r="YU749" s="16"/>
      <c r="YV749" s="16"/>
      <c r="YW749" s="16"/>
      <c r="YX749" s="16"/>
      <c r="YY749" s="16"/>
      <c r="YZ749" s="16"/>
      <c r="ZA749" s="16"/>
      <c r="ZB749" s="16"/>
      <c r="ZC749" s="16"/>
      <c r="ZD749" s="16"/>
      <c r="ZE749" s="16"/>
      <c r="ZF749" s="16"/>
      <c r="ZG749" s="16"/>
      <c r="ZH749" s="16"/>
      <c r="ZI749" s="16"/>
      <c r="ZJ749" s="16"/>
      <c r="ZK749" s="16"/>
      <c r="ZL749" s="16"/>
      <c r="ZM749" s="16"/>
      <c r="ZN749" s="16"/>
      <c r="ZO749" s="16"/>
      <c r="ZP749" s="16"/>
      <c r="ZQ749" s="16"/>
      <c r="ZR749" s="16"/>
      <c r="ZS749" s="16"/>
      <c r="ZT749" s="16"/>
      <c r="ZU749" s="16"/>
      <c r="ZV749" s="16"/>
      <c r="ZW749" s="16"/>
      <c r="ZX749" s="16"/>
      <c r="ZY749" s="16"/>
      <c r="ZZ749" s="16"/>
      <c r="AAA749" s="16"/>
      <c r="AAB749" s="16"/>
      <c r="AAC749" s="16"/>
      <c r="AAD749" s="16"/>
      <c r="AAE749" s="16"/>
      <c r="AAF749" s="16"/>
      <c r="AAG749" s="16"/>
      <c r="AAH749" s="16"/>
      <c r="AAI749" s="16"/>
      <c r="AAJ749" s="16"/>
      <c r="AAK749" s="16"/>
      <c r="AAL749" s="16"/>
      <c r="AAM749" s="16"/>
      <c r="AAN749" s="16"/>
      <c r="AAO749" s="16"/>
      <c r="AAP749" s="16"/>
      <c r="AAQ749" s="16"/>
      <c r="AAR749" s="16"/>
      <c r="AAS749" s="16"/>
      <c r="AAT749" s="16"/>
      <c r="AAU749" s="16"/>
      <c r="AAV749" s="16"/>
      <c r="AAW749" s="16"/>
      <c r="AAX749" s="16"/>
      <c r="AAY749" s="16"/>
      <c r="AAZ749" s="16"/>
      <c r="ABA749" s="16"/>
      <c r="ABB749" s="16"/>
      <c r="ABC749" s="16"/>
      <c r="ABD749" s="16"/>
      <c r="ABE749" s="16"/>
      <c r="ABF749" s="16"/>
      <c r="ABG749" s="16"/>
      <c r="ABH749" s="16"/>
      <c r="ABI749" s="16"/>
      <c r="ABJ749" s="16"/>
      <c r="ABK749" s="16"/>
      <c r="ABL749" s="16"/>
      <c r="ABM749" s="16"/>
      <c r="ABN749" s="16"/>
      <c r="ABO749" s="16"/>
      <c r="ABP749" s="16"/>
      <c r="ABQ749" s="16"/>
      <c r="ABR749" s="16"/>
      <c r="ABS749" s="16"/>
      <c r="ABT749" s="16"/>
      <c r="ABU749" s="16"/>
      <c r="ABV749" s="16"/>
      <c r="ABW749" s="16"/>
      <c r="ABX749" s="16"/>
      <c r="ABY749" s="16"/>
      <c r="ABZ749" s="16"/>
      <c r="ACA749" s="16"/>
      <c r="ACB749" s="16"/>
      <c r="ACC749" s="16"/>
      <c r="ACD749" s="16"/>
      <c r="ACE749" s="16"/>
      <c r="ACF749" s="16"/>
      <c r="ACG749" s="16"/>
      <c r="ACH749" s="16"/>
      <c r="ACI749" s="16"/>
      <c r="ACJ749" s="16"/>
      <c r="ACK749" s="16"/>
      <c r="ACL749" s="16"/>
      <c r="ACM749" s="16"/>
      <c r="ACN749" s="16"/>
      <c r="ACO749" s="16"/>
      <c r="ACP749" s="16"/>
      <c r="ACQ749" s="16"/>
      <c r="ACR749" s="16"/>
      <c r="ACS749" s="16"/>
      <c r="ACT749" s="16"/>
      <c r="ACU749" s="16"/>
      <c r="ACV749" s="16"/>
      <c r="ACW749" s="16"/>
      <c r="ACX749" s="16"/>
      <c r="ACY749" s="16"/>
      <c r="ACZ749" s="16"/>
      <c r="ADA749" s="16"/>
      <c r="ADB749" s="16"/>
      <c r="ADC749" s="16"/>
      <c r="ADD749" s="16"/>
      <c r="ADE749" s="16"/>
      <c r="ADF749" s="16"/>
      <c r="ADG749" s="16"/>
      <c r="ADH749" s="16"/>
      <c r="ADI749" s="16"/>
      <c r="ADJ749" s="16"/>
      <c r="ADK749" s="16"/>
      <c r="ADL749" s="16"/>
      <c r="ADM749" s="16"/>
      <c r="ADN749" s="16"/>
      <c r="ADO749" s="16"/>
      <c r="ADP749" s="16"/>
      <c r="ADQ749" s="16"/>
      <c r="ADR749" s="16"/>
      <c r="ADS749" s="16"/>
      <c r="ADT749" s="16"/>
      <c r="ADU749" s="16"/>
      <c r="ADV749" s="16"/>
      <c r="ADW749" s="16"/>
      <c r="ADX749" s="16"/>
      <c r="ADY749" s="16"/>
      <c r="ADZ749" s="16"/>
      <c r="AEA749" s="16"/>
      <c r="AEB749" s="16"/>
      <c r="AEC749" s="16"/>
      <c r="AED749" s="16"/>
      <c r="AEE749" s="16"/>
      <c r="AEF749" s="16"/>
      <c r="AEG749" s="16"/>
      <c r="AEH749" s="16"/>
      <c r="AEI749" s="16"/>
      <c r="AEJ749" s="16"/>
      <c r="AEK749" s="16"/>
      <c r="AEL749" s="16"/>
      <c r="AEM749" s="16"/>
      <c r="AEN749" s="16"/>
      <c r="AEO749" s="16"/>
      <c r="AEP749" s="16"/>
      <c r="AEQ749" s="16"/>
      <c r="AER749" s="16"/>
      <c r="AES749" s="16"/>
      <c r="AET749" s="16"/>
      <c r="AEU749" s="16"/>
      <c r="AEV749" s="16"/>
      <c r="AEW749" s="16"/>
      <c r="AEX749" s="16"/>
      <c r="AEY749" s="16"/>
      <c r="AEZ749" s="16"/>
      <c r="AFA749" s="16"/>
      <c r="AFB749" s="16"/>
      <c r="AFC749" s="16"/>
      <c r="AFD749" s="16"/>
      <c r="AFE749" s="16"/>
      <c r="AFF749" s="16"/>
      <c r="AFG749" s="16"/>
      <c r="AFH749" s="16"/>
      <c r="AFI749" s="16"/>
      <c r="AFJ749" s="16"/>
      <c r="AFK749" s="16"/>
      <c r="AFL749" s="16"/>
      <c r="AFM749" s="16"/>
      <c r="AFN749" s="16"/>
      <c r="AFO749" s="16"/>
      <c r="AFP749" s="16"/>
      <c r="AFQ749" s="16"/>
      <c r="AFR749" s="16"/>
      <c r="AFS749" s="16"/>
      <c r="AFT749" s="16"/>
      <c r="AFU749" s="16"/>
      <c r="AFV749" s="16"/>
      <c r="AFW749" s="16"/>
      <c r="AFX749" s="16"/>
      <c r="AFY749" s="16"/>
      <c r="AFZ749" s="16"/>
      <c r="AGA749" s="16"/>
      <c r="AGB749" s="16"/>
      <c r="AGC749" s="16"/>
      <c r="AGD749" s="16"/>
      <c r="AGE749" s="16"/>
      <c r="AGF749" s="16"/>
      <c r="AGG749" s="16"/>
      <c r="AGH749" s="16"/>
      <c r="AGI749" s="16"/>
      <c r="AGJ749" s="16"/>
      <c r="AGK749" s="16"/>
      <c r="AGL749" s="16"/>
      <c r="AGM749" s="16"/>
      <c r="AGN749" s="16"/>
      <c r="AGO749" s="16"/>
      <c r="AGP749" s="16"/>
      <c r="AGQ749" s="16"/>
      <c r="AGR749" s="16"/>
      <c r="AGS749" s="16"/>
      <c r="AGT749" s="16"/>
      <c r="AGU749" s="16"/>
      <c r="AGV749" s="16"/>
      <c r="AGW749" s="16"/>
      <c r="AGX749" s="16"/>
      <c r="AGY749" s="16"/>
      <c r="AGZ749" s="16"/>
      <c r="AHA749" s="16"/>
      <c r="AHB749" s="16"/>
      <c r="AHC749" s="16"/>
      <c r="AHD749" s="16"/>
      <c r="AHE749" s="16"/>
      <c r="AHF749" s="16"/>
      <c r="AHG749" s="16"/>
      <c r="AHH749" s="16"/>
      <c r="AHI749" s="16"/>
      <c r="AHJ749" s="16"/>
      <c r="AHK749" s="16"/>
      <c r="AHL749" s="16"/>
      <c r="AHM749" s="16"/>
      <c r="AHN749" s="16"/>
      <c r="AHO749" s="16"/>
      <c r="AHP749" s="16"/>
      <c r="AHQ749" s="16"/>
      <c r="AHR749" s="16"/>
      <c r="AHS749" s="16"/>
      <c r="AHT749" s="16"/>
      <c r="AHU749" s="16"/>
      <c r="AHV749" s="16"/>
      <c r="AHW749" s="16"/>
      <c r="AHX749" s="16"/>
      <c r="AHY749" s="16"/>
      <c r="AHZ749" s="16"/>
      <c r="AIA749" s="16"/>
      <c r="AIB749" s="16"/>
      <c r="AIC749" s="16"/>
      <c r="AID749" s="16"/>
      <c r="AIE749" s="16"/>
      <c r="AIF749" s="16"/>
      <c r="AIG749" s="16"/>
      <c r="AIH749" s="16"/>
      <c r="AII749" s="16"/>
      <c r="AIJ749" s="16"/>
      <c r="AIK749" s="16"/>
      <c r="AIL749" s="16"/>
      <c r="AIM749" s="16"/>
      <c r="AIN749" s="16"/>
      <c r="AIO749" s="16"/>
      <c r="AIP749" s="16"/>
      <c r="AIQ749" s="16"/>
      <c r="AIR749" s="16"/>
      <c r="AIS749" s="16"/>
      <c r="AIT749" s="16"/>
      <c r="AIU749" s="16"/>
      <c r="AIV749" s="16"/>
      <c r="AIW749" s="16"/>
      <c r="AIX749" s="16"/>
      <c r="AIY749" s="16"/>
      <c r="AIZ749" s="16"/>
      <c r="AJA749" s="16"/>
      <c r="AJB749" s="16"/>
      <c r="AJC749" s="16"/>
      <c r="AJD749" s="16"/>
      <c r="AJE749" s="16"/>
      <c r="AJF749" s="16"/>
      <c r="AJG749" s="16"/>
      <c r="AJH749" s="16"/>
      <c r="AJI749" s="16"/>
      <c r="AJJ749" s="16"/>
      <c r="AJK749" s="16"/>
      <c r="AJL749" s="16"/>
      <c r="AJM749" s="16"/>
      <c r="AJN749" s="16"/>
      <c r="AJO749" s="16"/>
      <c r="AJP749" s="16"/>
      <c r="AJQ749" s="16"/>
      <c r="AJR749" s="16"/>
      <c r="AJS749" s="16"/>
      <c r="AJT749" s="16"/>
      <c r="AJU749" s="16"/>
      <c r="AJV749" s="16"/>
      <c r="AJW749" s="16"/>
      <c r="AJX749" s="16"/>
      <c r="AJY749" s="16"/>
      <c r="AJZ749" s="16"/>
      <c r="AKA749" s="16"/>
      <c r="AKB749" s="16"/>
      <c r="AKC749" s="16"/>
      <c r="AKD749" s="16"/>
      <c r="AKE749" s="16"/>
      <c r="AKF749" s="16"/>
      <c r="AKG749" s="16"/>
      <c r="AKH749" s="16"/>
      <c r="AKI749" s="16"/>
      <c r="AKJ749" s="16"/>
      <c r="AKK749" s="16"/>
      <c r="AKL749" s="16"/>
      <c r="AKM749" s="16"/>
      <c r="AKN749" s="16"/>
      <c r="AKO749" s="16"/>
      <c r="AKP749" s="16"/>
      <c r="AKQ749" s="16"/>
      <c r="AKR749" s="16"/>
      <c r="AKS749" s="16"/>
      <c r="AKT749" s="16"/>
      <c r="AKU749" s="16"/>
      <c r="AKV749" s="16"/>
      <c r="AKW749" s="16"/>
      <c r="AKX749" s="16"/>
      <c r="AKY749" s="16"/>
      <c r="AKZ749" s="16"/>
      <c r="ALA749" s="16"/>
      <c r="ALB749" s="16"/>
      <c r="ALC749" s="16"/>
      <c r="ALD749" s="16"/>
      <c r="ALE749" s="16"/>
      <c r="ALF749" s="16"/>
      <c r="ALG749" s="16"/>
      <c r="ALH749" s="16"/>
      <c r="ALI749" s="16"/>
      <c r="ALJ749" s="16"/>
      <c r="ALK749" s="16"/>
      <c r="ALL749" s="16"/>
      <c r="ALM749" s="16"/>
      <c r="ALN749" s="16"/>
      <c r="ALO749" s="16"/>
      <c r="ALP749" s="16"/>
      <c r="ALQ749" s="16"/>
      <c r="ALR749" s="16"/>
      <c r="ALS749" s="16"/>
      <c r="ALT749" s="16"/>
      <c r="ALU749" s="16"/>
      <c r="ALV749" s="16"/>
      <c r="ALW749" s="16"/>
      <c r="ALX749" s="16"/>
      <c r="ALY749" s="16"/>
      <c r="ALZ749" s="16"/>
      <c r="AMA749" s="16"/>
      <c r="AMB749" s="16"/>
      <c r="AMC749" s="16"/>
      <c r="AMD749" s="16"/>
      <c r="AME749" s="16"/>
      <c r="AMF749" s="16"/>
      <c r="AMG749" s="16"/>
      <c r="AMH749" s="16"/>
      <c r="AMI749" s="16"/>
      <c r="AMJ749" s="16"/>
      <c r="AMK749" s="16"/>
      <c r="AML749" s="16"/>
      <c r="AMM749" s="16"/>
      <c r="AMN749" s="16"/>
      <c r="AMO749" s="16"/>
      <c r="AMP749" s="16"/>
      <c r="AMQ749" s="16"/>
      <c r="AMR749" s="16"/>
      <c r="AMS749" s="16"/>
      <c r="AMT749" s="16"/>
      <c r="AMU749" s="16"/>
      <c r="AMV749" s="16"/>
      <c r="AMW749" s="16"/>
      <c r="AMX749" s="16"/>
      <c r="AMY749" s="16"/>
      <c r="AMZ749" s="16"/>
      <c r="ANA749" s="16"/>
      <c r="ANB749" s="16"/>
      <c r="ANC749" s="16"/>
      <c r="AND749" s="16"/>
      <c r="ANE749" s="16"/>
      <c r="ANF749" s="16"/>
      <c r="ANG749" s="16"/>
      <c r="ANH749" s="16"/>
      <c r="ANI749" s="16"/>
      <c r="ANJ749" s="16"/>
      <c r="ANK749" s="16"/>
      <c r="ANL749" s="16"/>
      <c r="ANM749" s="16"/>
      <c r="ANN749" s="16"/>
      <c r="ANO749" s="16"/>
      <c r="ANP749" s="16"/>
      <c r="ANQ749" s="16"/>
      <c r="ANR749" s="16"/>
      <c r="ANS749" s="16"/>
      <c r="ANT749" s="16"/>
      <c r="ANU749" s="16"/>
      <c r="ANV749" s="16"/>
      <c r="ANW749" s="16"/>
      <c r="ANX749" s="16"/>
      <c r="ANY749" s="16"/>
      <c r="ANZ749" s="16"/>
      <c r="AOA749" s="16"/>
      <c r="AOB749" s="16"/>
      <c r="AOC749" s="16"/>
      <c r="AOD749" s="16"/>
      <c r="AOE749" s="16"/>
      <c r="AOF749" s="16"/>
      <c r="AOG749" s="16"/>
      <c r="AOH749" s="16"/>
      <c r="AOI749" s="16"/>
      <c r="AOJ749" s="16"/>
      <c r="AOK749" s="16"/>
      <c r="AOL749" s="16"/>
      <c r="AOM749" s="16"/>
      <c r="AON749" s="16"/>
      <c r="AOO749" s="16"/>
      <c r="AOP749" s="16"/>
      <c r="AOQ749" s="16"/>
      <c r="AOR749" s="16"/>
      <c r="AOS749" s="16"/>
      <c r="AOT749" s="16"/>
      <c r="AOU749" s="16"/>
      <c r="AOV749" s="16"/>
      <c r="AOW749" s="16"/>
      <c r="AOX749" s="16"/>
      <c r="AOY749" s="16"/>
      <c r="AOZ749" s="16"/>
      <c r="APA749" s="16"/>
      <c r="APB749" s="16"/>
      <c r="APC749" s="16"/>
      <c r="APD749" s="16"/>
      <c r="APE749" s="16"/>
      <c r="APF749" s="16"/>
      <c r="APG749" s="16"/>
      <c r="APH749" s="16"/>
      <c r="API749" s="16"/>
      <c r="APJ749" s="16"/>
      <c r="APK749" s="16"/>
      <c r="APL749" s="16"/>
      <c r="APM749" s="16"/>
      <c r="APN749" s="16"/>
      <c r="APO749" s="16"/>
      <c r="APP749" s="16"/>
      <c r="APQ749" s="16"/>
      <c r="APR749" s="16"/>
      <c r="APS749" s="16"/>
      <c r="APT749" s="16"/>
      <c r="APU749" s="16"/>
      <c r="APV749" s="16"/>
      <c r="APW749" s="16"/>
      <c r="APX749" s="16"/>
      <c r="APY749" s="16"/>
      <c r="APZ749" s="16"/>
      <c r="AQA749" s="16"/>
      <c r="AQB749" s="16"/>
      <c r="AQC749" s="16"/>
      <c r="AQD749" s="16"/>
      <c r="AQE749" s="16"/>
      <c r="AQF749" s="16"/>
      <c r="AQG749" s="16"/>
      <c r="AQH749" s="16"/>
      <c r="AQI749" s="16"/>
      <c r="AQJ749" s="16"/>
      <c r="AQK749" s="16"/>
      <c r="AQL749" s="16"/>
      <c r="AQM749" s="16"/>
      <c r="AQN749" s="16"/>
      <c r="AQO749" s="16"/>
      <c r="AQP749" s="16"/>
      <c r="AQQ749" s="16"/>
      <c r="AQR749" s="16"/>
      <c r="AQS749" s="16"/>
      <c r="AQT749" s="16"/>
      <c r="AQU749" s="16"/>
      <c r="AQV749" s="16"/>
      <c r="AQW749" s="16"/>
      <c r="AQX749" s="16"/>
      <c r="AQY749" s="16"/>
      <c r="AQZ749" s="16"/>
      <c r="ARA749" s="16"/>
      <c r="ARB749" s="16"/>
      <c r="ARC749" s="16"/>
      <c r="ARD749" s="16"/>
      <c r="ARE749" s="16"/>
      <c r="ARF749" s="16"/>
      <c r="ARG749" s="16"/>
      <c r="ARH749" s="16"/>
      <c r="ARI749" s="16"/>
      <c r="ARJ749" s="16"/>
      <c r="ARK749" s="16"/>
      <c r="ARL749" s="16"/>
      <c r="ARM749" s="16"/>
      <c r="ARN749" s="16"/>
      <c r="ARO749" s="16"/>
      <c r="ARP749" s="16"/>
      <c r="ARQ749" s="16"/>
      <c r="ARR749" s="16"/>
      <c r="ARS749" s="16"/>
      <c r="ART749" s="16"/>
      <c r="ARU749" s="16"/>
      <c r="ARV749" s="16"/>
      <c r="ARW749" s="16"/>
      <c r="ARX749" s="16"/>
      <c r="ARY749" s="16"/>
      <c r="ARZ749" s="16"/>
      <c r="ASA749" s="16"/>
      <c r="ASB749" s="16"/>
      <c r="ASC749" s="16"/>
      <c r="ASD749" s="16"/>
      <c r="ASE749" s="16"/>
      <c r="ASF749" s="16"/>
      <c r="ASG749" s="16"/>
      <c r="ASH749" s="16"/>
      <c r="ASI749" s="16"/>
      <c r="ASJ749" s="16"/>
      <c r="ASK749" s="16"/>
      <c r="ASL749" s="16"/>
      <c r="ASM749" s="16"/>
      <c r="ASN749" s="16"/>
      <c r="ASO749" s="16"/>
      <c r="ASP749" s="16"/>
      <c r="ASQ749" s="16"/>
      <c r="ASR749" s="16"/>
      <c r="ASS749" s="16"/>
      <c r="AST749" s="16"/>
      <c r="ASU749" s="16"/>
      <c r="ASV749" s="16"/>
      <c r="ASW749" s="16"/>
      <c r="ASX749" s="16"/>
      <c r="ASY749" s="16"/>
      <c r="ASZ749" s="16"/>
      <c r="ATA749" s="16"/>
      <c r="ATB749" s="16"/>
      <c r="ATC749" s="16"/>
      <c r="ATD749" s="16"/>
      <c r="ATE749" s="16"/>
      <c r="ATF749" s="16"/>
      <c r="ATG749" s="16"/>
      <c r="ATH749" s="16"/>
      <c r="ATI749" s="16"/>
      <c r="ATJ749" s="16"/>
      <c r="ATK749" s="16"/>
      <c r="ATL749" s="16"/>
      <c r="ATM749" s="16"/>
      <c r="ATN749" s="16"/>
      <c r="ATO749" s="16"/>
      <c r="ATP749" s="16"/>
      <c r="ATQ749" s="16"/>
      <c r="ATR749" s="16"/>
      <c r="ATS749" s="16"/>
      <c r="ATT749" s="16"/>
      <c r="ATU749" s="16"/>
      <c r="ATV749" s="16"/>
      <c r="ATW749" s="16"/>
      <c r="ATX749" s="16"/>
      <c r="ATY749" s="16"/>
      <c r="ATZ749" s="16"/>
      <c r="AUA749" s="16"/>
      <c r="AUB749" s="16"/>
      <c r="AUC749" s="16"/>
      <c r="AUD749" s="16"/>
      <c r="AUE749" s="16"/>
      <c r="AUF749" s="16"/>
      <c r="AUG749" s="16"/>
      <c r="AUH749" s="16"/>
      <c r="AUI749" s="16"/>
      <c r="AUJ749" s="16"/>
      <c r="AUK749" s="16"/>
      <c r="AUL749" s="16"/>
      <c r="AUM749" s="16"/>
      <c r="AUN749" s="16"/>
      <c r="AUO749" s="16"/>
      <c r="AUP749" s="16"/>
      <c r="AUQ749" s="16"/>
      <c r="AUR749" s="16"/>
      <c r="AUS749" s="16"/>
      <c r="AUT749" s="16"/>
      <c r="AUU749" s="16"/>
      <c r="AUV749" s="16"/>
      <c r="AUW749" s="16"/>
      <c r="AUX749" s="16"/>
      <c r="AUY749" s="16"/>
      <c r="AUZ749" s="16"/>
      <c r="AVA749" s="16"/>
      <c r="AVB749" s="16"/>
      <c r="AVC749" s="16"/>
      <c r="AVD749" s="16"/>
      <c r="AVE749" s="16"/>
      <c r="AVF749" s="16"/>
      <c r="AVG749" s="16"/>
      <c r="AVH749" s="16"/>
      <c r="AVI749" s="16"/>
      <c r="AVJ749" s="16"/>
      <c r="AVK749" s="16"/>
      <c r="AVL749" s="16"/>
      <c r="AVM749" s="16"/>
      <c r="AVN749" s="16"/>
      <c r="AVO749" s="16"/>
      <c r="AVP749" s="16"/>
      <c r="AVQ749" s="16"/>
      <c r="AVR749" s="16"/>
      <c r="AVS749" s="16"/>
      <c r="AVT749" s="16"/>
      <c r="AVU749" s="16"/>
      <c r="AVV749" s="16"/>
      <c r="AVW749" s="16"/>
      <c r="AVX749" s="16"/>
      <c r="AVY749" s="16"/>
      <c r="AVZ749" s="16"/>
      <c r="AWA749" s="16"/>
      <c r="AWB749" s="16"/>
      <c r="AWC749" s="16"/>
      <c r="AWD749" s="16"/>
      <c r="AWE749" s="16"/>
      <c r="AWF749" s="16"/>
      <c r="AWG749" s="16"/>
      <c r="AWH749" s="16"/>
      <c r="AWI749" s="16"/>
      <c r="AWJ749" s="16"/>
      <c r="AWK749" s="16"/>
      <c r="AWL749" s="16"/>
      <c r="AWM749" s="16"/>
      <c r="AWN749" s="16"/>
      <c r="AWO749" s="16"/>
      <c r="AWP749" s="16"/>
      <c r="AWQ749" s="16"/>
      <c r="AWR749" s="16"/>
      <c r="AWS749" s="16"/>
      <c r="AWT749" s="16"/>
      <c r="AWU749" s="16"/>
      <c r="AWV749" s="16"/>
      <c r="AWW749" s="16"/>
      <c r="AWX749" s="16"/>
      <c r="AWY749" s="16"/>
      <c r="AWZ749" s="16"/>
      <c r="AXA749" s="16"/>
      <c r="AXB749" s="16"/>
      <c r="AXC749" s="16"/>
      <c r="AXD749" s="16"/>
      <c r="AXE749" s="16"/>
      <c r="AXF749" s="16"/>
      <c r="AXG749" s="16"/>
      <c r="AXH749" s="16"/>
      <c r="AXI749" s="16"/>
      <c r="AXJ749" s="16"/>
      <c r="AXK749" s="16"/>
      <c r="AXL749" s="16"/>
      <c r="AXM749" s="16"/>
      <c r="AXN749" s="16"/>
      <c r="AXO749" s="16"/>
      <c r="AXP749" s="16"/>
      <c r="AXQ749" s="16"/>
      <c r="AXR749" s="16"/>
      <c r="AXS749" s="16"/>
      <c r="AXT749" s="16"/>
      <c r="AXU749" s="16"/>
      <c r="AXV749" s="16"/>
      <c r="AXW749" s="16"/>
      <c r="AXX749" s="16"/>
      <c r="AXY749" s="16"/>
      <c r="AXZ749" s="16"/>
      <c r="AYA749" s="16"/>
      <c r="AYB749" s="16"/>
      <c r="AYC749" s="16"/>
      <c r="AYD749" s="16"/>
      <c r="AYE749" s="16"/>
      <c r="AYF749" s="16"/>
      <c r="AYG749" s="16"/>
      <c r="AYH749" s="16"/>
      <c r="AYI749" s="16"/>
      <c r="AYJ749" s="16"/>
      <c r="AYK749" s="16"/>
      <c r="AYL749" s="16"/>
      <c r="AYM749" s="16"/>
      <c r="AYN749" s="16"/>
      <c r="AYO749" s="16"/>
      <c r="AYP749" s="16"/>
      <c r="AYQ749" s="16"/>
      <c r="AYR749" s="16"/>
      <c r="AYS749" s="16"/>
      <c r="AYT749" s="16"/>
      <c r="AYU749" s="16"/>
      <c r="AYV749" s="16"/>
      <c r="AYW749" s="16"/>
      <c r="AYX749" s="16"/>
      <c r="AYY749" s="16"/>
      <c r="AYZ749" s="16"/>
      <c r="AZA749" s="16"/>
      <c r="AZB749" s="16"/>
      <c r="AZC749" s="16"/>
      <c r="AZD749" s="16"/>
      <c r="AZE749" s="16"/>
      <c r="AZF749" s="16"/>
      <c r="AZG749" s="16"/>
      <c r="AZH749" s="16"/>
      <c r="AZI749" s="16"/>
      <c r="AZJ749" s="16"/>
      <c r="AZK749" s="16"/>
      <c r="AZL749" s="16"/>
      <c r="AZM749" s="16"/>
      <c r="AZN749" s="16"/>
      <c r="AZO749" s="16"/>
      <c r="AZP749" s="16"/>
      <c r="AZQ749" s="16"/>
      <c r="AZR749" s="16"/>
      <c r="AZS749" s="16"/>
      <c r="AZT749" s="16"/>
      <c r="AZU749" s="16"/>
      <c r="AZV749" s="16"/>
      <c r="AZW749" s="16"/>
      <c r="AZX749" s="16"/>
      <c r="AZY749" s="16"/>
      <c r="AZZ749" s="16"/>
      <c r="BAA749" s="16"/>
      <c r="BAB749" s="16"/>
      <c r="BAC749" s="16"/>
      <c r="BAD749" s="16"/>
      <c r="BAE749" s="16"/>
      <c r="BAF749" s="16"/>
      <c r="BAG749" s="16"/>
      <c r="BAH749" s="16"/>
      <c r="BAI749" s="16"/>
      <c r="BAJ749" s="16"/>
      <c r="BAK749" s="16"/>
      <c r="BAL749" s="16"/>
      <c r="BAM749" s="16"/>
      <c r="BAN749" s="16"/>
      <c r="BAO749" s="16"/>
      <c r="BAP749" s="16"/>
      <c r="BAQ749" s="16"/>
      <c r="BAR749" s="16"/>
      <c r="BAS749" s="16"/>
      <c r="BAT749" s="16"/>
      <c r="BAU749" s="16"/>
      <c r="BAV749" s="16"/>
      <c r="BAW749" s="16"/>
      <c r="BAX749" s="16"/>
      <c r="BAY749" s="16"/>
      <c r="BAZ749" s="16"/>
      <c r="BBA749" s="16"/>
      <c r="BBB749" s="16"/>
      <c r="BBC749" s="16"/>
      <c r="BBD749" s="16"/>
      <c r="BBE749" s="16"/>
      <c r="BBF749" s="16"/>
      <c r="BBG749" s="16"/>
      <c r="BBH749" s="16"/>
      <c r="BBI749" s="16"/>
      <c r="BBJ749" s="16"/>
      <c r="BBK749" s="16"/>
      <c r="BBL749" s="16"/>
      <c r="BBM749" s="16"/>
      <c r="BBN749" s="16"/>
      <c r="BBO749" s="16"/>
      <c r="BBP749" s="16"/>
      <c r="BBQ749" s="16"/>
      <c r="BBR749" s="16"/>
      <c r="BBS749" s="16"/>
      <c r="BBT749" s="16"/>
      <c r="BBU749" s="16"/>
      <c r="BBV749" s="16"/>
      <c r="BBW749" s="16"/>
      <c r="BBX749" s="16"/>
      <c r="BBY749" s="16"/>
      <c r="BBZ749" s="16"/>
      <c r="BCA749" s="16"/>
      <c r="BCB749" s="16"/>
      <c r="BCC749" s="16"/>
      <c r="BCD749" s="16"/>
      <c r="BCE749" s="16"/>
      <c r="BCF749" s="16"/>
      <c r="BCG749" s="16"/>
      <c r="BCH749" s="16"/>
      <c r="BCI749" s="16"/>
      <c r="BCJ749" s="16"/>
      <c r="BCK749" s="16"/>
      <c r="BCL749" s="16"/>
      <c r="BCM749" s="16"/>
      <c r="BCN749" s="16"/>
      <c r="BCO749" s="16"/>
      <c r="BCP749" s="16"/>
      <c r="BCQ749" s="16"/>
      <c r="BCR749" s="16"/>
      <c r="BCS749" s="16"/>
      <c r="BCT749" s="16"/>
      <c r="BCU749" s="16"/>
      <c r="BCV749" s="16"/>
      <c r="BCW749" s="16"/>
      <c r="BCX749" s="16"/>
      <c r="BCY749" s="16"/>
      <c r="BCZ749" s="16"/>
      <c r="BDA749" s="16"/>
      <c r="BDB749" s="16"/>
      <c r="BDC749" s="16"/>
      <c r="BDD749" s="16"/>
      <c r="BDE749" s="16"/>
      <c r="BDF749" s="16"/>
      <c r="BDG749" s="16"/>
      <c r="BDH749" s="16"/>
      <c r="BDI749" s="16"/>
      <c r="BDJ749" s="16"/>
      <c r="BDK749" s="16"/>
      <c r="BDL749" s="16"/>
      <c r="BDM749" s="16"/>
      <c r="BDN749" s="16"/>
      <c r="BDO749" s="16"/>
      <c r="BDP749" s="16"/>
      <c r="BDQ749" s="16"/>
      <c r="BDR749" s="16"/>
      <c r="BDS749" s="16"/>
      <c r="BDT749" s="16"/>
      <c r="BDU749" s="16"/>
      <c r="BDV749" s="16"/>
      <c r="BDW749" s="16"/>
      <c r="BDX749" s="16"/>
      <c r="BDY749" s="16"/>
      <c r="BDZ749" s="16"/>
      <c r="BEA749" s="16"/>
      <c r="BEB749" s="16"/>
      <c r="BEC749" s="16"/>
      <c r="BED749" s="16"/>
      <c r="BEE749" s="16"/>
      <c r="BEF749" s="16"/>
      <c r="BEG749" s="16"/>
      <c r="BEH749" s="16"/>
      <c r="BEI749" s="16"/>
      <c r="BEJ749" s="16"/>
      <c r="BEK749" s="16"/>
      <c r="BEL749" s="16"/>
      <c r="BEM749" s="16"/>
      <c r="BEN749" s="16"/>
      <c r="BEO749" s="16"/>
      <c r="BEP749" s="16"/>
      <c r="BEQ749" s="16"/>
      <c r="BER749" s="16"/>
      <c r="BES749" s="16"/>
      <c r="BET749" s="16"/>
      <c r="BEU749" s="16"/>
      <c r="BEV749" s="16"/>
      <c r="BEW749" s="16"/>
      <c r="BEX749" s="16"/>
      <c r="BEY749" s="16"/>
      <c r="BEZ749" s="16"/>
      <c r="BFA749" s="16"/>
      <c r="BFB749" s="16"/>
      <c r="BFC749" s="16"/>
      <c r="BFD749" s="16"/>
      <c r="BFE749" s="16"/>
      <c r="BFF749" s="16"/>
      <c r="BFG749" s="16"/>
      <c r="BFH749" s="16"/>
      <c r="BFI749" s="16"/>
      <c r="BFJ749" s="16"/>
      <c r="BFK749" s="16"/>
      <c r="BFL749" s="16"/>
      <c r="BFM749" s="16"/>
      <c r="BFN749" s="16"/>
      <c r="BFO749" s="16"/>
      <c r="BFP749" s="16"/>
      <c r="BFQ749" s="16"/>
      <c r="BFR749" s="16"/>
      <c r="BFS749" s="16"/>
      <c r="BFT749" s="16"/>
      <c r="BFU749" s="16"/>
      <c r="BFV749" s="16"/>
      <c r="BFW749" s="16"/>
      <c r="BFX749" s="16"/>
      <c r="BFY749" s="16"/>
      <c r="BFZ749" s="16"/>
      <c r="BGA749" s="16"/>
      <c r="BGB749" s="16"/>
      <c r="BGC749" s="16"/>
      <c r="BGD749" s="16"/>
      <c r="BGE749" s="16"/>
      <c r="BGF749" s="16"/>
      <c r="BGG749" s="16"/>
      <c r="BGH749" s="16"/>
      <c r="BGI749" s="16"/>
      <c r="BGJ749" s="16"/>
      <c r="BGK749" s="16"/>
      <c r="BGL749" s="16"/>
      <c r="BGM749" s="16"/>
      <c r="BGN749" s="16"/>
      <c r="BGO749" s="16"/>
      <c r="BGP749" s="16"/>
      <c r="BGQ749" s="16"/>
      <c r="BGR749" s="16"/>
      <c r="BGS749" s="16"/>
      <c r="BGT749" s="16"/>
      <c r="BGU749" s="16"/>
      <c r="BGV749" s="16"/>
      <c r="BGW749" s="16"/>
      <c r="BGX749" s="16"/>
      <c r="BGY749" s="16"/>
      <c r="BGZ749" s="16"/>
      <c r="BHA749" s="16"/>
      <c r="BHB749" s="16"/>
      <c r="BHC749" s="16"/>
      <c r="BHD749" s="16"/>
      <c r="BHE749" s="16"/>
      <c r="BHF749" s="16"/>
      <c r="BHG749" s="16"/>
      <c r="BHH749" s="16"/>
      <c r="BHI749" s="16"/>
      <c r="BHJ749" s="16"/>
      <c r="BHK749" s="16"/>
      <c r="BHL749" s="16"/>
      <c r="BHM749" s="16"/>
      <c r="BHN749" s="16"/>
      <c r="BHO749" s="16"/>
      <c r="BHP749" s="16"/>
      <c r="BHQ749" s="16"/>
      <c r="BHR749" s="16"/>
      <c r="BHS749" s="16"/>
      <c r="BHT749" s="16"/>
      <c r="BHU749" s="16"/>
      <c r="BHV749" s="16"/>
      <c r="BHW749" s="16"/>
      <c r="BHX749" s="16"/>
      <c r="BHY749" s="16"/>
      <c r="BHZ749" s="16"/>
      <c r="BIA749" s="16"/>
      <c r="BIB749" s="16"/>
      <c r="BIC749" s="16"/>
      <c r="BID749" s="16"/>
      <c r="BIE749" s="16"/>
      <c r="BIF749" s="16"/>
      <c r="BIG749" s="16"/>
      <c r="BIH749" s="16"/>
      <c r="BII749" s="16"/>
      <c r="BIJ749" s="16"/>
      <c r="BIK749" s="16"/>
      <c r="BIL749" s="16"/>
      <c r="BIM749" s="16"/>
      <c r="BIN749" s="16"/>
      <c r="BIO749" s="16"/>
      <c r="BIP749" s="16"/>
      <c r="BIQ749" s="16"/>
      <c r="BIR749" s="16"/>
      <c r="BIS749" s="16"/>
      <c r="BIT749" s="16"/>
      <c r="BIU749" s="16"/>
      <c r="BIV749" s="16"/>
      <c r="BIW749" s="16"/>
      <c r="BIX749" s="16"/>
      <c r="BIY749" s="16"/>
      <c r="BIZ749" s="16"/>
      <c r="BJA749" s="16"/>
      <c r="BJB749" s="16"/>
      <c r="BJC749" s="16"/>
      <c r="BJD749" s="16"/>
      <c r="BJE749" s="16"/>
      <c r="BJF749" s="16"/>
      <c r="BJG749" s="16"/>
      <c r="BJH749" s="16"/>
      <c r="BJI749" s="16"/>
      <c r="BJJ749" s="16"/>
      <c r="BJK749" s="16"/>
      <c r="BJL749" s="16"/>
      <c r="BJM749" s="16"/>
      <c r="BJN749" s="16"/>
      <c r="BJO749" s="16"/>
      <c r="BJP749" s="16"/>
      <c r="BJQ749" s="16"/>
      <c r="BJR749" s="16"/>
      <c r="BJS749" s="16"/>
      <c r="BJT749" s="16"/>
      <c r="BJU749" s="16"/>
      <c r="BJV749" s="16"/>
      <c r="BJW749" s="16"/>
      <c r="BJX749" s="16"/>
      <c r="BJY749" s="16"/>
      <c r="BJZ749" s="16"/>
      <c r="BKA749" s="16"/>
      <c r="BKB749" s="16"/>
      <c r="BKC749" s="16"/>
      <c r="BKD749" s="16"/>
      <c r="BKE749" s="16"/>
      <c r="BKF749" s="16"/>
      <c r="BKG749" s="16"/>
      <c r="BKH749" s="16"/>
      <c r="BKI749" s="16"/>
      <c r="BKJ749" s="16"/>
      <c r="BKK749" s="16"/>
      <c r="BKL749" s="16"/>
      <c r="BKM749" s="16"/>
      <c r="BKN749" s="16"/>
      <c r="BKO749" s="16"/>
      <c r="BKP749" s="16"/>
      <c r="BKQ749" s="16"/>
      <c r="BKR749" s="16"/>
      <c r="BKS749" s="16"/>
      <c r="BKT749" s="16"/>
      <c r="BKU749" s="16"/>
      <c r="BKV749" s="16"/>
      <c r="BKW749" s="16"/>
      <c r="BKX749" s="16"/>
      <c r="BKY749" s="16"/>
      <c r="BKZ749" s="16"/>
      <c r="BLA749" s="16"/>
      <c r="BLB749" s="16"/>
      <c r="BLC749" s="16"/>
      <c r="BLD749" s="16"/>
      <c r="BLE749" s="16"/>
      <c r="BLF749" s="16"/>
      <c r="BLG749" s="16"/>
      <c r="BLH749" s="16"/>
      <c r="BLI749" s="16"/>
      <c r="BLJ749" s="16"/>
      <c r="BLK749" s="16"/>
      <c r="BLL749" s="16"/>
      <c r="BLM749" s="16"/>
      <c r="BLN749" s="16"/>
      <c r="BLO749" s="16"/>
      <c r="BLP749" s="16"/>
      <c r="BLQ749" s="16"/>
      <c r="BLR749" s="16"/>
      <c r="BLS749" s="16"/>
      <c r="BLT749" s="16"/>
      <c r="BLU749" s="16"/>
      <c r="BLV749" s="16"/>
      <c r="BLW749" s="16"/>
      <c r="BLX749" s="16"/>
      <c r="BLY749" s="16"/>
      <c r="BLZ749" s="16"/>
      <c r="BMA749" s="16"/>
      <c r="BMB749" s="16"/>
      <c r="BMC749" s="16"/>
      <c r="BMD749" s="16"/>
      <c r="BME749" s="16"/>
      <c r="BMF749" s="16"/>
      <c r="BMG749" s="16"/>
      <c r="BMH749" s="16"/>
      <c r="BMI749" s="16"/>
      <c r="BMJ749" s="16"/>
      <c r="BMK749" s="16"/>
      <c r="BML749" s="16"/>
      <c r="BMM749" s="16"/>
      <c r="BMN749" s="16"/>
      <c r="BMO749" s="16"/>
      <c r="BMP749" s="16"/>
      <c r="BMQ749" s="16"/>
      <c r="BMR749" s="16"/>
      <c r="BMS749" s="16"/>
      <c r="BMT749" s="16"/>
      <c r="BMU749" s="16"/>
      <c r="BMV749" s="16"/>
      <c r="BMW749" s="16"/>
      <c r="BMX749" s="16"/>
      <c r="BMY749" s="16"/>
      <c r="BMZ749" s="16"/>
      <c r="BNA749" s="16"/>
      <c r="BNB749" s="16"/>
      <c r="BNC749" s="16"/>
      <c r="BND749" s="16"/>
      <c r="BNE749" s="16"/>
      <c r="BNF749" s="16"/>
      <c r="BNG749" s="16"/>
      <c r="BNH749" s="16"/>
      <c r="BNI749" s="16"/>
      <c r="BNJ749" s="16"/>
      <c r="BNK749" s="16"/>
      <c r="BNL749" s="16"/>
      <c r="BNM749" s="16"/>
      <c r="BNN749" s="16"/>
      <c r="BNO749" s="16"/>
      <c r="BNP749" s="16"/>
      <c r="BNQ749" s="16"/>
      <c r="BNR749" s="16"/>
      <c r="BNS749" s="16"/>
      <c r="BNT749" s="16"/>
      <c r="BNU749" s="16"/>
      <c r="BNV749" s="16"/>
      <c r="BNW749" s="16"/>
      <c r="BNX749" s="16"/>
      <c r="BNY749" s="16"/>
      <c r="BNZ749" s="16"/>
      <c r="BOA749" s="16"/>
      <c r="BOB749" s="16"/>
      <c r="BOC749" s="16"/>
      <c r="BOD749" s="16"/>
      <c r="BOE749" s="16"/>
      <c r="BOF749" s="16"/>
      <c r="BOG749" s="16"/>
      <c r="BOH749" s="16"/>
      <c r="BOI749" s="16"/>
      <c r="BOJ749" s="16"/>
      <c r="BOK749" s="16"/>
      <c r="BOL749" s="16"/>
      <c r="BOM749" s="16"/>
      <c r="BON749" s="16"/>
      <c r="BOO749" s="16"/>
      <c r="BOP749" s="16"/>
      <c r="BOQ749" s="16"/>
      <c r="BOR749" s="16"/>
      <c r="BOS749" s="16"/>
      <c r="BOT749" s="16"/>
      <c r="BOU749" s="16"/>
      <c r="BOV749" s="16"/>
      <c r="BOW749" s="16"/>
      <c r="BOX749" s="16"/>
      <c r="BOY749" s="16"/>
      <c r="BOZ749" s="16"/>
      <c r="BPA749" s="16"/>
      <c r="BPB749" s="16"/>
      <c r="BPC749" s="16"/>
      <c r="BPD749" s="16"/>
      <c r="BPE749" s="16"/>
      <c r="BPF749" s="16"/>
      <c r="BPG749" s="16"/>
      <c r="BPH749" s="16"/>
      <c r="BPI749" s="16"/>
      <c r="BPJ749" s="16"/>
      <c r="BPK749" s="16"/>
      <c r="BPL749" s="16"/>
      <c r="BPM749" s="16"/>
      <c r="BPN749" s="16"/>
      <c r="BPO749" s="16"/>
      <c r="BPP749" s="16"/>
      <c r="BPQ749" s="16"/>
      <c r="BPR749" s="16"/>
      <c r="BPS749" s="16"/>
      <c r="BPT749" s="16"/>
      <c r="BPU749" s="16"/>
      <c r="BPV749" s="16"/>
      <c r="BPW749" s="16"/>
      <c r="BPX749" s="16"/>
      <c r="BPY749" s="16"/>
      <c r="BPZ749" s="16"/>
      <c r="BQA749" s="16"/>
      <c r="BQB749" s="16"/>
      <c r="BQC749" s="16"/>
      <c r="BQD749" s="16"/>
      <c r="BQE749" s="16"/>
      <c r="BQF749" s="16"/>
      <c r="BQG749" s="16"/>
      <c r="BQH749" s="16"/>
      <c r="BQI749" s="16"/>
      <c r="BQJ749" s="16"/>
      <c r="BQK749" s="16"/>
      <c r="BQL749" s="16"/>
      <c r="BQM749" s="16"/>
      <c r="BQN749" s="16"/>
      <c r="BQO749" s="16"/>
      <c r="BQP749" s="16"/>
      <c r="BQQ749" s="16"/>
      <c r="BQR749" s="16"/>
      <c r="BQS749" s="16"/>
      <c r="BQT749" s="16"/>
      <c r="BQU749" s="16"/>
      <c r="BQV749" s="16"/>
      <c r="BQW749" s="16"/>
      <c r="BQX749" s="16"/>
      <c r="BQY749" s="16"/>
      <c r="BQZ749" s="16"/>
      <c r="BRA749" s="16"/>
      <c r="BRB749" s="16"/>
      <c r="BRC749" s="16"/>
      <c r="BRD749" s="16"/>
      <c r="BRE749" s="16"/>
      <c r="BRF749" s="16"/>
      <c r="BRG749" s="16"/>
      <c r="BRH749" s="16"/>
      <c r="BRI749" s="16"/>
      <c r="BRJ749" s="16"/>
      <c r="BRK749" s="16"/>
      <c r="BRL749" s="16"/>
      <c r="BRM749" s="16"/>
      <c r="BRN749" s="16"/>
      <c r="BRO749" s="16"/>
      <c r="BRP749" s="16"/>
      <c r="BRQ749" s="16"/>
      <c r="BRR749" s="16"/>
      <c r="BRS749" s="16"/>
      <c r="BRT749" s="16"/>
      <c r="BRU749" s="16"/>
      <c r="BRV749" s="16"/>
      <c r="BRW749" s="16"/>
      <c r="BRX749" s="16"/>
      <c r="BRY749" s="16"/>
      <c r="BRZ749" s="16"/>
      <c r="BSA749" s="16"/>
      <c r="BSB749" s="16"/>
      <c r="BSC749" s="16"/>
      <c r="BSD749" s="16"/>
      <c r="BSE749" s="16"/>
      <c r="BSF749" s="16"/>
      <c r="BSG749" s="16"/>
      <c r="BSH749" s="16"/>
      <c r="BSI749" s="16"/>
      <c r="BSJ749" s="16"/>
      <c r="BSK749" s="16"/>
      <c r="BSL749" s="16"/>
      <c r="BSM749" s="16"/>
      <c r="BSN749" s="16"/>
      <c r="BSO749" s="16"/>
      <c r="BSP749" s="16"/>
      <c r="BSQ749" s="16"/>
      <c r="BSR749" s="16"/>
      <c r="BSS749" s="16"/>
      <c r="BST749" s="16"/>
      <c r="BSU749" s="16"/>
      <c r="BSV749" s="16"/>
      <c r="BSW749" s="16"/>
      <c r="BSX749" s="16"/>
      <c r="BSY749" s="16"/>
      <c r="BSZ749" s="16"/>
      <c r="BTA749" s="16"/>
      <c r="BTB749" s="16"/>
      <c r="BTC749" s="16"/>
      <c r="BTD749" s="16"/>
      <c r="BTE749" s="16"/>
      <c r="BTF749" s="16"/>
      <c r="BTG749" s="16"/>
      <c r="BTH749" s="16"/>
      <c r="BTI749" s="16"/>
      <c r="BTJ749" s="16"/>
      <c r="BTK749" s="16"/>
      <c r="BTL749" s="16"/>
      <c r="BTM749" s="16"/>
      <c r="BTN749" s="16"/>
      <c r="BTO749" s="16"/>
      <c r="BTP749" s="16"/>
      <c r="BTQ749" s="16"/>
      <c r="BTR749" s="16"/>
      <c r="BTS749" s="16"/>
      <c r="BTT749" s="16"/>
      <c r="BTU749" s="16"/>
      <c r="BTV749" s="16"/>
      <c r="BTW749" s="16"/>
      <c r="BTX749" s="16"/>
      <c r="BTY749" s="16"/>
      <c r="BTZ749" s="16"/>
      <c r="BUA749" s="16"/>
      <c r="BUB749" s="16"/>
      <c r="BUC749" s="16"/>
      <c r="BUD749" s="16"/>
      <c r="BUE749" s="16"/>
      <c r="BUF749" s="16"/>
      <c r="BUG749" s="16"/>
      <c r="BUH749" s="16"/>
      <c r="BUI749" s="16"/>
      <c r="BUJ749" s="16"/>
      <c r="BUK749" s="16"/>
      <c r="BUL749" s="16"/>
      <c r="BUM749" s="16"/>
      <c r="BUN749" s="16"/>
      <c r="BUO749" s="16"/>
      <c r="BUP749" s="16"/>
      <c r="BUQ749" s="16"/>
      <c r="BUR749" s="16"/>
      <c r="BUS749" s="16"/>
      <c r="BUT749" s="16"/>
      <c r="BUU749" s="16"/>
      <c r="BUV749" s="16"/>
      <c r="BUW749" s="16"/>
      <c r="BUX749" s="16"/>
      <c r="BUY749" s="16"/>
      <c r="BUZ749" s="16"/>
      <c r="BVA749" s="16"/>
      <c r="BVB749" s="16"/>
      <c r="BVC749" s="16"/>
      <c r="BVD749" s="16"/>
      <c r="BVE749" s="16"/>
      <c r="BVF749" s="16"/>
      <c r="BVG749" s="16"/>
      <c r="BVH749" s="16"/>
      <c r="BVI749" s="16"/>
      <c r="BVJ749" s="16"/>
      <c r="BVK749" s="16"/>
      <c r="BVL749" s="16"/>
      <c r="BVM749" s="16"/>
      <c r="BVN749" s="16"/>
      <c r="BVO749" s="16"/>
      <c r="BVP749" s="16"/>
      <c r="BVQ749" s="16"/>
      <c r="BVR749" s="16"/>
      <c r="BVS749" s="16"/>
      <c r="BVT749" s="16"/>
      <c r="BVU749" s="16"/>
      <c r="BVV749" s="16"/>
      <c r="BVW749" s="16"/>
      <c r="BVX749" s="16"/>
      <c r="BVY749" s="16"/>
      <c r="BVZ749" s="16"/>
      <c r="BWA749" s="16"/>
      <c r="BWB749" s="16"/>
      <c r="BWC749" s="16"/>
      <c r="BWD749" s="16"/>
      <c r="BWE749" s="16"/>
      <c r="BWF749" s="16"/>
      <c r="BWG749" s="16"/>
      <c r="BWH749" s="16"/>
      <c r="BWI749" s="16"/>
      <c r="BWJ749" s="16"/>
      <c r="BWK749" s="16"/>
      <c r="BWL749" s="16"/>
      <c r="BWM749" s="16"/>
      <c r="BWN749" s="16"/>
      <c r="BWO749" s="16"/>
      <c r="BWP749" s="16"/>
      <c r="BWQ749" s="16"/>
      <c r="BWR749" s="16"/>
      <c r="BWS749" s="16"/>
      <c r="BWT749" s="16"/>
      <c r="BWU749" s="16"/>
      <c r="BWV749" s="16"/>
      <c r="BWW749" s="16"/>
      <c r="BWX749" s="16"/>
      <c r="BWY749" s="16"/>
      <c r="BWZ749" s="16"/>
      <c r="BXA749" s="16"/>
      <c r="BXB749" s="16"/>
      <c r="BXC749" s="16"/>
      <c r="BXD749" s="16"/>
      <c r="BXE749" s="16"/>
      <c r="BXF749" s="16"/>
      <c r="BXG749" s="16"/>
      <c r="BXH749" s="16"/>
      <c r="BXI749" s="16"/>
      <c r="BXJ749" s="16"/>
      <c r="BXK749" s="16"/>
      <c r="BXL749" s="16"/>
      <c r="BXM749" s="16"/>
      <c r="BXN749" s="16"/>
      <c r="BXO749" s="16"/>
      <c r="BXP749" s="16"/>
      <c r="BXQ749" s="16"/>
      <c r="BXR749" s="16"/>
      <c r="BXS749" s="16"/>
      <c r="BXT749" s="16"/>
      <c r="BXU749" s="16"/>
      <c r="BXV749" s="16"/>
      <c r="BXW749" s="16"/>
      <c r="BXX749" s="16"/>
      <c r="BXY749" s="16"/>
      <c r="BXZ749" s="16"/>
      <c r="BYA749" s="16"/>
      <c r="BYB749" s="16"/>
      <c r="BYC749" s="16"/>
      <c r="BYD749" s="16"/>
      <c r="BYE749" s="16"/>
      <c r="BYF749" s="16"/>
      <c r="BYG749" s="16"/>
      <c r="BYH749" s="16"/>
      <c r="BYI749" s="16"/>
      <c r="BYJ749" s="16"/>
      <c r="BYK749" s="16"/>
      <c r="BYL749" s="16"/>
      <c r="BYM749" s="16"/>
      <c r="BYN749" s="16"/>
      <c r="BYO749" s="16"/>
      <c r="BYP749" s="16"/>
      <c r="BYQ749" s="16"/>
      <c r="BYR749" s="16"/>
      <c r="BYS749" s="16"/>
      <c r="BYT749" s="16"/>
      <c r="BYU749" s="16"/>
      <c r="BYV749" s="16"/>
      <c r="BYW749" s="16"/>
      <c r="BYX749" s="16"/>
      <c r="BYY749" s="16"/>
      <c r="BYZ749" s="16"/>
      <c r="BZA749" s="16"/>
      <c r="BZB749" s="16"/>
      <c r="BZC749" s="16"/>
      <c r="BZD749" s="16"/>
      <c r="BZE749" s="16"/>
      <c r="BZF749" s="16"/>
      <c r="BZG749" s="16"/>
      <c r="BZH749" s="16"/>
      <c r="BZI749" s="16"/>
      <c r="BZJ749" s="16"/>
      <c r="BZK749" s="16"/>
      <c r="BZL749" s="16"/>
      <c r="BZM749" s="16"/>
      <c r="BZN749" s="16"/>
      <c r="BZO749" s="16"/>
      <c r="BZP749" s="16"/>
      <c r="BZQ749" s="16"/>
      <c r="BZR749" s="16"/>
      <c r="BZS749" s="16"/>
      <c r="BZT749" s="16"/>
      <c r="BZU749" s="16"/>
      <c r="BZV749" s="16"/>
      <c r="BZW749" s="16"/>
      <c r="BZX749" s="16"/>
      <c r="BZY749" s="16"/>
      <c r="BZZ749" s="16"/>
      <c r="CAA749" s="16"/>
      <c r="CAB749" s="16"/>
      <c r="CAC749" s="16"/>
      <c r="CAD749" s="16"/>
      <c r="CAE749" s="16"/>
      <c r="CAF749" s="16"/>
      <c r="CAG749" s="16"/>
      <c r="CAH749" s="16"/>
      <c r="CAI749" s="16"/>
      <c r="CAJ749" s="16"/>
      <c r="CAK749" s="16"/>
      <c r="CAL749" s="16"/>
      <c r="CAM749" s="16"/>
      <c r="CAN749" s="16"/>
      <c r="CAO749" s="16"/>
      <c r="CAP749" s="16"/>
      <c r="CAQ749" s="16"/>
      <c r="CAR749" s="16"/>
      <c r="CAS749" s="16"/>
      <c r="CAT749" s="16"/>
      <c r="CAU749" s="16"/>
      <c r="CAV749" s="16"/>
      <c r="CAW749" s="16"/>
      <c r="CAX749" s="16"/>
      <c r="CAY749" s="16"/>
      <c r="CAZ749" s="16"/>
      <c r="CBA749" s="16"/>
      <c r="CBB749" s="16"/>
      <c r="CBC749" s="16"/>
      <c r="CBD749" s="16"/>
      <c r="CBE749" s="16"/>
      <c r="CBF749" s="16"/>
      <c r="CBG749" s="16"/>
      <c r="CBH749" s="16"/>
      <c r="CBI749" s="16"/>
      <c r="CBJ749" s="16"/>
      <c r="CBK749" s="16"/>
      <c r="CBL749" s="16"/>
      <c r="CBM749" s="16"/>
      <c r="CBN749" s="16"/>
      <c r="CBO749" s="16"/>
      <c r="CBP749" s="16"/>
      <c r="CBQ749" s="16"/>
      <c r="CBR749" s="16"/>
      <c r="CBS749" s="16"/>
      <c r="CBT749" s="16"/>
      <c r="CBU749" s="16"/>
      <c r="CBV749" s="16"/>
      <c r="CBW749" s="16"/>
      <c r="CBX749" s="16"/>
      <c r="CBY749" s="16"/>
      <c r="CBZ749" s="16"/>
      <c r="CCA749" s="16"/>
      <c r="CCB749" s="16"/>
      <c r="CCC749" s="16"/>
      <c r="CCD749" s="16"/>
      <c r="CCE749" s="16"/>
      <c r="CCF749" s="16"/>
      <c r="CCG749" s="16"/>
      <c r="CCH749" s="16"/>
      <c r="CCI749" s="16"/>
      <c r="CCJ749" s="16"/>
      <c r="CCK749" s="16"/>
      <c r="CCL749" s="16"/>
      <c r="CCM749" s="16"/>
      <c r="CCN749" s="16"/>
      <c r="CCO749" s="16"/>
      <c r="CCP749" s="16"/>
      <c r="CCQ749" s="16"/>
      <c r="CCR749" s="16"/>
      <c r="CCS749" s="16"/>
      <c r="CCT749" s="16"/>
      <c r="CCU749" s="16"/>
      <c r="CCV749" s="16"/>
      <c r="CCW749" s="16"/>
      <c r="CCX749" s="16"/>
      <c r="CCY749" s="16"/>
      <c r="CCZ749" s="16"/>
      <c r="CDA749" s="16"/>
      <c r="CDB749" s="16"/>
      <c r="CDC749" s="16"/>
      <c r="CDD749" s="16"/>
      <c r="CDE749" s="16"/>
      <c r="CDF749" s="16"/>
      <c r="CDG749" s="16"/>
      <c r="CDH749" s="16"/>
      <c r="CDI749" s="16"/>
      <c r="CDJ749" s="16"/>
      <c r="CDK749" s="16"/>
      <c r="CDL749" s="16"/>
      <c r="CDM749" s="16"/>
      <c r="CDN749" s="16"/>
      <c r="CDO749" s="16"/>
      <c r="CDP749" s="16"/>
      <c r="CDQ749" s="16"/>
      <c r="CDR749" s="16"/>
      <c r="CDS749" s="16"/>
      <c r="CDT749" s="16"/>
      <c r="CDU749" s="16"/>
      <c r="CDV749" s="16"/>
      <c r="CDW749" s="16"/>
      <c r="CDX749" s="16"/>
      <c r="CDY749" s="16"/>
      <c r="CDZ749" s="16"/>
      <c r="CEA749" s="16"/>
      <c r="CEB749" s="16"/>
      <c r="CEC749" s="16"/>
      <c r="CED749" s="16"/>
      <c r="CEE749" s="16"/>
      <c r="CEF749" s="16"/>
      <c r="CEG749" s="16"/>
      <c r="CEH749" s="16"/>
      <c r="CEI749" s="16"/>
      <c r="CEJ749" s="16"/>
      <c r="CEK749" s="16"/>
      <c r="CEL749" s="16"/>
      <c r="CEM749" s="16"/>
      <c r="CEN749" s="16"/>
      <c r="CEO749" s="16"/>
      <c r="CEP749" s="16"/>
      <c r="CEQ749" s="16"/>
      <c r="CER749" s="16"/>
      <c r="CES749" s="16"/>
      <c r="CET749" s="16"/>
      <c r="CEU749" s="16"/>
      <c r="CEV749" s="16"/>
      <c r="CEW749" s="16"/>
      <c r="CEX749" s="16"/>
      <c r="CEY749" s="16"/>
      <c r="CEZ749" s="16"/>
      <c r="CFA749" s="16"/>
      <c r="CFB749" s="16"/>
      <c r="CFC749" s="16"/>
      <c r="CFD749" s="16"/>
      <c r="CFE749" s="16"/>
      <c r="CFF749" s="16"/>
      <c r="CFG749" s="16"/>
      <c r="CFH749" s="16"/>
      <c r="CFI749" s="16"/>
      <c r="CFJ749" s="16"/>
      <c r="CFK749" s="16"/>
      <c r="CFL749" s="16"/>
      <c r="CFM749" s="16"/>
      <c r="CFN749" s="16"/>
      <c r="CFO749" s="16"/>
      <c r="CFP749" s="16"/>
      <c r="CFQ749" s="16"/>
      <c r="CFR749" s="16"/>
      <c r="CFS749" s="16"/>
      <c r="CFT749" s="16"/>
      <c r="CFU749" s="16"/>
      <c r="CFV749" s="16"/>
      <c r="CFW749" s="16"/>
      <c r="CFX749" s="16"/>
      <c r="CFY749" s="16"/>
      <c r="CFZ749" s="16"/>
      <c r="CGA749" s="16"/>
      <c r="CGB749" s="16"/>
      <c r="CGC749" s="16"/>
      <c r="CGD749" s="16"/>
      <c r="CGE749" s="16"/>
      <c r="CGF749" s="16"/>
      <c r="CGG749" s="16"/>
      <c r="CGH749" s="16"/>
      <c r="CGI749" s="16"/>
      <c r="CGJ749" s="16"/>
      <c r="CGK749" s="16"/>
      <c r="CGL749" s="16"/>
      <c r="CGM749" s="16"/>
      <c r="CGN749" s="16"/>
      <c r="CGO749" s="16"/>
      <c r="CGP749" s="16"/>
      <c r="CGQ749" s="16"/>
      <c r="CGR749" s="16"/>
      <c r="CGS749" s="16"/>
      <c r="CGT749" s="16"/>
      <c r="CGU749" s="16"/>
      <c r="CGV749" s="16"/>
      <c r="CGW749" s="16"/>
      <c r="CGX749" s="16"/>
      <c r="CGY749" s="16"/>
      <c r="CGZ749" s="16"/>
      <c r="CHA749" s="16"/>
      <c r="CHB749" s="16"/>
      <c r="CHC749" s="16"/>
      <c r="CHD749" s="16"/>
      <c r="CHE749" s="16"/>
      <c r="CHF749" s="16"/>
      <c r="CHG749" s="16"/>
      <c r="CHH749" s="16"/>
      <c r="CHI749" s="16"/>
      <c r="CHJ749" s="16"/>
      <c r="CHK749" s="16"/>
      <c r="CHL749" s="16"/>
      <c r="CHM749" s="16"/>
      <c r="CHN749" s="16"/>
      <c r="CHO749" s="16"/>
      <c r="CHP749" s="16"/>
      <c r="CHQ749" s="16"/>
      <c r="CHR749" s="16"/>
      <c r="CHS749" s="16"/>
      <c r="CHT749" s="16"/>
      <c r="CHU749" s="16"/>
      <c r="CHV749" s="16"/>
      <c r="CHW749" s="16"/>
      <c r="CHX749" s="16"/>
      <c r="CHY749" s="16"/>
      <c r="CHZ749" s="16"/>
      <c r="CIA749" s="16"/>
      <c r="CIB749" s="16"/>
      <c r="CIC749" s="16"/>
      <c r="CID749" s="16"/>
      <c r="CIE749" s="16"/>
      <c r="CIF749" s="16"/>
      <c r="CIG749" s="16"/>
      <c r="CIH749" s="16"/>
      <c r="CII749" s="16"/>
      <c r="CIJ749" s="16"/>
      <c r="CIK749" s="16"/>
      <c r="CIL749" s="16"/>
      <c r="CIM749" s="16"/>
      <c r="CIN749" s="16"/>
      <c r="CIO749" s="16"/>
      <c r="CIP749" s="16"/>
      <c r="CIQ749" s="16"/>
      <c r="CIR749" s="16"/>
      <c r="CIS749" s="16"/>
      <c r="CIT749" s="16"/>
      <c r="CIU749" s="16"/>
      <c r="CIV749" s="16"/>
      <c r="CIW749" s="16"/>
      <c r="CIX749" s="16"/>
      <c r="CIY749" s="16"/>
      <c r="CIZ749" s="16"/>
      <c r="CJA749" s="16"/>
      <c r="CJB749" s="16"/>
      <c r="CJC749" s="16"/>
      <c r="CJD749" s="16"/>
      <c r="CJE749" s="16"/>
      <c r="CJF749" s="16"/>
      <c r="CJG749" s="16"/>
      <c r="CJH749" s="16"/>
      <c r="CJI749" s="16"/>
      <c r="CJJ749" s="16"/>
      <c r="CJK749" s="16"/>
      <c r="CJL749" s="16"/>
      <c r="CJM749" s="16"/>
      <c r="CJN749" s="16"/>
      <c r="CJO749" s="16"/>
      <c r="CJP749" s="16"/>
      <c r="CJQ749" s="16"/>
      <c r="CJR749" s="16"/>
      <c r="CJS749" s="16"/>
      <c r="CJT749" s="16"/>
      <c r="CJU749" s="16"/>
      <c r="CJV749" s="16"/>
      <c r="CJW749" s="16"/>
      <c r="CJX749" s="16"/>
      <c r="CJY749" s="16"/>
      <c r="CJZ749" s="16"/>
      <c r="CKA749" s="16"/>
      <c r="CKB749" s="16"/>
      <c r="CKC749" s="16"/>
      <c r="CKD749" s="16"/>
      <c r="CKE749" s="16"/>
      <c r="CKF749" s="16"/>
      <c r="CKG749" s="16"/>
      <c r="CKH749" s="16"/>
      <c r="CKI749" s="16"/>
      <c r="CKJ749" s="16"/>
      <c r="CKK749" s="16"/>
      <c r="CKL749" s="16"/>
      <c r="CKM749" s="16"/>
      <c r="CKN749" s="16"/>
      <c r="CKO749" s="16"/>
      <c r="CKP749" s="16"/>
      <c r="CKQ749" s="16"/>
      <c r="CKR749" s="16"/>
      <c r="CKS749" s="16"/>
      <c r="CKT749" s="16"/>
      <c r="CKU749" s="16"/>
      <c r="CKV749" s="16"/>
      <c r="CKW749" s="16"/>
      <c r="CKX749" s="16"/>
      <c r="CKY749" s="16"/>
      <c r="CKZ749" s="16"/>
      <c r="CLA749" s="16"/>
      <c r="CLB749" s="16"/>
      <c r="CLC749" s="16"/>
      <c r="CLD749" s="16"/>
      <c r="CLE749" s="16"/>
      <c r="CLF749" s="16"/>
      <c r="CLG749" s="16"/>
      <c r="CLH749" s="16"/>
      <c r="CLI749" s="16"/>
      <c r="CLJ749" s="16"/>
      <c r="CLK749" s="16"/>
      <c r="CLL749" s="16"/>
      <c r="CLM749" s="16"/>
      <c r="CLN749" s="16"/>
      <c r="CLO749" s="16"/>
      <c r="CLP749" s="16"/>
      <c r="CLQ749" s="16"/>
      <c r="CLR749" s="16"/>
      <c r="CLS749" s="16"/>
      <c r="CLT749" s="16"/>
      <c r="CLU749" s="16"/>
      <c r="CLV749" s="16"/>
      <c r="CLW749" s="16"/>
      <c r="CLX749" s="16"/>
      <c r="CLY749" s="16"/>
      <c r="CLZ749" s="16"/>
      <c r="CMA749" s="16"/>
      <c r="CMB749" s="16"/>
      <c r="CMC749" s="16"/>
      <c r="CMD749" s="16"/>
      <c r="CME749" s="16"/>
      <c r="CMF749" s="16"/>
      <c r="CMG749" s="16"/>
      <c r="CMH749" s="16"/>
      <c r="CMI749" s="16"/>
      <c r="CMJ749" s="16"/>
      <c r="CMK749" s="16"/>
      <c r="CML749" s="16"/>
      <c r="CMM749" s="16"/>
      <c r="CMN749" s="16"/>
      <c r="CMO749" s="16"/>
      <c r="CMP749" s="16"/>
      <c r="CMQ749" s="16"/>
      <c r="CMR749" s="16"/>
      <c r="CMS749" s="16"/>
      <c r="CMT749" s="16"/>
      <c r="CMU749" s="16"/>
      <c r="CMV749" s="16"/>
      <c r="CMW749" s="16"/>
      <c r="CMX749" s="16"/>
      <c r="CMY749" s="16"/>
      <c r="CMZ749" s="16"/>
      <c r="CNA749" s="16"/>
      <c r="CNB749" s="16"/>
      <c r="CNC749" s="16"/>
      <c r="CND749" s="16"/>
      <c r="CNE749" s="16"/>
      <c r="CNF749" s="16"/>
      <c r="CNG749" s="16"/>
      <c r="CNH749" s="16"/>
      <c r="CNI749" s="16"/>
      <c r="CNJ749" s="16"/>
      <c r="CNK749" s="16"/>
      <c r="CNL749" s="16"/>
      <c r="CNM749" s="16"/>
      <c r="CNN749" s="16"/>
      <c r="CNO749" s="16"/>
      <c r="CNP749" s="16"/>
      <c r="CNQ749" s="16"/>
      <c r="CNR749" s="16"/>
      <c r="CNS749" s="16"/>
      <c r="CNT749" s="16"/>
      <c r="CNU749" s="16"/>
      <c r="CNV749" s="16"/>
      <c r="CNW749" s="16"/>
      <c r="CNX749" s="16"/>
      <c r="CNY749" s="16"/>
      <c r="CNZ749" s="16"/>
      <c r="COA749" s="16"/>
      <c r="COB749" s="16"/>
      <c r="COC749" s="16"/>
      <c r="COD749" s="16"/>
      <c r="COE749" s="16"/>
      <c r="COF749" s="16"/>
      <c r="COG749" s="16"/>
      <c r="COH749" s="16"/>
      <c r="COI749" s="16"/>
      <c r="COJ749" s="16"/>
      <c r="COK749" s="16"/>
      <c r="COL749" s="16"/>
      <c r="COM749" s="16"/>
      <c r="CON749" s="16"/>
      <c r="COO749" s="16"/>
      <c r="COP749" s="16"/>
      <c r="COQ749" s="16"/>
      <c r="COR749" s="16"/>
      <c r="COS749" s="16"/>
      <c r="COT749" s="16"/>
      <c r="COU749" s="16"/>
      <c r="COV749" s="16"/>
      <c r="COW749" s="16"/>
      <c r="COX749" s="16"/>
      <c r="COY749" s="16"/>
      <c r="COZ749" s="16"/>
      <c r="CPA749" s="16"/>
      <c r="CPB749" s="16"/>
      <c r="CPC749" s="16"/>
      <c r="CPD749" s="16"/>
      <c r="CPE749" s="16"/>
      <c r="CPF749" s="16"/>
      <c r="CPG749" s="16"/>
      <c r="CPH749" s="16"/>
      <c r="CPI749" s="16"/>
      <c r="CPJ749" s="16"/>
      <c r="CPK749" s="16"/>
      <c r="CPL749" s="16"/>
      <c r="CPM749" s="16"/>
      <c r="CPN749" s="16"/>
      <c r="CPO749" s="16"/>
      <c r="CPP749" s="16"/>
      <c r="CPQ749" s="16"/>
      <c r="CPR749" s="16"/>
      <c r="CPS749" s="16"/>
      <c r="CPT749" s="16"/>
      <c r="CPU749" s="16"/>
      <c r="CPV749" s="16"/>
      <c r="CPW749" s="16"/>
      <c r="CPX749" s="16"/>
      <c r="CPY749" s="16"/>
      <c r="CPZ749" s="16"/>
      <c r="CQA749" s="16"/>
      <c r="CQB749" s="16"/>
      <c r="CQC749" s="16"/>
      <c r="CQD749" s="16"/>
      <c r="CQE749" s="16"/>
      <c r="CQF749" s="16"/>
      <c r="CQG749" s="16"/>
      <c r="CQH749" s="16"/>
      <c r="CQI749" s="16"/>
      <c r="CQJ749" s="16"/>
      <c r="CQK749" s="16"/>
      <c r="CQL749" s="16"/>
      <c r="CQM749" s="16"/>
      <c r="CQN749" s="16"/>
      <c r="CQO749" s="16"/>
      <c r="CQP749" s="16"/>
      <c r="CQQ749" s="16"/>
      <c r="CQR749" s="16"/>
      <c r="CQS749" s="16"/>
      <c r="CQT749" s="16"/>
      <c r="CQU749" s="16"/>
      <c r="CQV749" s="16"/>
      <c r="CQW749" s="16"/>
      <c r="CQX749" s="16"/>
      <c r="CQY749" s="16"/>
      <c r="CQZ749" s="16"/>
      <c r="CRA749" s="16"/>
      <c r="CRB749" s="16"/>
      <c r="CRC749" s="16"/>
      <c r="CRD749" s="16"/>
      <c r="CRE749" s="16"/>
      <c r="CRF749" s="16"/>
      <c r="CRG749" s="16"/>
      <c r="CRH749" s="16"/>
      <c r="CRI749" s="16"/>
      <c r="CRJ749" s="16"/>
      <c r="CRK749" s="16"/>
      <c r="CRL749" s="16"/>
      <c r="CRM749" s="16"/>
      <c r="CRN749" s="16"/>
      <c r="CRO749" s="16"/>
      <c r="CRP749" s="16"/>
      <c r="CRQ749" s="16"/>
      <c r="CRR749" s="16"/>
      <c r="CRS749" s="16"/>
      <c r="CRT749" s="16"/>
      <c r="CRU749" s="16"/>
      <c r="CRV749" s="16"/>
      <c r="CRW749" s="16"/>
      <c r="CRX749" s="16"/>
      <c r="CRY749" s="16"/>
      <c r="CRZ749" s="16"/>
      <c r="CSA749" s="16"/>
      <c r="CSB749" s="16"/>
      <c r="CSC749" s="16"/>
      <c r="CSD749" s="16"/>
      <c r="CSE749" s="16"/>
      <c r="CSF749" s="16"/>
      <c r="CSG749" s="16"/>
      <c r="CSH749" s="16"/>
      <c r="CSI749" s="16"/>
      <c r="CSJ749" s="16"/>
      <c r="CSK749" s="16"/>
      <c r="CSL749" s="16"/>
      <c r="CSM749" s="16"/>
      <c r="CSN749" s="16"/>
      <c r="CSO749" s="16"/>
      <c r="CSP749" s="16"/>
      <c r="CSQ749" s="16"/>
      <c r="CSR749" s="16"/>
      <c r="CSS749" s="16"/>
      <c r="CST749" s="16"/>
      <c r="CSU749" s="16"/>
      <c r="CSV749" s="16"/>
      <c r="CSW749" s="16"/>
      <c r="CSX749" s="16"/>
      <c r="CSY749" s="16"/>
      <c r="CSZ749" s="16"/>
      <c r="CTA749" s="16"/>
      <c r="CTB749" s="16"/>
      <c r="CTC749" s="16"/>
      <c r="CTD749" s="16"/>
      <c r="CTE749" s="16"/>
      <c r="CTF749" s="16"/>
      <c r="CTG749" s="16"/>
      <c r="CTH749" s="16"/>
      <c r="CTI749" s="16"/>
      <c r="CTJ749" s="16"/>
      <c r="CTK749" s="16"/>
      <c r="CTL749" s="16"/>
      <c r="CTM749" s="16"/>
      <c r="CTN749" s="16"/>
      <c r="CTO749" s="16"/>
      <c r="CTP749" s="16"/>
      <c r="CTQ749" s="16"/>
      <c r="CTR749" s="16"/>
      <c r="CTS749" s="16"/>
      <c r="CTT749" s="16"/>
      <c r="CTU749" s="16"/>
      <c r="CTV749" s="16"/>
      <c r="CTW749" s="16"/>
      <c r="CTX749" s="16"/>
      <c r="CTY749" s="16"/>
      <c r="CTZ749" s="16"/>
      <c r="CUA749" s="16"/>
      <c r="CUB749" s="16"/>
      <c r="CUC749" s="16"/>
      <c r="CUD749" s="16"/>
      <c r="CUE749" s="16"/>
      <c r="CUF749" s="16"/>
      <c r="CUG749" s="16"/>
      <c r="CUH749" s="16"/>
      <c r="CUI749" s="16"/>
      <c r="CUJ749" s="16"/>
      <c r="CUK749" s="16"/>
      <c r="CUL749" s="16"/>
      <c r="CUM749" s="16"/>
      <c r="CUN749" s="16"/>
      <c r="CUO749" s="16"/>
      <c r="CUP749" s="16"/>
      <c r="CUQ749" s="16"/>
      <c r="CUR749" s="16"/>
      <c r="CUS749" s="16"/>
      <c r="CUT749" s="16"/>
      <c r="CUU749" s="16"/>
      <c r="CUV749" s="16"/>
      <c r="CUW749" s="16"/>
      <c r="CUX749" s="16"/>
      <c r="CUY749" s="16"/>
      <c r="CUZ749" s="16"/>
      <c r="CVA749" s="16"/>
      <c r="CVB749" s="16"/>
      <c r="CVC749" s="16"/>
      <c r="CVD749" s="16"/>
      <c r="CVE749" s="16"/>
      <c r="CVF749" s="16"/>
      <c r="CVG749" s="16"/>
      <c r="CVH749" s="16"/>
      <c r="CVI749" s="16"/>
      <c r="CVJ749" s="16"/>
      <c r="CVK749" s="16"/>
      <c r="CVL749" s="16"/>
      <c r="CVM749" s="16"/>
      <c r="CVN749" s="16"/>
      <c r="CVO749" s="16"/>
      <c r="CVP749" s="16"/>
      <c r="CVQ749" s="16"/>
      <c r="CVR749" s="16"/>
      <c r="CVS749" s="16"/>
      <c r="CVT749" s="16"/>
      <c r="CVU749" s="16"/>
      <c r="CVV749" s="16"/>
      <c r="CVW749" s="16"/>
      <c r="CVX749" s="16"/>
      <c r="CVY749" s="16"/>
      <c r="CVZ749" s="16"/>
      <c r="CWA749" s="16"/>
      <c r="CWB749" s="16"/>
      <c r="CWC749" s="16"/>
      <c r="CWD749" s="16"/>
      <c r="CWE749" s="16"/>
      <c r="CWF749" s="16"/>
      <c r="CWG749" s="16"/>
      <c r="CWH749" s="16"/>
      <c r="CWI749" s="16"/>
      <c r="CWJ749" s="16"/>
      <c r="CWK749" s="16"/>
      <c r="CWL749" s="16"/>
      <c r="CWM749" s="16"/>
      <c r="CWN749" s="16"/>
      <c r="CWO749" s="16"/>
      <c r="CWP749" s="16"/>
      <c r="CWQ749" s="16"/>
      <c r="CWR749" s="16"/>
      <c r="CWS749" s="16"/>
      <c r="CWT749" s="16"/>
      <c r="CWU749" s="16"/>
      <c r="CWV749" s="16"/>
      <c r="CWW749" s="16"/>
      <c r="CWX749" s="16"/>
      <c r="CWY749" s="16"/>
      <c r="CWZ749" s="16"/>
      <c r="CXA749" s="16"/>
      <c r="CXB749" s="16"/>
      <c r="CXC749" s="16"/>
      <c r="CXD749" s="16"/>
      <c r="CXE749" s="16"/>
      <c r="CXF749" s="16"/>
      <c r="CXG749" s="16"/>
      <c r="CXH749" s="16"/>
      <c r="CXI749" s="16"/>
      <c r="CXJ749" s="16"/>
      <c r="CXK749" s="16"/>
      <c r="CXL749" s="16"/>
      <c r="CXM749" s="16"/>
      <c r="CXN749" s="16"/>
      <c r="CXO749" s="16"/>
      <c r="CXP749" s="16"/>
      <c r="CXQ749" s="16"/>
      <c r="CXR749" s="16"/>
      <c r="CXS749" s="16"/>
      <c r="CXT749" s="16"/>
      <c r="CXU749" s="16"/>
      <c r="CXV749" s="16"/>
      <c r="CXW749" s="16"/>
      <c r="CXX749" s="16"/>
      <c r="CXY749" s="16"/>
      <c r="CXZ749" s="16"/>
      <c r="CYA749" s="16"/>
      <c r="CYB749" s="16"/>
      <c r="CYC749" s="16"/>
      <c r="CYD749" s="16"/>
      <c r="CYE749" s="16"/>
      <c r="CYF749" s="16"/>
      <c r="CYG749" s="16"/>
      <c r="CYH749" s="16"/>
      <c r="CYI749" s="16"/>
      <c r="CYJ749" s="16"/>
      <c r="CYK749" s="16"/>
      <c r="CYL749" s="16"/>
      <c r="CYM749" s="16"/>
      <c r="CYN749" s="16"/>
      <c r="CYO749" s="16"/>
      <c r="CYP749" s="16"/>
      <c r="CYQ749" s="16"/>
      <c r="CYR749" s="16"/>
      <c r="CYS749" s="16"/>
      <c r="CYT749" s="16"/>
      <c r="CYU749" s="16"/>
      <c r="CYV749" s="16"/>
      <c r="CYW749" s="16"/>
      <c r="CYX749" s="16"/>
      <c r="CYY749" s="16"/>
      <c r="CYZ749" s="16"/>
      <c r="CZA749" s="16"/>
      <c r="CZB749" s="16"/>
      <c r="CZC749" s="16"/>
      <c r="CZD749" s="16"/>
      <c r="CZE749" s="16"/>
      <c r="CZF749" s="16"/>
      <c r="CZG749" s="16"/>
      <c r="CZH749" s="16"/>
      <c r="CZI749" s="16"/>
      <c r="CZJ749" s="16"/>
      <c r="CZK749" s="16"/>
      <c r="CZL749" s="16"/>
      <c r="CZM749" s="16"/>
      <c r="CZN749" s="16"/>
      <c r="CZO749" s="16"/>
      <c r="CZP749" s="16"/>
      <c r="CZQ749" s="16"/>
      <c r="CZR749" s="16"/>
      <c r="CZS749" s="16"/>
      <c r="CZT749" s="16"/>
      <c r="CZU749" s="16"/>
      <c r="CZV749" s="16"/>
      <c r="CZW749" s="16"/>
      <c r="CZX749" s="16"/>
      <c r="CZY749" s="16"/>
      <c r="CZZ749" s="16"/>
      <c r="DAA749" s="16"/>
      <c r="DAB749" s="16"/>
      <c r="DAC749" s="16"/>
      <c r="DAD749" s="16"/>
      <c r="DAE749" s="16"/>
      <c r="DAF749" s="16"/>
      <c r="DAG749" s="16"/>
      <c r="DAH749" s="16"/>
      <c r="DAI749" s="16"/>
      <c r="DAJ749" s="16"/>
      <c r="DAK749" s="16"/>
      <c r="DAL749" s="16"/>
      <c r="DAM749" s="16"/>
      <c r="DAN749" s="16"/>
      <c r="DAO749" s="16"/>
      <c r="DAP749" s="16"/>
      <c r="DAQ749" s="16"/>
      <c r="DAR749" s="16"/>
      <c r="DAS749" s="16"/>
      <c r="DAT749" s="16"/>
      <c r="DAU749" s="16"/>
      <c r="DAV749" s="16"/>
      <c r="DAW749" s="16"/>
      <c r="DAX749" s="16"/>
      <c r="DAY749" s="16"/>
      <c r="DAZ749" s="16"/>
      <c r="DBA749" s="16"/>
      <c r="DBB749" s="16"/>
      <c r="DBC749" s="16"/>
      <c r="DBD749" s="16"/>
      <c r="DBE749" s="16"/>
      <c r="DBF749" s="16"/>
      <c r="DBG749" s="16"/>
      <c r="DBH749" s="16"/>
      <c r="DBI749" s="16"/>
      <c r="DBJ749" s="16"/>
      <c r="DBK749" s="16"/>
      <c r="DBL749" s="16"/>
      <c r="DBM749" s="16"/>
      <c r="DBN749" s="16"/>
      <c r="DBO749" s="16"/>
      <c r="DBP749" s="16"/>
      <c r="DBQ749" s="16"/>
      <c r="DBR749" s="16"/>
      <c r="DBS749" s="16"/>
      <c r="DBT749" s="16"/>
      <c r="DBU749" s="16"/>
      <c r="DBV749" s="16"/>
      <c r="DBW749" s="16"/>
      <c r="DBX749" s="16"/>
      <c r="DBY749" s="16"/>
      <c r="DBZ749" s="16"/>
      <c r="DCA749" s="16"/>
      <c r="DCB749" s="16"/>
      <c r="DCC749" s="16"/>
      <c r="DCD749" s="16"/>
      <c r="DCE749" s="16"/>
      <c r="DCF749" s="16"/>
      <c r="DCG749" s="16"/>
      <c r="DCH749" s="16"/>
      <c r="DCI749" s="16"/>
      <c r="DCJ749" s="16"/>
      <c r="DCK749" s="16"/>
      <c r="DCL749" s="16"/>
      <c r="DCM749" s="16"/>
      <c r="DCN749" s="16"/>
      <c r="DCO749" s="16"/>
      <c r="DCP749" s="16"/>
      <c r="DCQ749" s="16"/>
      <c r="DCR749" s="16"/>
      <c r="DCS749" s="16"/>
      <c r="DCT749" s="16"/>
      <c r="DCU749" s="16"/>
      <c r="DCV749" s="16"/>
      <c r="DCW749" s="16"/>
      <c r="DCX749" s="16"/>
      <c r="DCY749" s="16"/>
      <c r="DCZ749" s="16"/>
      <c r="DDA749" s="16"/>
      <c r="DDB749" s="16"/>
      <c r="DDC749" s="16"/>
      <c r="DDD749" s="16"/>
      <c r="DDE749" s="16"/>
      <c r="DDF749" s="16"/>
      <c r="DDG749" s="16"/>
      <c r="DDH749" s="16"/>
      <c r="DDI749" s="16"/>
      <c r="DDJ749" s="16"/>
      <c r="DDK749" s="16"/>
      <c r="DDL749" s="16"/>
      <c r="DDM749" s="16"/>
      <c r="DDN749" s="16"/>
      <c r="DDO749" s="16"/>
      <c r="DDP749" s="16"/>
      <c r="DDQ749" s="16"/>
      <c r="DDR749" s="16"/>
      <c r="DDS749" s="16"/>
      <c r="DDT749" s="16"/>
      <c r="DDU749" s="16"/>
      <c r="DDV749" s="16"/>
      <c r="DDW749" s="16"/>
      <c r="DDX749" s="16"/>
      <c r="DDY749" s="16"/>
      <c r="DDZ749" s="16"/>
      <c r="DEA749" s="16"/>
      <c r="DEB749" s="16"/>
      <c r="DEC749" s="16"/>
      <c r="DED749" s="16"/>
      <c r="DEE749" s="16"/>
      <c r="DEF749" s="16"/>
      <c r="DEG749" s="16"/>
      <c r="DEH749" s="16"/>
      <c r="DEI749" s="16"/>
      <c r="DEJ749" s="16"/>
      <c r="DEK749" s="16"/>
      <c r="DEL749" s="16"/>
      <c r="DEM749" s="16"/>
      <c r="DEN749" s="16"/>
      <c r="DEO749" s="16"/>
      <c r="DEP749" s="16"/>
      <c r="DEQ749" s="16"/>
      <c r="DER749" s="16"/>
      <c r="DES749" s="16"/>
      <c r="DET749" s="16"/>
      <c r="DEU749" s="16"/>
      <c r="DEV749" s="16"/>
      <c r="DEW749" s="16"/>
      <c r="DEX749" s="16"/>
      <c r="DEY749" s="16"/>
      <c r="DEZ749" s="16"/>
      <c r="DFA749" s="16"/>
      <c r="DFB749" s="16"/>
      <c r="DFC749" s="16"/>
      <c r="DFD749" s="16"/>
      <c r="DFE749" s="16"/>
      <c r="DFF749" s="16"/>
      <c r="DFG749" s="16"/>
      <c r="DFH749" s="16"/>
      <c r="DFI749" s="16"/>
      <c r="DFJ749" s="16"/>
      <c r="DFK749" s="16"/>
      <c r="DFL749" s="16"/>
      <c r="DFM749" s="16"/>
      <c r="DFN749" s="16"/>
      <c r="DFO749" s="16"/>
      <c r="DFP749" s="16"/>
      <c r="DFQ749" s="16"/>
      <c r="DFR749" s="16"/>
      <c r="DFS749" s="16"/>
      <c r="DFT749" s="16"/>
      <c r="DFU749" s="16"/>
      <c r="DFV749" s="16"/>
      <c r="DFW749" s="16"/>
      <c r="DFX749" s="16"/>
      <c r="DFY749" s="16"/>
      <c r="DFZ749" s="16"/>
      <c r="DGA749" s="16"/>
      <c r="DGB749" s="16"/>
      <c r="DGC749" s="16"/>
      <c r="DGD749" s="16"/>
      <c r="DGE749" s="16"/>
      <c r="DGF749" s="16"/>
      <c r="DGG749" s="16"/>
      <c r="DGH749" s="16"/>
      <c r="DGI749" s="16"/>
      <c r="DGJ749" s="16"/>
      <c r="DGK749" s="16"/>
      <c r="DGL749" s="16"/>
      <c r="DGM749" s="16"/>
      <c r="DGN749" s="16"/>
      <c r="DGO749" s="16"/>
      <c r="DGP749" s="16"/>
      <c r="DGQ749" s="16"/>
      <c r="DGR749" s="16"/>
      <c r="DGS749" s="16"/>
      <c r="DGT749" s="16"/>
      <c r="DGU749" s="16"/>
      <c r="DGV749" s="16"/>
      <c r="DGW749" s="16"/>
      <c r="DGX749" s="16"/>
      <c r="DGY749" s="16"/>
      <c r="DGZ749" s="16"/>
      <c r="DHA749" s="16"/>
      <c r="DHB749" s="16"/>
      <c r="DHC749" s="16"/>
      <c r="DHD749" s="16"/>
      <c r="DHE749" s="16"/>
      <c r="DHF749" s="16"/>
      <c r="DHG749" s="16"/>
      <c r="DHH749" s="16"/>
      <c r="DHI749" s="16"/>
      <c r="DHJ749" s="16"/>
      <c r="DHK749" s="16"/>
      <c r="DHL749" s="16"/>
      <c r="DHM749" s="16"/>
      <c r="DHN749" s="16"/>
      <c r="DHO749" s="16"/>
      <c r="DHP749" s="16"/>
      <c r="DHQ749" s="16"/>
      <c r="DHR749" s="16"/>
      <c r="DHS749" s="16"/>
      <c r="DHT749" s="16"/>
      <c r="DHU749" s="16"/>
      <c r="DHV749" s="16"/>
      <c r="DHW749" s="16"/>
      <c r="DHX749" s="16"/>
      <c r="DHY749" s="16"/>
      <c r="DHZ749" s="16"/>
      <c r="DIA749" s="16"/>
      <c r="DIB749" s="16"/>
      <c r="DIC749" s="16"/>
      <c r="DID749" s="16"/>
      <c r="DIE749" s="16"/>
      <c r="DIF749" s="16"/>
      <c r="DIG749" s="16"/>
      <c r="DIH749" s="16"/>
      <c r="DII749" s="16"/>
      <c r="DIJ749" s="16"/>
      <c r="DIK749" s="16"/>
      <c r="DIL749" s="16"/>
      <c r="DIM749" s="16"/>
      <c r="DIN749" s="16"/>
      <c r="DIO749" s="16"/>
      <c r="DIP749" s="16"/>
      <c r="DIQ749" s="16"/>
      <c r="DIR749" s="16"/>
      <c r="DIS749" s="16"/>
      <c r="DIT749" s="16"/>
      <c r="DIU749" s="16"/>
      <c r="DIV749" s="16"/>
      <c r="DIW749" s="16"/>
      <c r="DIX749" s="16"/>
      <c r="DIY749" s="16"/>
      <c r="DIZ749" s="16"/>
      <c r="DJA749" s="16"/>
      <c r="DJB749" s="16"/>
      <c r="DJC749" s="16"/>
      <c r="DJD749" s="16"/>
      <c r="DJE749" s="16"/>
      <c r="DJF749" s="16"/>
      <c r="DJG749" s="16"/>
      <c r="DJH749" s="16"/>
      <c r="DJI749" s="16"/>
      <c r="DJJ749" s="16"/>
      <c r="DJK749" s="16"/>
      <c r="DJL749" s="16"/>
      <c r="DJM749" s="16"/>
      <c r="DJN749" s="16"/>
      <c r="DJO749" s="16"/>
      <c r="DJP749" s="16"/>
      <c r="DJQ749" s="16"/>
      <c r="DJR749" s="16"/>
      <c r="DJS749" s="16"/>
      <c r="DJT749" s="16"/>
      <c r="DJU749" s="16"/>
      <c r="DJV749" s="16"/>
      <c r="DJW749" s="16"/>
      <c r="DJX749" s="16"/>
      <c r="DJY749" s="16"/>
      <c r="DJZ749" s="16"/>
      <c r="DKA749" s="16"/>
      <c r="DKB749" s="16"/>
      <c r="DKC749" s="16"/>
      <c r="DKD749" s="16"/>
      <c r="DKE749" s="16"/>
      <c r="DKF749" s="16"/>
      <c r="DKG749" s="16"/>
      <c r="DKH749" s="16"/>
      <c r="DKI749" s="16"/>
      <c r="DKJ749" s="16"/>
      <c r="DKK749" s="16"/>
      <c r="DKL749" s="16"/>
      <c r="DKM749" s="16"/>
      <c r="DKN749" s="16"/>
      <c r="DKO749" s="16"/>
      <c r="DKP749" s="16"/>
      <c r="DKQ749" s="16"/>
      <c r="DKR749" s="16"/>
      <c r="DKS749" s="16"/>
      <c r="DKT749" s="16"/>
      <c r="DKU749" s="16"/>
      <c r="DKV749" s="16"/>
      <c r="DKW749" s="16"/>
      <c r="DKX749" s="16"/>
      <c r="DKY749" s="16"/>
      <c r="DKZ749" s="16"/>
      <c r="DLA749" s="16"/>
      <c r="DLB749" s="16"/>
      <c r="DLC749" s="16"/>
      <c r="DLD749" s="16"/>
      <c r="DLE749" s="16"/>
      <c r="DLF749" s="16"/>
      <c r="DLG749" s="16"/>
      <c r="DLH749" s="16"/>
      <c r="DLI749" s="16"/>
      <c r="DLJ749" s="16"/>
      <c r="DLK749" s="16"/>
      <c r="DLL749" s="16"/>
      <c r="DLM749" s="16"/>
      <c r="DLN749" s="16"/>
      <c r="DLO749" s="16"/>
      <c r="DLP749" s="16"/>
      <c r="DLQ749" s="16"/>
      <c r="DLR749" s="16"/>
      <c r="DLS749" s="16"/>
      <c r="DLT749" s="16"/>
      <c r="DLU749" s="16"/>
      <c r="DLV749" s="16"/>
      <c r="DLW749" s="16"/>
      <c r="DLX749" s="16"/>
      <c r="DLY749" s="16"/>
      <c r="DLZ749" s="16"/>
      <c r="DMA749" s="16"/>
      <c r="DMB749" s="16"/>
      <c r="DMC749" s="16"/>
      <c r="DMD749" s="16"/>
      <c r="DME749" s="16"/>
      <c r="DMF749" s="16"/>
      <c r="DMG749" s="16"/>
      <c r="DMH749" s="16"/>
      <c r="DMI749" s="16"/>
      <c r="DMJ749" s="16"/>
      <c r="DMK749" s="16"/>
      <c r="DML749" s="16"/>
      <c r="DMM749" s="16"/>
      <c r="DMN749" s="16"/>
      <c r="DMO749" s="16"/>
      <c r="DMP749" s="16"/>
      <c r="DMQ749" s="16"/>
      <c r="DMR749" s="16"/>
      <c r="DMS749" s="16"/>
      <c r="DMT749" s="16"/>
      <c r="DMU749" s="16"/>
      <c r="DMV749" s="16"/>
      <c r="DMW749" s="16"/>
      <c r="DMX749" s="16"/>
      <c r="DMY749" s="16"/>
      <c r="DMZ749" s="16"/>
      <c r="DNA749" s="16"/>
      <c r="DNB749" s="16"/>
      <c r="DNC749" s="16"/>
      <c r="DND749" s="16"/>
      <c r="DNE749" s="16"/>
      <c r="DNF749" s="16"/>
      <c r="DNG749" s="16"/>
      <c r="DNH749" s="16"/>
      <c r="DNI749" s="16"/>
      <c r="DNJ749" s="16"/>
      <c r="DNK749" s="16"/>
      <c r="DNL749" s="16"/>
      <c r="DNM749" s="16"/>
      <c r="DNN749" s="16"/>
      <c r="DNO749" s="16"/>
      <c r="DNP749" s="16"/>
      <c r="DNQ749" s="16"/>
      <c r="DNR749" s="16"/>
      <c r="DNS749" s="16"/>
      <c r="DNT749" s="16"/>
      <c r="DNU749" s="16"/>
      <c r="DNV749" s="16"/>
      <c r="DNW749" s="16"/>
      <c r="DNX749" s="16"/>
      <c r="DNY749" s="16"/>
      <c r="DNZ749" s="16"/>
      <c r="DOA749" s="16"/>
      <c r="DOB749" s="16"/>
      <c r="DOC749" s="16"/>
      <c r="DOD749" s="16"/>
      <c r="DOE749" s="16"/>
      <c r="DOF749" s="16"/>
      <c r="DOG749" s="16"/>
      <c r="DOH749" s="16"/>
      <c r="DOI749" s="16"/>
      <c r="DOJ749" s="16"/>
      <c r="DOK749" s="16"/>
      <c r="DOL749" s="16"/>
      <c r="DOM749" s="16"/>
      <c r="DON749" s="16"/>
      <c r="DOO749" s="16"/>
      <c r="DOP749" s="16"/>
      <c r="DOQ749" s="16"/>
      <c r="DOR749" s="16"/>
      <c r="DOS749" s="16"/>
      <c r="DOT749" s="16"/>
      <c r="DOU749" s="16"/>
      <c r="DOV749" s="16"/>
      <c r="DOW749" s="16"/>
      <c r="DOX749" s="16"/>
      <c r="DOY749" s="16"/>
      <c r="DOZ749" s="16"/>
      <c r="DPA749" s="16"/>
      <c r="DPB749" s="16"/>
      <c r="DPC749" s="16"/>
      <c r="DPD749" s="16"/>
      <c r="DPE749" s="16"/>
      <c r="DPF749" s="16"/>
      <c r="DPG749" s="16"/>
      <c r="DPH749" s="16"/>
      <c r="DPI749" s="16"/>
      <c r="DPJ749" s="16"/>
      <c r="DPK749" s="16"/>
      <c r="DPL749" s="16"/>
      <c r="DPM749" s="16"/>
      <c r="DPN749" s="16"/>
      <c r="DPO749" s="16"/>
      <c r="DPP749" s="16"/>
      <c r="DPQ749" s="16"/>
      <c r="DPR749" s="16"/>
      <c r="DPS749" s="16"/>
      <c r="DPT749" s="16"/>
      <c r="DPU749" s="16"/>
      <c r="DPV749" s="16"/>
      <c r="DPW749" s="16"/>
      <c r="DPX749" s="16"/>
      <c r="DPY749" s="16"/>
      <c r="DPZ749" s="16"/>
      <c r="DQA749" s="16"/>
      <c r="DQB749" s="16"/>
      <c r="DQC749" s="16"/>
      <c r="DQD749" s="16"/>
      <c r="DQE749" s="16"/>
      <c r="DQF749" s="16"/>
      <c r="DQG749" s="16"/>
      <c r="DQH749" s="16"/>
      <c r="DQI749" s="16"/>
      <c r="DQJ749" s="16"/>
      <c r="DQK749" s="16"/>
      <c r="DQL749" s="16"/>
      <c r="DQM749" s="16"/>
      <c r="DQN749" s="16"/>
      <c r="DQO749" s="16"/>
      <c r="DQP749" s="16"/>
      <c r="DQQ749" s="16"/>
      <c r="DQR749" s="16"/>
      <c r="DQS749" s="16"/>
      <c r="DQT749" s="16"/>
      <c r="DQU749" s="16"/>
      <c r="DQV749" s="16"/>
      <c r="DQW749" s="16"/>
      <c r="DQX749" s="16"/>
      <c r="DQY749" s="16"/>
      <c r="DQZ749" s="16"/>
      <c r="DRA749" s="16"/>
      <c r="DRB749" s="16"/>
      <c r="DRC749" s="16"/>
      <c r="DRD749" s="16"/>
      <c r="DRE749" s="16"/>
      <c r="DRF749" s="16"/>
      <c r="DRG749" s="16"/>
      <c r="DRH749" s="16"/>
      <c r="DRI749" s="16"/>
      <c r="DRJ749" s="16"/>
      <c r="DRK749" s="16"/>
      <c r="DRL749" s="16"/>
      <c r="DRM749" s="16"/>
      <c r="DRN749" s="16"/>
      <c r="DRO749" s="16"/>
      <c r="DRP749" s="16"/>
      <c r="DRQ749" s="16"/>
      <c r="DRR749" s="16"/>
      <c r="DRS749" s="16"/>
      <c r="DRT749" s="16"/>
      <c r="DRU749" s="16"/>
      <c r="DRV749" s="16"/>
      <c r="DRW749" s="16"/>
      <c r="DRX749" s="16"/>
      <c r="DRY749" s="16"/>
      <c r="DRZ749" s="16"/>
      <c r="DSA749" s="16"/>
      <c r="DSB749" s="16"/>
      <c r="DSC749" s="16"/>
      <c r="DSD749" s="16"/>
      <c r="DSE749" s="16"/>
      <c r="DSF749" s="16"/>
      <c r="DSG749" s="16"/>
      <c r="DSH749" s="16"/>
      <c r="DSI749" s="16"/>
      <c r="DSJ749" s="16"/>
      <c r="DSK749" s="16"/>
      <c r="DSL749" s="16"/>
      <c r="DSM749" s="16"/>
      <c r="DSN749" s="16"/>
      <c r="DSO749" s="16"/>
      <c r="DSP749" s="16"/>
      <c r="DSQ749" s="16"/>
      <c r="DSR749" s="16"/>
      <c r="DSS749" s="16"/>
      <c r="DST749" s="16"/>
      <c r="DSU749" s="16"/>
      <c r="DSV749" s="16"/>
      <c r="DSW749" s="16"/>
      <c r="DSX749" s="16"/>
      <c r="DSY749" s="16"/>
      <c r="DSZ749" s="16"/>
      <c r="DTA749" s="16"/>
      <c r="DTB749" s="16"/>
      <c r="DTC749" s="16"/>
      <c r="DTD749" s="16"/>
      <c r="DTE749" s="16"/>
      <c r="DTF749" s="16"/>
      <c r="DTG749" s="16"/>
      <c r="DTH749" s="16"/>
      <c r="DTI749" s="16"/>
      <c r="DTJ749" s="16"/>
      <c r="DTK749" s="16"/>
      <c r="DTL749" s="16"/>
      <c r="DTM749" s="16"/>
      <c r="DTN749" s="16"/>
      <c r="DTO749" s="16"/>
      <c r="DTP749" s="16"/>
      <c r="DTQ749" s="16"/>
      <c r="DTR749" s="16"/>
      <c r="DTS749" s="16"/>
      <c r="DTT749" s="16"/>
      <c r="DTU749" s="16"/>
      <c r="DTV749" s="16"/>
      <c r="DTW749" s="16"/>
      <c r="DTX749" s="16"/>
      <c r="DTY749" s="16"/>
      <c r="DTZ749" s="16"/>
      <c r="DUA749" s="16"/>
      <c r="DUB749" s="16"/>
      <c r="DUC749" s="16"/>
      <c r="DUD749" s="16"/>
      <c r="DUE749" s="16"/>
      <c r="DUF749" s="16"/>
      <c r="DUG749" s="16"/>
      <c r="DUH749" s="16"/>
      <c r="DUI749" s="16"/>
      <c r="DUJ749" s="16"/>
      <c r="DUK749" s="16"/>
      <c r="DUL749" s="16"/>
      <c r="DUM749" s="16"/>
      <c r="DUN749" s="16"/>
      <c r="DUO749" s="16"/>
      <c r="DUP749" s="16"/>
      <c r="DUQ749" s="16"/>
      <c r="DUR749" s="16"/>
      <c r="DUS749" s="16"/>
      <c r="DUT749" s="16"/>
      <c r="DUU749" s="16"/>
      <c r="DUV749" s="16"/>
      <c r="DUW749" s="16"/>
      <c r="DUX749" s="16"/>
      <c r="DUY749" s="16"/>
      <c r="DUZ749" s="16"/>
      <c r="DVA749" s="16"/>
      <c r="DVB749" s="16"/>
      <c r="DVC749" s="16"/>
      <c r="DVD749" s="16"/>
      <c r="DVE749" s="16"/>
      <c r="DVF749" s="16"/>
      <c r="DVG749" s="16"/>
      <c r="DVH749" s="16"/>
      <c r="DVI749" s="16"/>
      <c r="DVJ749" s="16"/>
      <c r="DVK749" s="16"/>
      <c r="DVL749" s="16"/>
      <c r="DVM749" s="16"/>
      <c r="DVN749" s="16"/>
      <c r="DVO749" s="16"/>
      <c r="DVP749" s="16"/>
      <c r="DVQ749" s="16"/>
      <c r="DVR749" s="16"/>
      <c r="DVS749" s="16"/>
      <c r="DVT749" s="16"/>
      <c r="DVU749" s="16"/>
      <c r="DVV749" s="16"/>
      <c r="DVW749" s="16"/>
      <c r="DVX749" s="16"/>
      <c r="DVY749" s="16"/>
      <c r="DVZ749" s="16"/>
      <c r="DWA749" s="16"/>
      <c r="DWB749" s="16"/>
      <c r="DWC749" s="16"/>
      <c r="DWD749" s="16"/>
      <c r="DWE749" s="16"/>
      <c r="DWF749" s="16"/>
      <c r="DWG749" s="16"/>
      <c r="DWH749" s="16"/>
      <c r="DWI749" s="16"/>
      <c r="DWJ749" s="16"/>
      <c r="DWK749" s="16"/>
      <c r="DWL749" s="16"/>
      <c r="DWM749" s="16"/>
      <c r="DWN749" s="16"/>
      <c r="DWO749" s="16"/>
      <c r="DWP749" s="16"/>
      <c r="DWQ749" s="16"/>
      <c r="DWR749" s="16"/>
      <c r="DWS749" s="16"/>
      <c r="DWT749" s="16"/>
      <c r="DWU749" s="16"/>
      <c r="DWV749" s="16"/>
      <c r="DWW749" s="16"/>
      <c r="DWX749" s="16"/>
      <c r="DWY749" s="16"/>
      <c r="DWZ749" s="16"/>
      <c r="DXA749" s="16"/>
      <c r="DXB749" s="16"/>
      <c r="DXC749" s="16"/>
      <c r="DXD749" s="16"/>
      <c r="DXE749" s="16"/>
      <c r="DXF749" s="16"/>
      <c r="DXG749" s="16"/>
      <c r="DXH749" s="16"/>
      <c r="DXI749" s="16"/>
      <c r="DXJ749" s="16"/>
      <c r="DXK749" s="16"/>
      <c r="DXL749" s="16"/>
      <c r="DXM749" s="16"/>
      <c r="DXN749" s="16"/>
      <c r="DXO749" s="16"/>
      <c r="DXP749" s="16"/>
      <c r="DXQ749" s="16"/>
      <c r="DXR749" s="16"/>
      <c r="DXS749" s="16"/>
      <c r="DXT749" s="16"/>
      <c r="DXU749" s="16"/>
      <c r="DXV749" s="16"/>
      <c r="DXW749" s="16"/>
      <c r="DXX749" s="16"/>
      <c r="DXY749" s="16"/>
      <c r="DXZ749" s="16"/>
      <c r="DYA749" s="16"/>
      <c r="DYB749" s="16"/>
      <c r="DYC749" s="16"/>
      <c r="DYD749" s="16"/>
      <c r="DYE749" s="16"/>
      <c r="DYF749" s="16"/>
      <c r="DYG749" s="16"/>
      <c r="DYH749" s="16"/>
      <c r="DYI749" s="16"/>
      <c r="DYJ749" s="16"/>
      <c r="DYK749" s="16"/>
      <c r="DYL749" s="16"/>
      <c r="DYM749" s="16"/>
      <c r="DYN749" s="16"/>
      <c r="DYO749" s="16"/>
      <c r="DYP749" s="16"/>
      <c r="DYQ749" s="16"/>
      <c r="DYR749" s="16"/>
      <c r="DYS749" s="16"/>
      <c r="DYT749" s="16"/>
      <c r="DYU749" s="16"/>
      <c r="DYV749" s="16"/>
      <c r="DYW749" s="16"/>
      <c r="DYX749" s="16"/>
      <c r="DYY749" s="16"/>
      <c r="DYZ749" s="16"/>
      <c r="DZA749" s="16"/>
      <c r="DZB749" s="16"/>
      <c r="DZC749" s="16"/>
      <c r="DZD749" s="16"/>
      <c r="DZE749" s="16"/>
      <c r="DZF749" s="16"/>
      <c r="DZG749" s="16"/>
      <c r="DZH749" s="16"/>
      <c r="DZI749" s="16"/>
      <c r="DZJ749" s="16"/>
      <c r="DZK749" s="16"/>
      <c r="DZL749" s="16"/>
      <c r="DZM749" s="16"/>
      <c r="DZN749" s="16"/>
      <c r="DZO749" s="16"/>
      <c r="DZP749" s="16"/>
      <c r="DZQ749" s="16"/>
      <c r="DZR749" s="16"/>
      <c r="DZS749" s="16"/>
      <c r="DZT749" s="16"/>
      <c r="DZU749" s="16"/>
      <c r="DZV749" s="16"/>
      <c r="DZW749" s="16"/>
      <c r="DZX749" s="16"/>
      <c r="DZY749" s="16"/>
      <c r="DZZ749" s="16"/>
      <c r="EAA749" s="16"/>
      <c r="EAB749" s="16"/>
      <c r="EAC749" s="16"/>
      <c r="EAD749" s="16"/>
      <c r="EAE749" s="16"/>
      <c r="EAF749" s="16"/>
      <c r="EAG749" s="16"/>
      <c r="EAH749" s="16"/>
      <c r="EAI749" s="16"/>
      <c r="EAJ749" s="16"/>
      <c r="EAK749" s="16"/>
      <c r="EAL749" s="16"/>
      <c r="EAM749" s="16"/>
      <c r="EAN749" s="16"/>
      <c r="EAO749" s="16"/>
      <c r="EAP749" s="16"/>
      <c r="EAQ749" s="16"/>
      <c r="EAR749" s="16"/>
      <c r="EAS749" s="16"/>
      <c r="EAT749" s="16"/>
      <c r="EAU749" s="16"/>
      <c r="EAV749" s="16"/>
      <c r="EAW749" s="16"/>
      <c r="EAX749" s="16"/>
      <c r="EAY749" s="16"/>
      <c r="EAZ749" s="16"/>
      <c r="EBA749" s="16"/>
      <c r="EBB749" s="16"/>
      <c r="EBC749" s="16"/>
      <c r="EBD749" s="16"/>
      <c r="EBE749" s="16"/>
      <c r="EBF749" s="16"/>
      <c r="EBG749" s="16"/>
      <c r="EBH749" s="16"/>
      <c r="EBI749" s="16"/>
      <c r="EBJ749" s="16"/>
      <c r="EBK749" s="16"/>
      <c r="EBL749" s="16"/>
      <c r="EBM749" s="16"/>
      <c r="EBN749" s="16"/>
      <c r="EBO749" s="16"/>
      <c r="EBP749" s="16"/>
      <c r="EBQ749" s="16"/>
      <c r="EBR749" s="16"/>
      <c r="EBS749" s="16"/>
      <c r="EBT749" s="16"/>
      <c r="EBU749" s="16"/>
      <c r="EBV749" s="16"/>
      <c r="EBW749" s="16"/>
      <c r="EBX749" s="16"/>
      <c r="EBY749" s="16"/>
      <c r="EBZ749" s="16"/>
      <c r="ECA749" s="16"/>
      <c r="ECB749" s="16"/>
      <c r="ECC749" s="16"/>
      <c r="ECD749" s="16"/>
      <c r="ECE749" s="16"/>
      <c r="ECF749" s="16"/>
      <c r="ECG749" s="16"/>
      <c r="ECH749" s="16"/>
      <c r="ECI749" s="16"/>
      <c r="ECJ749" s="16"/>
      <c r="ECK749" s="16"/>
      <c r="ECL749" s="16"/>
      <c r="ECM749" s="16"/>
      <c r="ECN749" s="16"/>
      <c r="ECO749" s="16"/>
      <c r="ECP749" s="16"/>
      <c r="ECQ749" s="16"/>
      <c r="ECR749" s="16"/>
      <c r="ECS749" s="16"/>
      <c r="ECT749" s="16"/>
      <c r="ECU749" s="16"/>
      <c r="ECV749" s="16"/>
      <c r="ECW749" s="16"/>
      <c r="ECX749" s="16"/>
      <c r="ECY749" s="16"/>
      <c r="ECZ749" s="16"/>
      <c r="EDA749" s="16"/>
      <c r="EDB749" s="16"/>
      <c r="EDC749" s="16"/>
      <c r="EDD749" s="16"/>
      <c r="EDE749" s="16"/>
      <c r="EDF749" s="16"/>
      <c r="EDG749" s="16"/>
      <c r="EDH749" s="16"/>
      <c r="EDI749" s="16"/>
      <c r="EDJ749" s="16"/>
      <c r="EDK749" s="16"/>
      <c r="EDL749" s="16"/>
      <c r="EDM749" s="16"/>
      <c r="EDN749" s="16"/>
      <c r="EDO749" s="16"/>
      <c r="EDP749" s="16"/>
      <c r="EDQ749" s="16"/>
      <c r="EDR749" s="16"/>
      <c r="EDS749" s="16"/>
      <c r="EDT749" s="16"/>
      <c r="EDU749" s="16"/>
      <c r="EDV749" s="16"/>
      <c r="EDW749" s="16"/>
      <c r="EDX749" s="16"/>
      <c r="EDY749" s="16"/>
      <c r="EDZ749" s="16"/>
      <c r="EEA749" s="16"/>
      <c r="EEB749" s="16"/>
      <c r="EEC749" s="16"/>
      <c r="EED749" s="16"/>
      <c r="EEE749" s="16"/>
      <c r="EEF749" s="16"/>
      <c r="EEG749" s="16"/>
      <c r="EEH749" s="16"/>
      <c r="EEI749" s="16"/>
      <c r="EEJ749" s="16"/>
      <c r="EEK749" s="16"/>
      <c r="EEL749" s="16"/>
      <c r="EEM749" s="16"/>
      <c r="EEN749" s="16"/>
      <c r="EEO749" s="16"/>
      <c r="EEP749" s="16"/>
      <c r="EEQ749" s="16"/>
      <c r="EER749" s="16"/>
      <c r="EES749" s="16"/>
      <c r="EET749" s="16"/>
      <c r="EEU749" s="16"/>
      <c r="EEV749" s="16"/>
      <c r="EEW749" s="16"/>
      <c r="EEX749" s="16"/>
      <c r="EEY749" s="16"/>
      <c r="EEZ749" s="16"/>
      <c r="EFA749" s="16"/>
      <c r="EFB749" s="16"/>
      <c r="EFC749" s="16"/>
      <c r="EFD749" s="16"/>
      <c r="EFE749" s="16"/>
      <c r="EFF749" s="16"/>
      <c r="EFG749" s="16"/>
      <c r="EFH749" s="16"/>
      <c r="EFI749" s="16"/>
      <c r="EFJ749" s="16"/>
      <c r="EFK749" s="16"/>
      <c r="EFL749" s="16"/>
      <c r="EFM749" s="16"/>
      <c r="EFN749" s="16"/>
      <c r="EFO749" s="16"/>
      <c r="EFP749" s="16"/>
      <c r="EFQ749" s="16"/>
      <c r="EFR749" s="16"/>
      <c r="EFS749" s="16"/>
      <c r="EFT749" s="16"/>
      <c r="EFU749" s="16"/>
      <c r="EFV749" s="16"/>
      <c r="EFW749" s="16"/>
      <c r="EFX749" s="16"/>
      <c r="EFY749" s="16"/>
      <c r="EFZ749" s="16"/>
      <c r="EGA749" s="16"/>
      <c r="EGB749" s="16"/>
      <c r="EGC749" s="16"/>
      <c r="EGD749" s="16"/>
      <c r="EGE749" s="16"/>
      <c r="EGF749" s="16"/>
      <c r="EGG749" s="16"/>
      <c r="EGH749" s="16"/>
      <c r="EGI749" s="16"/>
      <c r="EGJ749" s="16"/>
      <c r="EGK749" s="16"/>
      <c r="EGL749" s="16"/>
      <c r="EGM749" s="16"/>
      <c r="EGN749" s="16"/>
      <c r="EGO749" s="16"/>
      <c r="EGP749" s="16"/>
      <c r="EGQ749" s="16"/>
      <c r="EGR749" s="16"/>
      <c r="EGS749" s="16"/>
      <c r="EGT749" s="16"/>
      <c r="EGU749" s="16"/>
      <c r="EGV749" s="16"/>
      <c r="EGW749" s="16"/>
      <c r="EGX749" s="16"/>
      <c r="EGY749" s="16"/>
      <c r="EGZ749" s="16"/>
      <c r="EHA749" s="16"/>
      <c r="EHB749" s="16"/>
      <c r="EHC749" s="16"/>
      <c r="EHD749" s="16"/>
      <c r="EHE749" s="16"/>
      <c r="EHF749" s="16"/>
      <c r="EHG749" s="16"/>
      <c r="EHH749" s="16"/>
      <c r="EHI749" s="16"/>
      <c r="EHJ749" s="16"/>
      <c r="EHK749" s="16"/>
      <c r="EHL749" s="16"/>
      <c r="EHM749" s="16"/>
      <c r="EHN749" s="16"/>
      <c r="EHO749" s="16"/>
      <c r="EHP749" s="16"/>
      <c r="EHQ749" s="16"/>
      <c r="EHR749" s="16"/>
      <c r="EHS749" s="16"/>
      <c r="EHT749" s="16"/>
      <c r="EHU749" s="16"/>
      <c r="EHV749" s="16"/>
      <c r="EHW749" s="16"/>
      <c r="EHX749" s="16"/>
      <c r="EHY749" s="16"/>
      <c r="EHZ749" s="16"/>
      <c r="EIA749" s="16"/>
      <c r="EIB749" s="16"/>
      <c r="EIC749" s="16"/>
      <c r="EID749" s="16"/>
      <c r="EIE749" s="16"/>
      <c r="EIF749" s="16"/>
      <c r="EIG749" s="16"/>
      <c r="EIH749" s="16"/>
      <c r="EII749" s="16"/>
      <c r="EIJ749" s="16"/>
      <c r="EIK749" s="16"/>
      <c r="EIL749" s="16"/>
      <c r="EIM749" s="16"/>
      <c r="EIN749" s="16"/>
      <c r="EIO749" s="16"/>
      <c r="EIP749" s="16"/>
      <c r="EIQ749" s="16"/>
      <c r="EIR749" s="16"/>
      <c r="EIS749" s="16"/>
      <c r="EIT749" s="16"/>
      <c r="EIU749" s="16"/>
      <c r="EIV749" s="16"/>
      <c r="EIW749" s="16"/>
      <c r="EIX749" s="16"/>
      <c r="EIY749" s="16"/>
      <c r="EIZ749" s="16"/>
      <c r="EJA749" s="16"/>
      <c r="EJB749" s="16"/>
      <c r="EJC749" s="16"/>
      <c r="EJD749" s="16"/>
      <c r="EJE749" s="16"/>
      <c r="EJF749" s="16"/>
      <c r="EJG749" s="16"/>
      <c r="EJH749" s="16"/>
      <c r="EJI749" s="16"/>
      <c r="EJJ749" s="16"/>
      <c r="EJK749" s="16"/>
      <c r="EJL749" s="16"/>
      <c r="EJM749" s="16"/>
      <c r="EJN749" s="16"/>
      <c r="EJO749" s="16"/>
      <c r="EJP749" s="16"/>
      <c r="EJQ749" s="16"/>
      <c r="EJR749" s="16"/>
      <c r="EJS749" s="16"/>
      <c r="EJT749" s="16"/>
      <c r="EJU749" s="16"/>
      <c r="EJV749" s="16"/>
      <c r="EJW749" s="16"/>
      <c r="EJX749" s="16"/>
      <c r="EJY749" s="16"/>
      <c r="EJZ749" s="16"/>
      <c r="EKA749" s="16"/>
      <c r="EKB749" s="16"/>
      <c r="EKC749" s="16"/>
      <c r="EKD749" s="16"/>
      <c r="EKE749" s="16"/>
      <c r="EKF749" s="16"/>
      <c r="EKG749" s="16"/>
      <c r="EKH749" s="16"/>
      <c r="EKI749" s="16"/>
      <c r="EKJ749" s="16"/>
      <c r="EKK749" s="16"/>
      <c r="EKL749" s="16"/>
      <c r="EKM749" s="16"/>
      <c r="EKN749" s="16"/>
      <c r="EKO749" s="16"/>
      <c r="EKP749" s="16"/>
      <c r="EKQ749" s="16"/>
      <c r="EKR749" s="16"/>
      <c r="EKS749" s="16"/>
      <c r="EKT749" s="16"/>
      <c r="EKU749" s="16"/>
      <c r="EKV749" s="16"/>
      <c r="EKW749" s="16"/>
      <c r="EKX749" s="16"/>
      <c r="EKY749" s="16"/>
      <c r="EKZ749" s="16"/>
      <c r="ELA749" s="16"/>
      <c r="ELB749" s="16"/>
      <c r="ELC749" s="16"/>
      <c r="ELD749" s="16"/>
      <c r="ELE749" s="16"/>
      <c r="ELF749" s="16"/>
      <c r="ELG749" s="16"/>
      <c r="ELH749" s="16"/>
      <c r="ELI749" s="16"/>
      <c r="ELJ749" s="16"/>
      <c r="ELK749" s="16"/>
      <c r="ELL749" s="16"/>
      <c r="ELM749" s="16"/>
      <c r="ELN749" s="16"/>
      <c r="ELO749" s="16"/>
      <c r="ELP749" s="16"/>
      <c r="ELQ749" s="16"/>
      <c r="ELR749" s="16"/>
      <c r="ELS749" s="16"/>
      <c r="ELT749" s="16"/>
      <c r="ELU749" s="16"/>
      <c r="ELV749" s="16"/>
      <c r="ELW749" s="16"/>
      <c r="ELX749" s="16"/>
      <c r="ELY749" s="16"/>
      <c r="ELZ749" s="16"/>
      <c r="EMA749" s="16"/>
      <c r="EMB749" s="16"/>
      <c r="EMC749" s="16"/>
      <c r="EMD749" s="16"/>
      <c r="EME749" s="16"/>
      <c r="EMF749" s="16"/>
      <c r="EMG749" s="16"/>
      <c r="EMH749" s="16"/>
      <c r="EMI749" s="16"/>
      <c r="EMJ749" s="16"/>
      <c r="EMK749" s="16"/>
      <c r="EML749" s="16"/>
      <c r="EMM749" s="16"/>
      <c r="EMN749" s="16"/>
      <c r="EMO749" s="16"/>
      <c r="EMP749" s="16"/>
      <c r="EMQ749" s="16"/>
      <c r="EMR749" s="16"/>
      <c r="EMS749" s="16"/>
      <c r="EMT749" s="16"/>
      <c r="EMU749" s="16"/>
      <c r="EMV749" s="16"/>
      <c r="EMW749" s="16"/>
      <c r="EMX749" s="16"/>
      <c r="EMY749" s="16"/>
      <c r="EMZ749" s="16"/>
      <c r="ENA749" s="16"/>
      <c r="ENB749" s="16"/>
      <c r="ENC749" s="16"/>
      <c r="END749" s="16"/>
      <c r="ENE749" s="16"/>
      <c r="ENF749" s="16"/>
      <c r="ENG749" s="16"/>
      <c r="ENH749" s="16"/>
      <c r="ENI749" s="16"/>
      <c r="ENJ749" s="16"/>
      <c r="ENK749" s="16"/>
      <c r="ENL749" s="16"/>
      <c r="ENM749" s="16"/>
      <c r="ENN749" s="16"/>
      <c r="ENO749" s="16"/>
      <c r="ENP749" s="16"/>
      <c r="ENQ749" s="16"/>
      <c r="ENR749" s="16"/>
      <c r="ENS749" s="16"/>
      <c r="ENT749" s="16"/>
      <c r="ENU749" s="16"/>
      <c r="ENV749" s="16"/>
      <c r="ENW749" s="16"/>
      <c r="ENX749" s="16"/>
      <c r="ENY749" s="16"/>
      <c r="ENZ749" s="16"/>
      <c r="EOA749" s="16"/>
      <c r="EOB749" s="16"/>
      <c r="EOC749" s="16"/>
      <c r="EOD749" s="16"/>
      <c r="EOE749" s="16"/>
      <c r="EOF749" s="16"/>
      <c r="EOG749" s="16"/>
      <c r="EOH749" s="16"/>
      <c r="EOI749" s="16"/>
      <c r="EOJ749" s="16"/>
      <c r="EOK749" s="16"/>
      <c r="EOL749" s="16"/>
      <c r="EOM749" s="16"/>
      <c r="EON749" s="16"/>
      <c r="EOO749" s="16"/>
      <c r="EOP749" s="16"/>
      <c r="EOQ749" s="16"/>
      <c r="EOR749" s="16"/>
      <c r="EOS749" s="16"/>
      <c r="EOT749" s="16"/>
      <c r="EOU749" s="16"/>
      <c r="EOV749" s="16"/>
      <c r="EOW749" s="16"/>
      <c r="EOX749" s="16"/>
      <c r="EOY749" s="16"/>
      <c r="EOZ749" s="16"/>
      <c r="EPA749" s="16"/>
      <c r="EPB749" s="16"/>
      <c r="EPC749" s="16"/>
      <c r="EPD749" s="16"/>
      <c r="EPE749" s="16"/>
      <c r="EPF749" s="16"/>
      <c r="EPG749" s="16"/>
      <c r="EPH749" s="16"/>
      <c r="EPI749" s="16"/>
      <c r="EPJ749" s="16"/>
      <c r="EPK749" s="16"/>
      <c r="EPL749" s="16"/>
      <c r="EPM749" s="16"/>
      <c r="EPN749" s="16"/>
      <c r="EPO749" s="16"/>
      <c r="EPP749" s="16"/>
      <c r="EPQ749" s="16"/>
      <c r="EPR749" s="16"/>
      <c r="EPS749" s="16"/>
      <c r="EPT749" s="16"/>
      <c r="EPU749" s="16"/>
      <c r="EPV749" s="16"/>
      <c r="EPW749" s="16"/>
      <c r="EPX749" s="16"/>
      <c r="EPY749" s="16"/>
      <c r="EPZ749" s="16"/>
      <c r="EQA749" s="16"/>
      <c r="EQB749" s="16"/>
      <c r="EQC749" s="16"/>
      <c r="EQD749" s="16"/>
      <c r="EQE749" s="16"/>
      <c r="EQF749" s="16"/>
      <c r="EQG749" s="16"/>
      <c r="EQH749" s="16"/>
      <c r="EQI749" s="16"/>
      <c r="EQJ749" s="16"/>
      <c r="EQK749" s="16"/>
      <c r="EQL749" s="16"/>
      <c r="EQM749" s="16"/>
      <c r="EQN749" s="16"/>
      <c r="EQO749" s="16"/>
      <c r="EQP749" s="16"/>
      <c r="EQQ749" s="16"/>
      <c r="EQR749" s="16"/>
      <c r="EQS749" s="16"/>
      <c r="EQT749" s="16"/>
      <c r="EQU749" s="16"/>
      <c r="EQV749" s="16"/>
      <c r="EQW749" s="16"/>
      <c r="EQX749" s="16"/>
      <c r="EQY749" s="16"/>
      <c r="EQZ749" s="16"/>
      <c r="ERA749" s="16"/>
      <c r="ERB749" s="16"/>
      <c r="ERC749" s="16"/>
      <c r="ERD749" s="16"/>
      <c r="ERE749" s="16"/>
      <c r="ERF749" s="16"/>
      <c r="ERG749" s="16"/>
      <c r="ERH749" s="16"/>
      <c r="ERI749" s="16"/>
      <c r="ERJ749" s="16"/>
      <c r="ERK749" s="16"/>
      <c r="ERL749" s="16"/>
      <c r="ERM749" s="16"/>
      <c r="ERN749" s="16"/>
      <c r="ERO749" s="16"/>
      <c r="ERP749" s="16"/>
      <c r="ERQ749" s="16"/>
      <c r="ERR749" s="16"/>
      <c r="ERS749" s="16"/>
      <c r="ERT749" s="16"/>
      <c r="ERU749" s="16"/>
      <c r="ERV749" s="16"/>
      <c r="ERW749" s="16"/>
      <c r="ERX749" s="16"/>
      <c r="ERY749" s="16"/>
      <c r="ERZ749" s="16"/>
      <c r="ESA749" s="16"/>
      <c r="ESB749" s="16"/>
      <c r="ESC749" s="16"/>
      <c r="ESD749" s="16"/>
      <c r="ESE749" s="16"/>
      <c r="ESF749" s="16"/>
      <c r="ESG749" s="16"/>
      <c r="ESH749" s="16"/>
      <c r="ESI749" s="16"/>
      <c r="ESJ749" s="16"/>
      <c r="ESK749" s="16"/>
      <c r="ESL749" s="16"/>
      <c r="ESM749" s="16"/>
      <c r="ESN749" s="16"/>
      <c r="ESO749" s="16"/>
      <c r="ESP749" s="16"/>
      <c r="ESQ749" s="16"/>
      <c r="ESR749" s="16"/>
      <c r="ESS749" s="16"/>
      <c r="EST749" s="16"/>
      <c r="ESU749" s="16"/>
      <c r="ESV749" s="16"/>
      <c r="ESW749" s="16"/>
      <c r="ESX749" s="16"/>
      <c r="ESY749" s="16"/>
      <c r="ESZ749" s="16"/>
      <c r="ETA749" s="16"/>
      <c r="ETB749" s="16"/>
      <c r="ETC749" s="16"/>
      <c r="ETD749" s="16"/>
      <c r="ETE749" s="16"/>
      <c r="ETF749" s="16"/>
      <c r="ETG749" s="16"/>
      <c r="ETH749" s="16"/>
      <c r="ETI749" s="16"/>
      <c r="ETJ749" s="16"/>
      <c r="ETK749" s="16"/>
      <c r="ETL749" s="16"/>
      <c r="ETM749" s="16"/>
      <c r="ETN749" s="16"/>
      <c r="ETO749" s="16"/>
      <c r="ETP749" s="16"/>
      <c r="ETQ749" s="16"/>
      <c r="ETR749" s="16"/>
      <c r="ETS749" s="16"/>
      <c r="ETT749" s="16"/>
      <c r="ETU749" s="16"/>
      <c r="ETV749" s="16"/>
      <c r="ETW749" s="16"/>
      <c r="ETX749" s="16"/>
      <c r="ETY749" s="16"/>
      <c r="ETZ749" s="16"/>
      <c r="EUA749" s="16"/>
      <c r="EUB749" s="16"/>
      <c r="EUC749" s="16"/>
      <c r="EUD749" s="16"/>
      <c r="EUE749" s="16"/>
      <c r="EUF749" s="16"/>
      <c r="EUG749" s="16"/>
      <c r="EUH749" s="16"/>
      <c r="EUI749" s="16"/>
      <c r="EUJ749" s="16"/>
      <c r="EUK749" s="16"/>
      <c r="EUL749" s="16"/>
      <c r="EUM749" s="16"/>
      <c r="EUN749" s="16"/>
      <c r="EUO749" s="16"/>
      <c r="EUP749" s="16"/>
      <c r="EUQ749" s="16"/>
      <c r="EUR749" s="16"/>
      <c r="EUS749" s="16"/>
      <c r="EUT749" s="16"/>
      <c r="EUU749" s="16"/>
      <c r="EUV749" s="16"/>
      <c r="EUW749" s="16"/>
      <c r="EUX749" s="16"/>
      <c r="EUY749" s="16"/>
      <c r="EUZ749" s="16"/>
      <c r="EVA749" s="16"/>
      <c r="EVB749" s="16"/>
      <c r="EVC749" s="16"/>
      <c r="EVD749" s="16"/>
      <c r="EVE749" s="16"/>
      <c r="EVF749" s="16"/>
      <c r="EVG749" s="16"/>
      <c r="EVH749" s="16"/>
      <c r="EVI749" s="16"/>
      <c r="EVJ749" s="16"/>
      <c r="EVK749" s="16"/>
      <c r="EVL749" s="16"/>
      <c r="EVM749" s="16"/>
      <c r="EVN749" s="16"/>
      <c r="EVO749" s="16"/>
      <c r="EVP749" s="16"/>
      <c r="EVQ749" s="16"/>
      <c r="EVR749" s="16"/>
      <c r="EVS749" s="16"/>
      <c r="EVT749" s="16"/>
      <c r="EVU749" s="16"/>
      <c r="EVV749" s="16"/>
      <c r="EVW749" s="16"/>
      <c r="EVX749" s="16"/>
      <c r="EVY749" s="16"/>
      <c r="EVZ749" s="16"/>
      <c r="EWA749" s="16"/>
      <c r="EWB749" s="16"/>
      <c r="EWC749" s="16"/>
      <c r="EWD749" s="16"/>
      <c r="EWE749" s="16"/>
      <c r="EWF749" s="16"/>
      <c r="EWG749" s="16"/>
      <c r="EWH749" s="16"/>
      <c r="EWI749" s="16"/>
      <c r="EWJ749" s="16"/>
      <c r="EWK749" s="16"/>
      <c r="EWL749" s="16"/>
      <c r="EWM749" s="16"/>
      <c r="EWN749" s="16"/>
      <c r="EWO749" s="16"/>
      <c r="EWP749" s="16"/>
      <c r="EWQ749" s="16"/>
      <c r="EWR749" s="16"/>
      <c r="EWS749" s="16"/>
      <c r="EWT749" s="16"/>
      <c r="EWU749" s="16"/>
      <c r="EWV749" s="16"/>
      <c r="EWW749" s="16"/>
      <c r="EWX749" s="16"/>
      <c r="EWY749" s="16"/>
      <c r="EWZ749" s="16"/>
      <c r="EXA749" s="16"/>
      <c r="EXB749" s="16"/>
      <c r="EXC749" s="16"/>
      <c r="EXD749" s="16"/>
      <c r="EXE749" s="16"/>
      <c r="EXF749" s="16"/>
      <c r="EXG749" s="16"/>
      <c r="EXH749" s="16"/>
      <c r="EXI749" s="16"/>
      <c r="EXJ749" s="16"/>
      <c r="EXK749" s="16"/>
      <c r="EXL749" s="16"/>
      <c r="EXM749" s="16"/>
      <c r="EXN749" s="16"/>
      <c r="EXO749" s="16"/>
      <c r="EXP749" s="16"/>
      <c r="EXQ749" s="16"/>
      <c r="EXR749" s="16"/>
      <c r="EXS749" s="16"/>
      <c r="EXT749" s="16"/>
      <c r="EXU749" s="16"/>
      <c r="EXV749" s="16"/>
      <c r="EXW749" s="16"/>
      <c r="EXX749" s="16"/>
      <c r="EXY749" s="16"/>
      <c r="EXZ749" s="16"/>
      <c r="EYA749" s="16"/>
      <c r="EYB749" s="16"/>
      <c r="EYC749" s="16"/>
      <c r="EYD749" s="16"/>
      <c r="EYE749" s="16"/>
      <c r="EYF749" s="16"/>
      <c r="EYG749" s="16"/>
      <c r="EYH749" s="16"/>
      <c r="EYI749" s="16"/>
      <c r="EYJ749" s="16"/>
      <c r="EYK749" s="16"/>
      <c r="EYL749" s="16"/>
      <c r="EYM749" s="16"/>
      <c r="EYN749" s="16"/>
      <c r="EYO749" s="16"/>
      <c r="EYP749" s="16"/>
      <c r="EYQ749" s="16"/>
      <c r="EYR749" s="16"/>
      <c r="EYS749" s="16"/>
      <c r="EYT749" s="16"/>
      <c r="EYU749" s="16"/>
      <c r="EYV749" s="16"/>
      <c r="EYW749" s="16"/>
      <c r="EYX749" s="16"/>
      <c r="EYY749" s="16"/>
      <c r="EYZ749" s="16"/>
      <c r="EZA749" s="16"/>
      <c r="EZB749" s="16"/>
      <c r="EZC749" s="16"/>
      <c r="EZD749" s="16"/>
      <c r="EZE749" s="16"/>
      <c r="EZF749" s="16"/>
      <c r="EZG749" s="16"/>
      <c r="EZH749" s="16"/>
      <c r="EZI749" s="16"/>
      <c r="EZJ749" s="16"/>
      <c r="EZK749" s="16"/>
      <c r="EZL749" s="16"/>
      <c r="EZM749" s="16"/>
      <c r="EZN749" s="16"/>
      <c r="EZO749" s="16"/>
      <c r="EZP749" s="16"/>
      <c r="EZQ749" s="16"/>
      <c r="EZR749" s="16"/>
      <c r="EZS749" s="16"/>
      <c r="EZT749" s="16"/>
      <c r="EZU749" s="16"/>
      <c r="EZV749" s="16"/>
      <c r="EZW749" s="16"/>
      <c r="EZX749" s="16"/>
      <c r="EZY749" s="16"/>
      <c r="EZZ749" s="16"/>
      <c r="FAA749" s="16"/>
      <c r="FAB749" s="16"/>
      <c r="FAC749" s="16"/>
      <c r="FAD749" s="16"/>
      <c r="FAE749" s="16"/>
      <c r="FAF749" s="16"/>
      <c r="FAG749" s="16"/>
      <c r="FAH749" s="16"/>
      <c r="FAI749" s="16"/>
      <c r="FAJ749" s="16"/>
      <c r="FAK749" s="16"/>
      <c r="FAL749" s="16"/>
      <c r="FAM749" s="16"/>
      <c r="FAN749" s="16"/>
      <c r="FAO749" s="16"/>
      <c r="FAP749" s="16"/>
      <c r="FAQ749" s="16"/>
      <c r="FAR749" s="16"/>
      <c r="FAS749" s="16"/>
      <c r="FAT749" s="16"/>
      <c r="FAU749" s="16"/>
      <c r="FAV749" s="16"/>
      <c r="FAW749" s="16"/>
      <c r="FAX749" s="16"/>
      <c r="FAY749" s="16"/>
      <c r="FAZ749" s="16"/>
      <c r="FBA749" s="16"/>
      <c r="FBB749" s="16"/>
      <c r="FBC749" s="16"/>
      <c r="FBD749" s="16"/>
      <c r="FBE749" s="16"/>
      <c r="FBF749" s="16"/>
      <c r="FBG749" s="16"/>
      <c r="FBH749" s="16"/>
      <c r="FBI749" s="16"/>
      <c r="FBJ749" s="16"/>
      <c r="FBK749" s="16"/>
      <c r="FBL749" s="16"/>
      <c r="FBM749" s="16"/>
      <c r="FBN749" s="16"/>
      <c r="FBO749" s="16"/>
      <c r="FBP749" s="16"/>
      <c r="FBQ749" s="16"/>
      <c r="FBR749" s="16"/>
      <c r="FBS749" s="16"/>
      <c r="FBT749" s="16"/>
      <c r="FBU749" s="16"/>
      <c r="FBV749" s="16"/>
      <c r="FBW749" s="16"/>
      <c r="FBX749" s="16"/>
      <c r="FBY749" s="16"/>
      <c r="FBZ749" s="16"/>
      <c r="FCA749" s="16"/>
      <c r="FCB749" s="16"/>
      <c r="FCC749" s="16"/>
      <c r="FCD749" s="16"/>
      <c r="FCE749" s="16"/>
      <c r="FCF749" s="16"/>
      <c r="FCG749" s="16"/>
      <c r="FCH749" s="16"/>
      <c r="FCI749" s="16"/>
      <c r="FCJ749" s="16"/>
      <c r="FCK749" s="16"/>
      <c r="FCL749" s="16"/>
      <c r="FCM749" s="16"/>
      <c r="FCN749" s="16"/>
      <c r="FCO749" s="16"/>
      <c r="FCP749" s="16"/>
      <c r="FCQ749" s="16"/>
      <c r="FCR749" s="16"/>
      <c r="FCS749" s="16"/>
      <c r="FCT749" s="16"/>
      <c r="FCU749" s="16"/>
      <c r="FCV749" s="16"/>
      <c r="FCW749" s="16"/>
      <c r="FCX749" s="16"/>
      <c r="FCY749" s="16"/>
      <c r="FCZ749" s="16"/>
      <c r="FDA749" s="16"/>
      <c r="FDB749" s="16"/>
      <c r="FDC749" s="16"/>
      <c r="FDD749" s="16"/>
      <c r="FDE749" s="16"/>
      <c r="FDF749" s="16"/>
      <c r="FDG749" s="16"/>
      <c r="FDH749" s="16"/>
      <c r="FDI749" s="16"/>
      <c r="FDJ749" s="16"/>
      <c r="FDK749" s="16"/>
      <c r="FDL749" s="16"/>
      <c r="FDM749" s="16"/>
      <c r="FDN749" s="16"/>
      <c r="FDO749" s="16"/>
      <c r="FDP749" s="16"/>
      <c r="FDQ749" s="16"/>
      <c r="FDR749" s="16"/>
      <c r="FDS749" s="16"/>
      <c r="FDT749" s="16"/>
      <c r="FDU749" s="16"/>
      <c r="FDV749" s="16"/>
      <c r="FDW749" s="16"/>
      <c r="FDX749" s="16"/>
      <c r="FDY749" s="16"/>
      <c r="FDZ749" s="16"/>
      <c r="FEA749" s="16"/>
      <c r="FEB749" s="16"/>
      <c r="FEC749" s="16"/>
      <c r="FED749" s="16"/>
      <c r="FEE749" s="16"/>
      <c r="FEF749" s="16"/>
      <c r="FEG749" s="16"/>
      <c r="FEH749" s="16"/>
      <c r="FEI749" s="16"/>
      <c r="FEJ749" s="16"/>
      <c r="FEK749" s="16"/>
      <c r="FEL749" s="16"/>
      <c r="FEM749" s="16"/>
      <c r="FEN749" s="16"/>
      <c r="FEO749" s="16"/>
      <c r="FEP749" s="16"/>
      <c r="FEQ749" s="16"/>
      <c r="FER749" s="16"/>
      <c r="FES749" s="16"/>
      <c r="FET749" s="16"/>
      <c r="FEU749" s="16"/>
      <c r="FEV749" s="16"/>
      <c r="FEW749" s="16"/>
      <c r="FEX749" s="16"/>
      <c r="FEY749" s="16"/>
      <c r="FEZ749" s="16"/>
      <c r="FFA749" s="16"/>
      <c r="FFB749" s="16"/>
      <c r="FFC749" s="16"/>
      <c r="FFD749" s="16"/>
      <c r="FFE749" s="16"/>
      <c r="FFF749" s="16"/>
      <c r="FFG749" s="16"/>
      <c r="FFH749" s="16"/>
      <c r="FFI749" s="16"/>
      <c r="FFJ749" s="16"/>
      <c r="FFK749" s="16"/>
      <c r="FFL749" s="16"/>
      <c r="FFM749" s="16"/>
      <c r="FFN749" s="16"/>
      <c r="FFO749" s="16"/>
      <c r="FFP749" s="16"/>
      <c r="FFQ749" s="16"/>
      <c r="FFR749" s="16"/>
      <c r="FFS749" s="16"/>
      <c r="FFT749" s="16"/>
      <c r="FFU749" s="16"/>
      <c r="FFV749" s="16"/>
      <c r="FFW749" s="16"/>
      <c r="FFX749" s="16"/>
      <c r="FFY749" s="16"/>
      <c r="FFZ749" s="16"/>
      <c r="FGA749" s="16"/>
      <c r="FGB749" s="16"/>
      <c r="FGC749" s="16"/>
      <c r="FGD749" s="16"/>
      <c r="FGE749" s="16"/>
      <c r="FGF749" s="16"/>
      <c r="FGG749" s="16"/>
      <c r="FGH749" s="16"/>
      <c r="FGI749" s="16"/>
      <c r="FGJ749" s="16"/>
      <c r="FGK749" s="16"/>
      <c r="FGL749" s="16"/>
      <c r="FGM749" s="16"/>
      <c r="FGN749" s="16"/>
      <c r="FGO749" s="16"/>
      <c r="FGP749" s="16"/>
      <c r="FGQ749" s="16"/>
      <c r="FGR749" s="16"/>
      <c r="FGS749" s="16"/>
      <c r="FGT749" s="16"/>
      <c r="FGU749" s="16"/>
      <c r="FGV749" s="16"/>
      <c r="FGW749" s="16"/>
      <c r="FGX749" s="16"/>
      <c r="FGY749" s="16"/>
      <c r="FGZ749" s="16"/>
      <c r="FHA749" s="16"/>
      <c r="FHB749" s="16"/>
      <c r="FHC749" s="16"/>
      <c r="FHD749" s="16"/>
      <c r="FHE749" s="16"/>
      <c r="FHF749" s="16"/>
      <c r="FHG749" s="16"/>
      <c r="FHH749" s="16"/>
      <c r="FHI749" s="16"/>
      <c r="FHJ749" s="16"/>
      <c r="FHK749" s="16"/>
      <c r="FHL749" s="16"/>
      <c r="FHM749" s="16"/>
      <c r="FHN749" s="16"/>
      <c r="FHO749" s="16"/>
      <c r="FHP749" s="16"/>
      <c r="FHQ749" s="16"/>
      <c r="FHR749" s="16"/>
      <c r="FHS749" s="16"/>
      <c r="FHT749" s="16"/>
      <c r="FHU749" s="16"/>
      <c r="FHV749" s="16"/>
      <c r="FHW749" s="16"/>
      <c r="FHX749" s="16"/>
      <c r="FHY749" s="16"/>
      <c r="FHZ749" s="16"/>
      <c r="FIA749" s="16"/>
      <c r="FIB749" s="16"/>
      <c r="FIC749" s="16"/>
      <c r="FID749" s="16"/>
      <c r="FIE749" s="16"/>
      <c r="FIF749" s="16"/>
      <c r="FIG749" s="16"/>
      <c r="FIH749" s="16"/>
      <c r="FII749" s="16"/>
      <c r="FIJ749" s="16"/>
      <c r="FIK749" s="16"/>
      <c r="FIL749" s="16"/>
      <c r="FIM749" s="16"/>
      <c r="FIN749" s="16"/>
      <c r="FIO749" s="16"/>
      <c r="FIP749" s="16"/>
      <c r="FIQ749" s="16"/>
      <c r="FIR749" s="16"/>
      <c r="FIS749" s="16"/>
      <c r="FIT749" s="16"/>
      <c r="FIU749" s="16"/>
      <c r="FIV749" s="16"/>
      <c r="FIW749" s="16"/>
      <c r="FIX749" s="16"/>
      <c r="FIY749" s="16"/>
      <c r="FIZ749" s="16"/>
      <c r="FJA749" s="16"/>
      <c r="FJB749" s="16"/>
      <c r="FJC749" s="16"/>
      <c r="FJD749" s="16"/>
      <c r="FJE749" s="16"/>
      <c r="FJF749" s="16"/>
      <c r="FJG749" s="16"/>
      <c r="FJH749" s="16"/>
      <c r="FJI749" s="16"/>
      <c r="FJJ749" s="16"/>
      <c r="FJK749" s="16"/>
      <c r="FJL749" s="16"/>
      <c r="FJM749" s="16"/>
      <c r="FJN749" s="16"/>
      <c r="FJO749" s="16"/>
      <c r="FJP749" s="16"/>
      <c r="FJQ749" s="16"/>
      <c r="FJR749" s="16"/>
      <c r="FJS749" s="16"/>
      <c r="FJT749" s="16"/>
      <c r="FJU749" s="16"/>
      <c r="FJV749" s="16"/>
      <c r="FJW749" s="16"/>
      <c r="FJX749" s="16"/>
      <c r="FJY749" s="16"/>
      <c r="FJZ749" s="16"/>
      <c r="FKA749" s="16"/>
      <c r="FKB749" s="16"/>
      <c r="FKC749" s="16"/>
      <c r="FKD749" s="16"/>
      <c r="FKE749" s="16"/>
      <c r="FKF749" s="16"/>
      <c r="FKG749" s="16"/>
      <c r="FKH749" s="16"/>
      <c r="FKI749" s="16"/>
      <c r="FKJ749" s="16"/>
      <c r="FKK749" s="16"/>
      <c r="FKL749" s="16"/>
      <c r="FKM749" s="16"/>
      <c r="FKN749" s="16"/>
      <c r="FKO749" s="16"/>
      <c r="FKP749" s="16"/>
      <c r="FKQ749" s="16"/>
      <c r="FKR749" s="16"/>
      <c r="FKS749" s="16"/>
      <c r="FKT749" s="16"/>
      <c r="FKU749" s="16"/>
      <c r="FKV749" s="16"/>
      <c r="FKW749" s="16"/>
      <c r="FKX749" s="16"/>
      <c r="FKY749" s="16"/>
      <c r="FKZ749" s="16"/>
      <c r="FLA749" s="16"/>
      <c r="FLB749" s="16"/>
      <c r="FLC749" s="16"/>
      <c r="FLD749" s="16"/>
      <c r="FLE749" s="16"/>
      <c r="FLF749" s="16"/>
      <c r="FLG749" s="16"/>
      <c r="FLH749" s="16"/>
      <c r="FLI749" s="16"/>
      <c r="FLJ749" s="16"/>
      <c r="FLK749" s="16"/>
      <c r="FLL749" s="16"/>
      <c r="FLM749" s="16"/>
      <c r="FLN749" s="16"/>
      <c r="FLO749" s="16"/>
      <c r="FLP749" s="16"/>
      <c r="FLQ749" s="16"/>
      <c r="FLR749" s="16"/>
      <c r="FLS749" s="16"/>
      <c r="FLT749" s="16"/>
      <c r="FLU749" s="16"/>
      <c r="FLV749" s="16"/>
      <c r="FLW749" s="16"/>
      <c r="FLX749" s="16"/>
      <c r="FLY749" s="16"/>
      <c r="FLZ749" s="16"/>
      <c r="FMA749" s="16"/>
      <c r="FMB749" s="16"/>
      <c r="FMC749" s="16"/>
      <c r="FMD749" s="16"/>
      <c r="FME749" s="16"/>
      <c r="FMF749" s="16"/>
      <c r="FMG749" s="16"/>
      <c r="FMH749" s="16"/>
      <c r="FMI749" s="16"/>
      <c r="FMJ749" s="16"/>
      <c r="FMK749" s="16"/>
      <c r="FML749" s="16"/>
      <c r="FMM749" s="16"/>
      <c r="FMN749" s="16"/>
      <c r="FMO749" s="16"/>
      <c r="FMP749" s="16"/>
      <c r="FMQ749" s="16"/>
      <c r="FMR749" s="16"/>
      <c r="FMS749" s="16"/>
      <c r="FMT749" s="16"/>
      <c r="FMU749" s="16"/>
      <c r="FMV749" s="16"/>
      <c r="FMW749" s="16"/>
      <c r="FMX749" s="16"/>
      <c r="FMY749" s="16"/>
      <c r="FMZ749" s="16"/>
      <c r="FNA749" s="16"/>
      <c r="FNB749" s="16"/>
      <c r="FNC749" s="16"/>
      <c r="FND749" s="16"/>
      <c r="FNE749" s="16"/>
      <c r="FNF749" s="16"/>
      <c r="FNG749" s="16"/>
      <c r="FNH749" s="16"/>
      <c r="FNI749" s="16"/>
      <c r="FNJ749" s="16"/>
      <c r="FNK749" s="16"/>
      <c r="FNL749" s="16"/>
      <c r="FNM749" s="16"/>
      <c r="FNN749" s="16"/>
      <c r="FNO749" s="16"/>
      <c r="FNP749" s="16"/>
      <c r="FNQ749" s="16"/>
      <c r="FNR749" s="16"/>
      <c r="FNS749" s="16"/>
      <c r="FNT749" s="16"/>
      <c r="FNU749" s="16"/>
      <c r="FNV749" s="16"/>
      <c r="FNW749" s="16"/>
      <c r="FNX749" s="16"/>
      <c r="FNY749" s="16"/>
      <c r="FNZ749" s="16"/>
      <c r="FOA749" s="16"/>
      <c r="FOB749" s="16"/>
      <c r="FOC749" s="16"/>
      <c r="FOD749" s="16"/>
      <c r="FOE749" s="16"/>
      <c r="FOF749" s="16"/>
      <c r="FOG749" s="16"/>
      <c r="FOH749" s="16"/>
      <c r="FOI749" s="16"/>
      <c r="FOJ749" s="16"/>
      <c r="FOK749" s="16"/>
      <c r="FOL749" s="16"/>
      <c r="FOM749" s="16"/>
      <c r="FON749" s="16"/>
      <c r="FOO749" s="16"/>
      <c r="FOP749" s="16"/>
      <c r="FOQ749" s="16"/>
      <c r="FOR749" s="16"/>
      <c r="FOS749" s="16"/>
      <c r="FOT749" s="16"/>
      <c r="FOU749" s="16"/>
      <c r="FOV749" s="16"/>
      <c r="FOW749" s="16"/>
      <c r="FOX749" s="16"/>
      <c r="FOY749" s="16"/>
      <c r="FOZ749" s="16"/>
      <c r="FPA749" s="16"/>
      <c r="FPB749" s="16"/>
      <c r="FPC749" s="16"/>
      <c r="FPD749" s="16"/>
      <c r="FPE749" s="16"/>
      <c r="FPF749" s="16"/>
      <c r="FPG749" s="16"/>
      <c r="FPH749" s="16"/>
      <c r="FPI749" s="16"/>
      <c r="FPJ749" s="16"/>
      <c r="FPK749" s="16"/>
      <c r="FPL749" s="16"/>
      <c r="FPM749" s="16"/>
      <c r="FPN749" s="16"/>
      <c r="FPO749" s="16"/>
      <c r="FPP749" s="16"/>
      <c r="FPQ749" s="16"/>
      <c r="FPR749" s="16"/>
      <c r="FPS749" s="16"/>
      <c r="FPT749" s="16"/>
      <c r="FPU749" s="16"/>
      <c r="FPV749" s="16"/>
      <c r="FPW749" s="16"/>
      <c r="FPX749" s="16"/>
      <c r="FPY749" s="16"/>
      <c r="FPZ749" s="16"/>
      <c r="FQA749" s="16"/>
      <c r="FQB749" s="16"/>
      <c r="FQC749" s="16"/>
      <c r="FQD749" s="16"/>
      <c r="FQE749" s="16"/>
      <c r="FQF749" s="16"/>
      <c r="FQG749" s="16"/>
      <c r="FQH749" s="16"/>
      <c r="FQI749" s="16"/>
      <c r="FQJ749" s="16"/>
      <c r="FQK749" s="16"/>
      <c r="FQL749" s="16"/>
      <c r="FQM749" s="16"/>
      <c r="FQN749" s="16"/>
      <c r="FQO749" s="16"/>
      <c r="FQP749" s="16"/>
      <c r="FQQ749" s="16"/>
      <c r="FQR749" s="16"/>
      <c r="FQS749" s="16"/>
      <c r="FQT749" s="16"/>
      <c r="FQU749" s="16"/>
      <c r="FQV749" s="16"/>
      <c r="FQW749" s="16"/>
      <c r="FQX749" s="16"/>
      <c r="FQY749" s="16"/>
      <c r="FQZ749" s="16"/>
      <c r="FRA749" s="16"/>
      <c r="FRB749" s="16"/>
      <c r="FRC749" s="16"/>
      <c r="FRD749" s="16"/>
      <c r="FRE749" s="16"/>
      <c r="FRF749" s="16"/>
      <c r="FRG749" s="16"/>
      <c r="FRH749" s="16"/>
      <c r="FRI749" s="16"/>
      <c r="FRJ749" s="16"/>
      <c r="FRK749" s="16"/>
      <c r="FRL749" s="16"/>
      <c r="FRM749" s="16"/>
      <c r="FRN749" s="16"/>
      <c r="FRO749" s="16"/>
      <c r="FRP749" s="16"/>
      <c r="FRQ749" s="16"/>
      <c r="FRR749" s="16"/>
      <c r="FRS749" s="16"/>
      <c r="FRT749" s="16"/>
      <c r="FRU749" s="16"/>
      <c r="FRV749" s="16"/>
      <c r="FRW749" s="16"/>
      <c r="FRX749" s="16"/>
      <c r="FRY749" s="16"/>
      <c r="FRZ749" s="16"/>
      <c r="FSA749" s="16"/>
      <c r="FSB749" s="16"/>
      <c r="FSC749" s="16"/>
      <c r="FSD749" s="16"/>
      <c r="FSE749" s="16"/>
      <c r="FSF749" s="16"/>
      <c r="FSG749" s="16"/>
      <c r="FSH749" s="16"/>
      <c r="FSI749" s="16"/>
      <c r="FSJ749" s="16"/>
      <c r="FSK749" s="16"/>
      <c r="FSL749" s="16"/>
      <c r="FSM749" s="16"/>
      <c r="FSN749" s="16"/>
      <c r="FSO749" s="16"/>
      <c r="FSP749" s="16"/>
      <c r="FSQ749" s="16"/>
      <c r="FSR749" s="16"/>
      <c r="FSS749" s="16"/>
      <c r="FST749" s="16"/>
      <c r="FSU749" s="16"/>
      <c r="FSV749" s="16"/>
      <c r="FSW749" s="16"/>
      <c r="FSX749" s="16"/>
      <c r="FSY749" s="16"/>
      <c r="FSZ749" s="16"/>
      <c r="FTA749" s="16"/>
      <c r="FTB749" s="16"/>
      <c r="FTC749" s="16"/>
      <c r="FTD749" s="16"/>
      <c r="FTE749" s="16"/>
      <c r="FTF749" s="16"/>
      <c r="FTG749" s="16"/>
      <c r="FTH749" s="16"/>
      <c r="FTI749" s="16"/>
      <c r="FTJ749" s="16"/>
      <c r="FTK749" s="16"/>
      <c r="FTL749" s="16"/>
      <c r="FTM749" s="16"/>
      <c r="FTN749" s="16"/>
      <c r="FTO749" s="16"/>
      <c r="FTP749" s="16"/>
      <c r="FTQ749" s="16"/>
      <c r="FTR749" s="16"/>
      <c r="FTS749" s="16"/>
      <c r="FTT749" s="16"/>
      <c r="FTU749" s="16"/>
      <c r="FTV749" s="16"/>
      <c r="FTW749" s="16"/>
      <c r="FTX749" s="16"/>
      <c r="FTY749" s="16"/>
      <c r="FTZ749" s="16"/>
      <c r="FUA749" s="16"/>
      <c r="FUB749" s="16"/>
      <c r="FUC749" s="16"/>
      <c r="FUD749" s="16"/>
      <c r="FUE749" s="16"/>
      <c r="FUF749" s="16"/>
      <c r="FUG749" s="16"/>
      <c r="FUH749" s="16"/>
      <c r="FUI749" s="16"/>
      <c r="FUJ749" s="16"/>
      <c r="FUK749" s="16"/>
      <c r="FUL749" s="16"/>
      <c r="FUM749" s="16"/>
      <c r="FUN749" s="16"/>
      <c r="FUO749" s="16"/>
      <c r="FUP749" s="16"/>
      <c r="FUQ749" s="16"/>
      <c r="FUR749" s="16"/>
      <c r="FUS749" s="16"/>
      <c r="FUT749" s="16"/>
      <c r="FUU749" s="16"/>
      <c r="FUV749" s="16"/>
      <c r="FUW749" s="16"/>
      <c r="FUX749" s="16"/>
      <c r="FUY749" s="16"/>
      <c r="FUZ749" s="16"/>
      <c r="FVA749" s="16"/>
      <c r="FVB749" s="16"/>
      <c r="FVC749" s="16"/>
      <c r="FVD749" s="16"/>
      <c r="FVE749" s="16"/>
      <c r="FVF749" s="16"/>
      <c r="FVG749" s="16"/>
      <c r="FVH749" s="16"/>
      <c r="FVI749" s="16"/>
      <c r="FVJ749" s="16"/>
      <c r="FVK749" s="16"/>
      <c r="FVL749" s="16"/>
      <c r="FVM749" s="16"/>
      <c r="FVN749" s="16"/>
      <c r="FVO749" s="16"/>
      <c r="FVP749" s="16"/>
      <c r="FVQ749" s="16"/>
      <c r="FVR749" s="16"/>
      <c r="FVS749" s="16"/>
      <c r="FVT749" s="16"/>
      <c r="FVU749" s="16"/>
      <c r="FVV749" s="16"/>
      <c r="FVW749" s="16"/>
      <c r="FVX749" s="16"/>
      <c r="FVY749" s="16"/>
      <c r="FVZ749" s="16"/>
      <c r="FWA749" s="16"/>
      <c r="FWB749" s="16"/>
      <c r="FWC749" s="16"/>
      <c r="FWD749" s="16"/>
      <c r="FWE749" s="16"/>
      <c r="FWF749" s="16"/>
      <c r="FWG749" s="16"/>
      <c r="FWH749" s="16"/>
      <c r="FWI749" s="16"/>
      <c r="FWJ749" s="16"/>
      <c r="FWK749" s="16"/>
      <c r="FWL749" s="16"/>
      <c r="FWM749" s="16"/>
      <c r="FWN749" s="16"/>
      <c r="FWO749" s="16"/>
      <c r="FWP749" s="16"/>
      <c r="FWQ749" s="16"/>
      <c r="FWR749" s="16"/>
      <c r="FWS749" s="16"/>
      <c r="FWT749" s="16"/>
      <c r="FWU749" s="16"/>
      <c r="FWV749" s="16"/>
      <c r="FWW749" s="16"/>
      <c r="FWX749" s="16"/>
      <c r="FWY749" s="16"/>
      <c r="FWZ749" s="16"/>
      <c r="FXA749" s="16"/>
      <c r="FXB749" s="16"/>
      <c r="FXC749" s="16"/>
      <c r="FXD749" s="16"/>
      <c r="FXE749" s="16"/>
      <c r="FXF749" s="16"/>
      <c r="FXG749" s="16"/>
      <c r="FXH749" s="16"/>
      <c r="FXI749" s="16"/>
      <c r="FXJ749" s="16"/>
      <c r="FXK749" s="16"/>
      <c r="FXL749" s="16"/>
      <c r="FXM749" s="16"/>
      <c r="FXN749" s="16"/>
      <c r="FXO749" s="16"/>
      <c r="FXP749" s="16"/>
      <c r="FXQ749" s="16"/>
      <c r="FXR749" s="16"/>
      <c r="FXS749" s="16"/>
      <c r="FXT749" s="16"/>
      <c r="FXU749" s="16"/>
      <c r="FXV749" s="16"/>
      <c r="FXW749" s="16"/>
      <c r="FXX749" s="16"/>
      <c r="FXY749" s="16"/>
      <c r="FXZ749" s="16"/>
      <c r="FYA749" s="16"/>
      <c r="FYB749" s="16"/>
      <c r="FYC749" s="16"/>
      <c r="FYD749" s="16"/>
      <c r="FYE749" s="16"/>
      <c r="FYF749" s="16"/>
      <c r="FYG749" s="16"/>
      <c r="FYH749" s="16"/>
      <c r="FYI749" s="16"/>
      <c r="FYJ749" s="16"/>
      <c r="FYK749" s="16"/>
      <c r="FYL749" s="16"/>
      <c r="FYM749" s="16"/>
      <c r="FYN749" s="16"/>
      <c r="FYO749" s="16"/>
      <c r="FYP749" s="16"/>
      <c r="FYQ749" s="16"/>
      <c r="FYR749" s="16"/>
      <c r="FYS749" s="16"/>
      <c r="FYT749" s="16"/>
      <c r="FYU749" s="16"/>
      <c r="FYV749" s="16"/>
      <c r="FYW749" s="16"/>
      <c r="FYX749" s="16"/>
      <c r="FYY749" s="16"/>
      <c r="FYZ749" s="16"/>
      <c r="FZA749" s="16"/>
      <c r="FZB749" s="16"/>
      <c r="FZC749" s="16"/>
      <c r="FZD749" s="16"/>
      <c r="FZE749" s="16"/>
      <c r="FZF749" s="16"/>
      <c r="FZG749" s="16"/>
      <c r="FZH749" s="16"/>
      <c r="FZI749" s="16"/>
      <c r="FZJ749" s="16"/>
      <c r="FZK749" s="16"/>
      <c r="FZL749" s="16"/>
      <c r="FZM749" s="16"/>
      <c r="FZN749" s="16"/>
      <c r="FZO749" s="16"/>
      <c r="FZP749" s="16"/>
      <c r="FZQ749" s="16"/>
      <c r="FZR749" s="16"/>
      <c r="FZS749" s="16"/>
      <c r="FZT749" s="16"/>
      <c r="FZU749" s="16"/>
      <c r="FZV749" s="16"/>
      <c r="FZW749" s="16"/>
      <c r="FZX749" s="16"/>
      <c r="FZY749" s="16"/>
      <c r="FZZ749" s="16"/>
      <c r="GAA749" s="16"/>
      <c r="GAB749" s="16"/>
      <c r="GAC749" s="16"/>
      <c r="GAD749" s="16"/>
      <c r="GAE749" s="16"/>
      <c r="GAF749" s="16"/>
      <c r="GAG749" s="16"/>
      <c r="GAH749" s="16"/>
      <c r="GAI749" s="16"/>
      <c r="GAJ749" s="16"/>
      <c r="GAK749" s="16"/>
      <c r="GAL749" s="16"/>
      <c r="GAM749" s="16"/>
      <c r="GAN749" s="16"/>
      <c r="GAO749" s="16"/>
      <c r="GAP749" s="16"/>
      <c r="GAQ749" s="16"/>
      <c r="GAR749" s="16"/>
      <c r="GAS749" s="16"/>
      <c r="GAT749" s="16"/>
      <c r="GAU749" s="16"/>
      <c r="GAV749" s="16"/>
      <c r="GAW749" s="16"/>
      <c r="GAX749" s="16"/>
      <c r="GAY749" s="16"/>
      <c r="GAZ749" s="16"/>
      <c r="GBA749" s="16"/>
      <c r="GBB749" s="16"/>
      <c r="GBC749" s="16"/>
      <c r="GBD749" s="16"/>
      <c r="GBE749" s="16"/>
      <c r="GBF749" s="16"/>
      <c r="GBG749" s="16"/>
      <c r="GBH749" s="16"/>
      <c r="GBI749" s="16"/>
      <c r="GBJ749" s="16"/>
      <c r="GBK749" s="16"/>
      <c r="GBL749" s="16"/>
      <c r="GBM749" s="16"/>
      <c r="GBN749" s="16"/>
      <c r="GBO749" s="16"/>
      <c r="GBP749" s="16"/>
      <c r="GBQ749" s="16"/>
      <c r="GBR749" s="16"/>
      <c r="GBS749" s="16"/>
      <c r="GBT749" s="16"/>
      <c r="GBU749" s="16"/>
      <c r="GBV749" s="16"/>
      <c r="GBW749" s="16"/>
      <c r="GBX749" s="16"/>
      <c r="GBY749" s="16"/>
      <c r="GBZ749" s="16"/>
      <c r="GCA749" s="16"/>
      <c r="GCB749" s="16"/>
      <c r="GCC749" s="16"/>
      <c r="GCD749" s="16"/>
      <c r="GCE749" s="16"/>
      <c r="GCF749" s="16"/>
      <c r="GCG749" s="16"/>
      <c r="GCH749" s="16"/>
      <c r="GCI749" s="16"/>
      <c r="GCJ749" s="16"/>
      <c r="GCK749" s="16"/>
      <c r="GCL749" s="16"/>
      <c r="GCM749" s="16"/>
      <c r="GCN749" s="16"/>
      <c r="GCO749" s="16"/>
      <c r="GCP749" s="16"/>
      <c r="GCQ749" s="16"/>
      <c r="GCR749" s="16"/>
      <c r="GCS749" s="16"/>
      <c r="GCT749" s="16"/>
      <c r="GCU749" s="16"/>
      <c r="GCV749" s="16"/>
      <c r="GCW749" s="16"/>
      <c r="GCX749" s="16"/>
      <c r="GCY749" s="16"/>
      <c r="GCZ749" s="16"/>
      <c r="GDA749" s="16"/>
      <c r="GDB749" s="16"/>
      <c r="GDC749" s="16"/>
      <c r="GDD749" s="16"/>
      <c r="GDE749" s="16"/>
      <c r="GDF749" s="16"/>
      <c r="GDG749" s="16"/>
      <c r="GDH749" s="16"/>
      <c r="GDI749" s="16"/>
      <c r="GDJ749" s="16"/>
      <c r="GDK749" s="16"/>
      <c r="GDL749" s="16"/>
      <c r="GDM749" s="16"/>
      <c r="GDN749" s="16"/>
      <c r="GDO749" s="16"/>
      <c r="GDP749" s="16"/>
      <c r="GDQ749" s="16"/>
      <c r="GDR749" s="16"/>
      <c r="GDS749" s="16"/>
      <c r="GDT749" s="16"/>
      <c r="GDU749" s="16"/>
      <c r="GDV749" s="16"/>
      <c r="GDW749" s="16"/>
      <c r="GDX749" s="16"/>
      <c r="GDY749" s="16"/>
      <c r="GDZ749" s="16"/>
      <c r="GEA749" s="16"/>
      <c r="GEB749" s="16"/>
      <c r="GEC749" s="16"/>
      <c r="GED749" s="16"/>
      <c r="GEE749" s="16"/>
      <c r="GEF749" s="16"/>
      <c r="GEG749" s="16"/>
      <c r="GEH749" s="16"/>
      <c r="GEI749" s="16"/>
      <c r="GEJ749" s="16"/>
      <c r="GEK749" s="16"/>
      <c r="GEL749" s="16"/>
      <c r="GEM749" s="16"/>
      <c r="GEN749" s="16"/>
      <c r="GEO749" s="16"/>
      <c r="GEP749" s="16"/>
      <c r="GEQ749" s="16"/>
      <c r="GER749" s="16"/>
      <c r="GES749" s="16"/>
      <c r="GET749" s="16"/>
      <c r="GEU749" s="16"/>
      <c r="GEV749" s="16"/>
      <c r="GEW749" s="16"/>
      <c r="GEX749" s="16"/>
      <c r="GEY749" s="16"/>
      <c r="GEZ749" s="16"/>
      <c r="GFA749" s="16"/>
      <c r="GFB749" s="16"/>
      <c r="GFC749" s="16"/>
      <c r="GFD749" s="16"/>
      <c r="GFE749" s="16"/>
      <c r="GFF749" s="16"/>
      <c r="GFG749" s="16"/>
      <c r="GFH749" s="16"/>
      <c r="GFI749" s="16"/>
      <c r="GFJ749" s="16"/>
      <c r="GFK749" s="16"/>
      <c r="GFL749" s="16"/>
      <c r="GFM749" s="16"/>
      <c r="GFN749" s="16"/>
      <c r="GFO749" s="16"/>
      <c r="GFP749" s="16"/>
      <c r="GFQ749" s="16"/>
      <c r="GFR749" s="16"/>
      <c r="GFS749" s="16"/>
      <c r="GFT749" s="16"/>
      <c r="GFU749" s="16"/>
      <c r="GFV749" s="16"/>
      <c r="GFW749" s="16"/>
      <c r="GFX749" s="16"/>
      <c r="GFY749" s="16"/>
      <c r="GFZ749" s="16"/>
      <c r="GGA749" s="16"/>
      <c r="GGB749" s="16"/>
      <c r="GGC749" s="16"/>
      <c r="GGD749" s="16"/>
      <c r="GGE749" s="16"/>
      <c r="GGF749" s="16"/>
      <c r="GGG749" s="16"/>
      <c r="GGH749" s="16"/>
      <c r="GGI749" s="16"/>
      <c r="GGJ749" s="16"/>
      <c r="GGK749" s="16"/>
      <c r="GGL749" s="16"/>
      <c r="GGM749" s="16"/>
      <c r="GGN749" s="16"/>
      <c r="GGO749" s="16"/>
      <c r="GGP749" s="16"/>
      <c r="GGQ749" s="16"/>
      <c r="GGR749" s="16"/>
      <c r="GGS749" s="16"/>
      <c r="GGT749" s="16"/>
      <c r="GGU749" s="16"/>
      <c r="GGV749" s="16"/>
      <c r="GGW749" s="16"/>
      <c r="GGX749" s="16"/>
      <c r="GGY749" s="16"/>
      <c r="GGZ749" s="16"/>
      <c r="GHA749" s="16"/>
      <c r="GHB749" s="16"/>
      <c r="GHC749" s="16"/>
      <c r="GHD749" s="16"/>
      <c r="GHE749" s="16"/>
      <c r="GHF749" s="16"/>
      <c r="GHG749" s="16"/>
      <c r="GHH749" s="16"/>
      <c r="GHI749" s="16"/>
      <c r="GHJ749" s="16"/>
      <c r="GHK749" s="16"/>
      <c r="GHL749" s="16"/>
      <c r="GHM749" s="16"/>
      <c r="GHN749" s="16"/>
      <c r="GHO749" s="16"/>
      <c r="GHP749" s="16"/>
      <c r="GHQ749" s="16"/>
      <c r="GHR749" s="16"/>
      <c r="GHS749" s="16"/>
      <c r="GHT749" s="16"/>
      <c r="GHU749" s="16"/>
      <c r="GHV749" s="16"/>
      <c r="GHW749" s="16"/>
      <c r="GHX749" s="16"/>
      <c r="GHY749" s="16"/>
      <c r="GHZ749" s="16"/>
      <c r="GIA749" s="16"/>
      <c r="GIB749" s="16"/>
      <c r="GIC749" s="16"/>
      <c r="GID749" s="16"/>
      <c r="GIE749" s="16"/>
      <c r="GIF749" s="16"/>
      <c r="GIG749" s="16"/>
      <c r="GIH749" s="16"/>
      <c r="GII749" s="16"/>
      <c r="GIJ749" s="16"/>
      <c r="GIK749" s="16"/>
      <c r="GIL749" s="16"/>
      <c r="GIM749" s="16"/>
      <c r="GIN749" s="16"/>
      <c r="GIO749" s="16"/>
      <c r="GIP749" s="16"/>
      <c r="GIQ749" s="16"/>
      <c r="GIR749" s="16"/>
      <c r="GIS749" s="16"/>
      <c r="GIT749" s="16"/>
      <c r="GIU749" s="16"/>
      <c r="GIV749" s="16"/>
      <c r="GIW749" s="16"/>
      <c r="GIX749" s="16"/>
      <c r="GIY749" s="16"/>
      <c r="GIZ749" s="16"/>
      <c r="GJA749" s="16"/>
      <c r="GJB749" s="16"/>
      <c r="GJC749" s="16"/>
      <c r="GJD749" s="16"/>
      <c r="GJE749" s="16"/>
      <c r="GJF749" s="16"/>
      <c r="GJG749" s="16"/>
      <c r="GJH749" s="16"/>
      <c r="GJI749" s="16"/>
      <c r="GJJ749" s="16"/>
      <c r="GJK749" s="16"/>
      <c r="GJL749" s="16"/>
      <c r="GJM749" s="16"/>
      <c r="GJN749" s="16"/>
      <c r="GJO749" s="16"/>
      <c r="GJP749" s="16"/>
      <c r="GJQ749" s="16"/>
      <c r="GJR749" s="16"/>
      <c r="GJS749" s="16"/>
      <c r="GJT749" s="16"/>
      <c r="GJU749" s="16"/>
      <c r="GJV749" s="16"/>
      <c r="GJW749" s="16"/>
      <c r="GJX749" s="16"/>
      <c r="GJY749" s="16"/>
      <c r="GJZ749" s="16"/>
      <c r="GKA749" s="16"/>
      <c r="GKB749" s="16"/>
      <c r="GKC749" s="16"/>
      <c r="GKD749" s="16"/>
      <c r="GKE749" s="16"/>
      <c r="GKF749" s="16"/>
      <c r="GKG749" s="16"/>
      <c r="GKH749" s="16"/>
      <c r="GKI749" s="16"/>
      <c r="GKJ749" s="16"/>
      <c r="GKK749" s="16"/>
      <c r="GKL749" s="16"/>
      <c r="GKM749" s="16"/>
      <c r="GKN749" s="16"/>
      <c r="GKO749" s="16"/>
      <c r="GKP749" s="16"/>
      <c r="GKQ749" s="16"/>
      <c r="GKR749" s="16"/>
      <c r="GKS749" s="16"/>
      <c r="GKT749" s="16"/>
      <c r="GKU749" s="16"/>
      <c r="GKV749" s="16"/>
      <c r="GKW749" s="16"/>
      <c r="GKX749" s="16"/>
      <c r="GKY749" s="16"/>
      <c r="GKZ749" s="16"/>
      <c r="GLA749" s="16"/>
      <c r="GLB749" s="16"/>
      <c r="GLC749" s="16"/>
      <c r="GLD749" s="16"/>
      <c r="GLE749" s="16"/>
      <c r="GLF749" s="16"/>
      <c r="GLG749" s="16"/>
      <c r="GLH749" s="16"/>
      <c r="GLI749" s="16"/>
      <c r="GLJ749" s="16"/>
      <c r="GLK749" s="16"/>
      <c r="GLL749" s="16"/>
      <c r="GLM749" s="16"/>
      <c r="GLN749" s="16"/>
      <c r="GLO749" s="16"/>
      <c r="GLP749" s="16"/>
      <c r="GLQ749" s="16"/>
      <c r="GLR749" s="16"/>
      <c r="GLS749" s="16"/>
      <c r="GLT749" s="16"/>
      <c r="GLU749" s="16"/>
      <c r="GLV749" s="16"/>
      <c r="GLW749" s="16"/>
      <c r="GLX749" s="16"/>
      <c r="GLY749" s="16"/>
      <c r="GLZ749" s="16"/>
      <c r="GMA749" s="16"/>
      <c r="GMB749" s="16"/>
      <c r="GMC749" s="16"/>
      <c r="GMD749" s="16"/>
      <c r="GME749" s="16"/>
      <c r="GMF749" s="16"/>
      <c r="GMG749" s="16"/>
      <c r="GMH749" s="16"/>
      <c r="GMI749" s="16"/>
      <c r="GMJ749" s="16"/>
      <c r="GMK749" s="16"/>
      <c r="GML749" s="16"/>
      <c r="GMM749" s="16"/>
      <c r="GMN749" s="16"/>
      <c r="GMO749" s="16"/>
      <c r="GMP749" s="16"/>
      <c r="GMQ749" s="16"/>
      <c r="GMR749" s="16"/>
      <c r="GMS749" s="16"/>
      <c r="GMT749" s="16"/>
      <c r="GMU749" s="16"/>
      <c r="GMV749" s="16"/>
      <c r="GMW749" s="16"/>
      <c r="GMX749" s="16"/>
      <c r="GMY749" s="16"/>
      <c r="GMZ749" s="16"/>
      <c r="GNA749" s="16"/>
      <c r="GNB749" s="16"/>
      <c r="GNC749" s="16"/>
      <c r="GND749" s="16"/>
      <c r="GNE749" s="16"/>
      <c r="GNF749" s="16"/>
      <c r="GNG749" s="16"/>
      <c r="GNH749" s="16"/>
      <c r="GNI749" s="16"/>
      <c r="GNJ749" s="16"/>
      <c r="GNK749" s="16"/>
      <c r="GNL749" s="16"/>
      <c r="GNM749" s="16"/>
      <c r="GNN749" s="16"/>
      <c r="GNO749" s="16"/>
      <c r="GNP749" s="16"/>
      <c r="GNQ749" s="16"/>
      <c r="GNR749" s="16"/>
      <c r="GNS749" s="16"/>
      <c r="GNT749" s="16"/>
      <c r="GNU749" s="16"/>
      <c r="GNV749" s="16"/>
      <c r="GNW749" s="16"/>
      <c r="GNX749" s="16"/>
      <c r="GNY749" s="16"/>
      <c r="GNZ749" s="16"/>
      <c r="GOA749" s="16"/>
      <c r="GOB749" s="16"/>
      <c r="GOC749" s="16"/>
      <c r="GOD749" s="16"/>
      <c r="GOE749" s="16"/>
      <c r="GOF749" s="16"/>
      <c r="GOG749" s="16"/>
      <c r="GOH749" s="16"/>
      <c r="GOI749" s="16"/>
      <c r="GOJ749" s="16"/>
      <c r="GOK749" s="16"/>
      <c r="GOL749" s="16"/>
      <c r="GOM749" s="16"/>
      <c r="GON749" s="16"/>
      <c r="GOO749" s="16"/>
      <c r="GOP749" s="16"/>
      <c r="GOQ749" s="16"/>
      <c r="GOR749" s="16"/>
      <c r="GOS749" s="16"/>
      <c r="GOT749" s="16"/>
      <c r="GOU749" s="16"/>
      <c r="GOV749" s="16"/>
      <c r="GOW749" s="16"/>
      <c r="GOX749" s="16"/>
      <c r="GOY749" s="16"/>
      <c r="GOZ749" s="16"/>
      <c r="GPA749" s="16"/>
      <c r="GPB749" s="16"/>
      <c r="GPC749" s="16"/>
      <c r="GPD749" s="16"/>
      <c r="GPE749" s="16"/>
      <c r="GPF749" s="16"/>
      <c r="GPG749" s="16"/>
      <c r="GPH749" s="16"/>
      <c r="GPI749" s="16"/>
      <c r="GPJ749" s="16"/>
      <c r="GPK749" s="16"/>
      <c r="GPL749" s="16"/>
      <c r="GPM749" s="16"/>
      <c r="GPN749" s="16"/>
      <c r="GPO749" s="16"/>
      <c r="GPP749" s="16"/>
      <c r="GPQ749" s="16"/>
      <c r="GPR749" s="16"/>
      <c r="GPS749" s="16"/>
      <c r="GPT749" s="16"/>
      <c r="GPU749" s="16"/>
      <c r="GPV749" s="16"/>
      <c r="GPW749" s="16"/>
      <c r="GPX749" s="16"/>
      <c r="GPY749" s="16"/>
      <c r="GPZ749" s="16"/>
      <c r="GQA749" s="16"/>
      <c r="GQB749" s="16"/>
      <c r="GQC749" s="16"/>
      <c r="GQD749" s="16"/>
      <c r="GQE749" s="16"/>
      <c r="GQF749" s="16"/>
      <c r="GQG749" s="16"/>
      <c r="GQH749" s="16"/>
      <c r="GQI749" s="16"/>
      <c r="GQJ749" s="16"/>
      <c r="GQK749" s="16"/>
      <c r="GQL749" s="16"/>
      <c r="GQM749" s="16"/>
      <c r="GQN749" s="16"/>
      <c r="GQO749" s="16"/>
      <c r="GQP749" s="16"/>
      <c r="GQQ749" s="16"/>
      <c r="GQR749" s="16"/>
      <c r="GQS749" s="16"/>
      <c r="GQT749" s="16"/>
      <c r="GQU749" s="16"/>
      <c r="GQV749" s="16"/>
      <c r="GQW749" s="16"/>
      <c r="GQX749" s="16"/>
      <c r="GQY749" s="16"/>
      <c r="GQZ749" s="16"/>
      <c r="GRA749" s="16"/>
      <c r="GRB749" s="16"/>
      <c r="GRC749" s="16"/>
      <c r="GRD749" s="16"/>
      <c r="GRE749" s="16"/>
      <c r="GRF749" s="16"/>
      <c r="GRG749" s="16"/>
      <c r="GRH749" s="16"/>
      <c r="GRI749" s="16"/>
      <c r="GRJ749" s="16"/>
      <c r="GRK749" s="16"/>
      <c r="GRL749" s="16"/>
      <c r="GRM749" s="16"/>
      <c r="GRN749" s="16"/>
      <c r="GRO749" s="16"/>
      <c r="GRP749" s="16"/>
      <c r="GRQ749" s="16"/>
      <c r="GRR749" s="16"/>
      <c r="GRS749" s="16"/>
      <c r="GRT749" s="16"/>
      <c r="GRU749" s="16"/>
      <c r="GRV749" s="16"/>
      <c r="GRW749" s="16"/>
      <c r="GRX749" s="16"/>
      <c r="GRY749" s="16"/>
      <c r="GRZ749" s="16"/>
      <c r="GSA749" s="16"/>
      <c r="GSB749" s="16"/>
      <c r="GSC749" s="16"/>
      <c r="GSD749" s="16"/>
      <c r="GSE749" s="16"/>
      <c r="GSF749" s="16"/>
      <c r="GSG749" s="16"/>
      <c r="GSH749" s="16"/>
      <c r="GSI749" s="16"/>
      <c r="GSJ749" s="16"/>
      <c r="GSK749" s="16"/>
      <c r="GSL749" s="16"/>
      <c r="GSM749" s="16"/>
      <c r="GSN749" s="16"/>
      <c r="GSO749" s="16"/>
      <c r="GSP749" s="16"/>
      <c r="GSQ749" s="16"/>
      <c r="GSR749" s="16"/>
      <c r="GSS749" s="16"/>
      <c r="GST749" s="16"/>
      <c r="GSU749" s="16"/>
      <c r="GSV749" s="16"/>
      <c r="GSW749" s="16"/>
      <c r="GSX749" s="16"/>
      <c r="GSY749" s="16"/>
      <c r="GSZ749" s="16"/>
      <c r="GTA749" s="16"/>
      <c r="GTB749" s="16"/>
      <c r="GTC749" s="16"/>
      <c r="GTD749" s="16"/>
      <c r="GTE749" s="16"/>
      <c r="GTF749" s="16"/>
      <c r="GTG749" s="16"/>
      <c r="GTH749" s="16"/>
      <c r="GTI749" s="16"/>
      <c r="GTJ749" s="16"/>
      <c r="GTK749" s="16"/>
      <c r="GTL749" s="16"/>
      <c r="GTM749" s="16"/>
      <c r="GTN749" s="16"/>
      <c r="GTO749" s="16"/>
      <c r="GTP749" s="16"/>
      <c r="GTQ749" s="16"/>
      <c r="GTR749" s="16"/>
      <c r="GTS749" s="16"/>
      <c r="GTT749" s="16"/>
      <c r="GTU749" s="16"/>
      <c r="GTV749" s="16"/>
      <c r="GTW749" s="16"/>
      <c r="GTX749" s="16"/>
      <c r="GTY749" s="16"/>
      <c r="GTZ749" s="16"/>
      <c r="GUA749" s="16"/>
      <c r="GUB749" s="16"/>
      <c r="GUC749" s="16"/>
      <c r="GUD749" s="16"/>
      <c r="GUE749" s="16"/>
      <c r="GUF749" s="16"/>
      <c r="GUG749" s="16"/>
      <c r="GUH749" s="16"/>
      <c r="GUI749" s="16"/>
      <c r="GUJ749" s="16"/>
      <c r="GUK749" s="16"/>
      <c r="GUL749" s="16"/>
      <c r="GUM749" s="16"/>
      <c r="GUN749" s="16"/>
      <c r="GUO749" s="16"/>
      <c r="GUP749" s="16"/>
      <c r="GUQ749" s="16"/>
      <c r="GUR749" s="16"/>
      <c r="GUS749" s="16"/>
      <c r="GUT749" s="16"/>
      <c r="GUU749" s="16"/>
      <c r="GUV749" s="16"/>
      <c r="GUW749" s="16"/>
      <c r="GUX749" s="16"/>
      <c r="GUY749" s="16"/>
      <c r="GUZ749" s="16"/>
      <c r="GVA749" s="16"/>
      <c r="GVB749" s="16"/>
      <c r="GVC749" s="16"/>
      <c r="GVD749" s="16"/>
      <c r="GVE749" s="16"/>
      <c r="GVF749" s="16"/>
      <c r="GVG749" s="16"/>
      <c r="GVH749" s="16"/>
      <c r="GVI749" s="16"/>
      <c r="GVJ749" s="16"/>
      <c r="GVK749" s="16"/>
      <c r="GVL749" s="16"/>
      <c r="GVM749" s="16"/>
      <c r="GVN749" s="16"/>
      <c r="GVO749" s="16"/>
      <c r="GVP749" s="16"/>
      <c r="GVQ749" s="16"/>
      <c r="GVR749" s="16"/>
      <c r="GVS749" s="16"/>
      <c r="GVT749" s="16"/>
      <c r="GVU749" s="16"/>
      <c r="GVV749" s="16"/>
      <c r="GVW749" s="16"/>
      <c r="GVX749" s="16"/>
      <c r="GVY749" s="16"/>
      <c r="GVZ749" s="16"/>
      <c r="GWA749" s="16"/>
      <c r="GWB749" s="16"/>
      <c r="GWC749" s="16"/>
      <c r="GWD749" s="16"/>
      <c r="GWE749" s="16"/>
      <c r="GWF749" s="16"/>
      <c r="GWG749" s="16"/>
      <c r="GWH749" s="16"/>
      <c r="GWI749" s="16"/>
      <c r="GWJ749" s="16"/>
      <c r="GWK749" s="16"/>
      <c r="GWL749" s="16"/>
      <c r="GWM749" s="16"/>
      <c r="GWN749" s="16"/>
      <c r="GWO749" s="16"/>
      <c r="GWP749" s="16"/>
      <c r="GWQ749" s="16"/>
      <c r="GWR749" s="16"/>
      <c r="GWS749" s="16"/>
      <c r="GWT749" s="16"/>
      <c r="GWU749" s="16"/>
      <c r="GWV749" s="16"/>
      <c r="GWW749" s="16"/>
      <c r="GWX749" s="16"/>
      <c r="GWY749" s="16"/>
      <c r="GWZ749" s="16"/>
      <c r="GXA749" s="16"/>
      <c r="GXB749" s="16"/>
      <c r="GXC749" s="16"/>
      <c r="GXD749" s="16"/>
      <c r="GXE749" s="16"/>
      <c r="GXF749" s="16"/>
      <c r="GXG749" s="16"/>
      <c r="GXH749" s="16"/>
      <c r="GXI749" s="16"/>
      <c r="GXJ749" s="16"/>
      <c r="GXK749" s="16"/>
      <c r="GXL749" s="16"/>
      <c r="GXM749" s="16"/>
      <c r="GXN749" s="16"/>
      <c r="GXO749" s="16"/>
      <c r="GXP749" s="16"/>
      <c r="GXQ749" s="16"/>
      <c r="GXR749" s="16"/>
      <c r="GXS749" s="16"/>
      <c r="GXT749" s="16"/>
      <c r="GXU749" s="16"/>
      <c r="GXV749" s="16"/>
      <c r="GXW749" s="16"/>
      <c r="GXX749" s="16"/>
      <c r="GXY749" s="16"/>
      <c r="GXZ749" s="16"/>
      <c r="GYA749" s="16"/>
      <c r="GYB749" s="16"/>
      <c r="GYC749" s="16"/>
      <c r="GYD749" s="16"/>
      <c r="GYE749" s="16"/>
      <c r="GYF749" s="16"/>
      <c r="GYG749" s="16"/>
      <c r="GYH749" s="16"/>
      <c r="GYI749" s="16"/>
      <c r="GYJ749" s="16"/>
      <c r="GYK749" s="16"/>
      <c r="GYL749" s="16"/>
      <c r="GYM749" s="16"/>
      <c r="GYN749" s="16"/>
      <c r="GYO749" s="16"/>
      <c r="GYP749" s="16"/>
      <c r="GYQ749" s="16"/>
      <c r="GYR749" s="16"/>
      <c r="GYS749" s="16"/>
      <c r="GYT749" s="16"/>
      <c r="GYU749" s="16"/>
      <c r="GYV749" s="16"/>
      <c r="GYW749" s="16"/>
      <c r="GYX749" s="16"/>
      <c r="GYY749" s="16"/>
      <c r="GYZ749" s="16"/>
      <c r="GZA749" s="16"/>
      <c r="GZB749" s="16"/>
      <c r="GZC749" s="16"/>
      <c r="GZD749" s="16"/>
      <c r="GZE749" s="16"/>
      <c r="GZF749" s="16"/>
      <c r="GZG749" s="16"/>
      <c r="GZH749" s="16"/>
      <c r="GZI749" s="16"/>
      <c r="GZJ749" s="16"/>
      <c r="GZK749" s="16"/>
      <c r="GZL749" s="16"/>
      <c r="GZM749" s="16"/>
      <c r="GZN749" s="16"/>
      <c r="GZO749" s="16"/>
      <c r="GZP749" s="16"/>
      <c r="GZQ749" s="16"/>
      <c r="GZR749" s="16"/>
      <c r="GZS749" s="16"/>
      <c r="GZT749" s="16"/>
      <c r="GZU749" s="16"/>
      <c r="GZV749" s="16"/>
      <c r="GZW749" s="16"/>
      <c r="GZX749" s="16"/>
      <c r="GZY749" s="16"/>
      <c r="GZZ749" s="16"/>
      <c r="HAA749" s="16"/>
      <c r="HAB749" s="16"/>
      <c r="HAC749" s="16"/>
      <c r="HAD749" s="16"/>
      <c r="HAE749" s="16"/>
      <c r="HAF749" s="16"/>
      <c r="HAG749" s="16"/>
      <c r="HAH749" s="16"/>
      <c r="HAI749" s="16"/>
      <c r="HAJ749" s="16"/>
      <c r="HAK749" s="16"/>
      <c r="HAL749" s="16"/>
      <c r="HAM749" s="16"/>
      <c r="HAN749" s="16"/>
      <c r="HAO749" s="16"/>
      <c r="HAP749" s="16"/>
      <c r="HAQ749" s="16"/>
      <c r="HAR749" s="16"/>
      <c r="HAS749" s="16"/>
      <c r="HAT749" s="16"/>
      <c r="HAU749" s="16"/>
      <c r="HAV749" s="16"/>
      <c r="HAW749" s="16"/>
      <c r="HAX749" s="16"/>
      <c r="HAY749" s="16"/>
      <c r="HAZ749" s="16"/>
      <c r="HBA749" s="16"/>
      <c r="HBB749" s="16"/>
      <c r="HBC749" s="16"/>
      <c r="HBD749" s="16"/>
      <c r="HBE749" s="16"/>
      <c r="HBF749" s="16"/>
      <c r="HBG749" s="16"/>
      <c r="HBH749" s="16"/>
      <c r="HBI749" s="16"/>
      <c r="HBJ749" s="16"/>
      <c r="HBK749" s="16"/>
      <c r="HBL749" s="16"/>
      <c r="HBM749" s="16"/>
      <c r="HBN749" s="16"/>
      <c r="HBO749" s="16"/>
      <c r="HBP749" s="16"/>
      <c r="HBQ749" s="16"/>
      <c r="HBR749" s="16"/>
      <c r="HBS749" s="16"/>
      <c r="HBT749" s="16"/>
      <c r="HBU749" s="16"/>
      <c r="HBV749" s="16"/>
      <c r="HBW749" s="16"/>
      <c r="HBX749" s="16"/>
      <c r="HBY749" s="16"/>
      <c r="HBZ749" s="16"/>
      <c r="HCA749" s="16"/>
      <c r="HCB749" s="16"/>
      <c r="HCC749" s="16"/>
      <c r="HCD749" s="16"/>
      <c r="HCE749" s="16"/>
      <c r="HCF749" s="16"/>
      <c r="HCG749" s="16"/>
      <c r="HCH749" s="16"/>
      <c r="HCI749" s="16"/>
      <c r="HCJ749" s="16"/>
      <c r="HCK749" s="16"/>
      <c r="HCL749" s="16"/>
      <c r="HCM749" s="16"/>
      <c r="HCN749" s="16"/>
      <c r="HCO749" s="16"/>
      <c r="HCP749" s="16"/>
      <c r="HCQ749" s="16"/>
      <c r="HCR749" s="16"/>
      <c r="HCS749" s="16"/>
      <c r="HCT749" s="16"/>
      <c r="HCU749" s="16"/>
      <c r="HCV749" s="16"/>
      <c r="HCW749" s="16"/>
      <c r="HCX749" s="16"/>
      <c r="HCY749" s="16"/>
      <c r="HCZ749" s="16"/>
      <c r="HDA749" s="16"/>
      <c r="HDB749" s="16"/>
      <c r="HDC749" s="16"/>
      <c r="HDD749" s="16"/>
      <c r="HDE749" s="16"/>
      <c r="HDF749" s="16"/>
      <c r="HDG749" s="16"/>
      <c r="HDH749" s="16"/>
      <c r="HDI749" s="16"/>
      <c r="HDJ749" s="16"/>
      <c r="HDK749" s="16"/>
      <c r="HDL749" s="16"/>
      <c r="HDM749" s="16"/>
      <c r="HDN749" s="16"/>
      <c r="HDO749" s="16"/>
      <c r="HDP749" s="16"/>
      <c r="HDQ749" s="16"/>
      <c r="HDR749" s="16"/>
      <c r="HDS749" s="16"/>
      <c r="HDT749" s="16"/>
      <c r="HDU749" s="16"/>
      <c r="HDV749" s="16"/>
      <c r="HDW749" s="16"/>
      <c r="HDX749" s="16"/>
      <c r="HDY749" s="16"/>
      <c r="HDZ749" s="16"/>
      <c r="HEA749" s="16"/>
      <c r="HEB749" s="16"/>
      <c r="HEC749" s="16"/>
      <c r="HED749" s="16"/>
      <c r="HEE749" s="16"/>
      <c r="HEF749" s="16"/>
      <c r="HEG749" s="16"/>
      <c r="HEH749" s="16"/>
      <c r="HEI749" s="16"/>
      <c r="HEJ749" s="16"/>
      <c r="HEK749" s="16"/>
      <c r="HEL749" s="16"/>
      <c r="HEM749" s="16"/>
      <c r="HEN749" s="16"/>
      <c r="HEO749" s="16"/>
      <c r="HEP749" s="16"/>
      <c r="HEQ749" s="16"/>
      <c r="HER749" s="16"/>
      <c r="HES749" s="16"/>
      <c r="HET749" s="16"/>
      <c r="HEU749" s="16"/>
      <c r="HEV749" s="16"/>
      <c r="HEW749" s="16"/>
      <c r="HEX749" s="16"/>
      <c r="HEY749" s="16"/>
      <c r="HEZ749" s="16"/>
      <c r="HFA749" s="16"/>
      <c r="HFB749" s="16"/>
      <c r="HFC749" s="16"/>
      <c r="HFD749" s="16"/>
      <c r="HFE749" s="16"/>
      <c r="HFF749" s="16"/>
      <c r="HFG749" s="16"/>
      <c r="HFH749" s="16"/>
      <c r="HFI749" s="16"/>
      <c r="HFJ749" s="16"/>
      <c r="HFK749" s="16"/>
      <c r="HFL749" s="16"/>
      <c r="HFM749" s="16"/>
      <c r="HFN749" s="16"/>
      <c r="HFO749" s="16"/>
      <c r="HFP749" s="16"/>
      <c r="HFQ749" s="16"/>
      <c r="HFR749" s="16"/>
      <c r="HFS749" s="16"/>
      <c r="HFT749" s="16"/>
      <c r="HFU749" s="16"/>
      <c r="HFV749" s="16"/>
      <c r="HFW749" s="16"/>
      <c r="HFX749" s="16"/>
      <c r="HFY749" s="16"/>
      <c r="HFZ749" s="16"/>
      <c r="HGA749" s="16"/>
      <c r="HGB749" s="16"/>
      <c r="HGC749" s="16"/>
      <c r="HGD749" s="16"/>
      <c r="HGE749" s="16"/>
      <c r="HGF749" s="16"/>
      <c r="HGG749" s="16"/>
      <c r="HGH749" s="16"/>
      <c r="HGI749" s="16"/>
      <c r="HGJ749" s="16"/>
      <c r="HGK749" s="16"/>
      <c r="HGL749" s="16"/>
      <c r="HGM749" s="16"/>
      <c r="HGN749" s="16"/>
      <c r="HGO749" s="16"/>
      <c r="HGP749" s="16"/>
      <c r="HGQ749" s="16"/>
      <c r="HGR749" s="16"/>
      <c r="HGS749" s="16"/>
      <c r="HGT749" s="16"/>
      <c r="HGU749" s="16"/>
      <c r="HGV749" s="16"/>
      <c r="HGW749" s="16"/>
      <c r="HGX749" s="16"/>
      <c r="HGY749" s="16"/>
      <c r="HGZ749" s="16"/>
      <c r="HHA749" s="16"/>
      <c r="HHB749" s="16"/>
      <c r="HHC749" s="16"/>
      <c r="HHD749" s="16"/>
      <c r="HHE749" s="16"/>
      <c r="HHF749" s="16"/>
      <c r="HHG749" s="16"/>
      <c r="HHH749" s="16"/>
      <c r="HHI749" s="16"/>
      <c r="HHJ749" s="16"/>
      <c r="HHK749" s="16"/>
      <c r="HHL749" s="16"/>
      <c r="HHM749" s="16"/>
      <c r="HHN749" s="16"/>
      <c r="HHO749" s="16"/>
      <c r="HHP749" s="16"/>
      <c r="HHQ749" s="16"/>
      <c r="HHR749" s="16"/>
      <c r="HHS749" s="16"/>
      <c r="HHT749" s="16"/>
      <c r="HHU749" s="16"/>
      <c r="HHV749" s="16"/>
      <c r="HHW749" s="16"/>
      <c r="HHX749" s="16"/>
      <c r="HHY749" s="16"/>
      <c r="HHZ749" s="16"/>
      <c r="HIA749" s="16"/>
      <c r="HIB749" s="16"/>
      <c r="HIC749" s="16"/>
      <c r="HID749" s="16"/>
      <c r="HIE749" s="16"/>
      <c r="HIF749" s="16"/>
      <c r="HIG749" s="16"/>
      <c r="HIH749" s="16"/>
      <c r="HII749" s="16"/>
      <c r="HIJ749" s="16"/>
      <c r="HIK749" s="16"/>
      <c r="HIL749" s="16"/>
      <c r="HIM749" s="16"/>
      <c r="HIN749" s="16"/>
      <c r="HIO749" s="16"/>
      <c r="HIP749" s="16"/>
      <c r="HIQ749" s="16"/>
      <c r="HIR749" s="16"/>
      <c r="HIS749" s="16"/>
      <c r="HIT749" s="16"/>
      <c r="HIU749" s="16"/>
      <c r="HIV749" s="16"/>
      <c r="HIW749" s="16"/>
      <c r="HIX749" s="16"/>
      <c r="HIY749" s="16"/>
      <c r="HIZ749" s="16"/>
      <c r="HJA749" s="16"/>
      <c r="HJB749" s="16"/>
      <c r="HJC749" s="16"/>
      <c r="HJD749" s="16"/>
      <c r="HJE749" s="16"/>
      <c r="HJF749" s="16"/>
      <c r="HJG749" s="16"/>
      <c r="HJH749" s="16"/>
      <c r="HJI749" s="16"/>
      <c r="HJJ749" s="16"/>
      <c r="HJK749" s="16"/>
      <c r="HJL749" s="16"/>
      <c r="HJM749" s="16"/>
      <c r="HJN749" s="16"/>
      <c r="HJO749" s="16"/>
      <c r="HJP749" s="16"/>
      <c r="HJQ749" s="16"/>
      <c r="HJR749" s="16"/>
      <c r="HJS749" s="16"/>
      <c r="HJT749" s="16"/>
      <c r="HJU749" s="16"/>
      <c r="HJV749" s="16"/>
      <c r="HJW749" s="16"/>
      <c r="HJX749" s="16"/>
      <c r="HJY749" s="16"/>
      <c r="HJZ749" s="16"/>
      <c r="HKA749" s="16"/>
      <c r="HKB749" s="16"/>
      <c r="HKC749" s="16"/>
      <c r="HKD749" s="16"/>
      <c r="HKE749" s="16"/>
      <c r="HKF749" s="16"/>
      <c r="HKG749" s="16"/>
      <c r="HKH749" s="16"/>
      <c r="HKI749" s="16"/>
      <c r="HKJ749" s="16"/>
      <c r="HKK749" s="16"/>
      <c r="HKL749" s="16"/>
      <c r="HKM749" s="16"/>
      <c r="HKN749" s="16"/>
      <c r="HKO749" s="16"/>
      <c r="HKP749" s="16"/>
      <c r="HKQ749" s="16"/>
      <c r="HKR749" s="16"/>
      <c r="HKS749" s="16"/>
      <c r="HKT749" s="16"/>
      <c r="HKU749" s="16"/>
      <c r="HKV749" s="16"/>
      <c r="HKW749" s="16"/>
      <c r="HKX749" s="16"/>
      <c r="HKY749" s="16"/>
      <c r="HKZ749" s="16"/>
      <c r="HLA749" s="16"/>
      <c r="HLB749" s="16"/>
      <c r="HLC749" s="16"/>
      <c r="HLD749" s="16"/>
      <c r="HLE749" s="16"/>
      <c r="HLF749" s="16"/>
      <c r="HLG749" s="16"/>
      <c r="HLH749" s="16"/>
      <c r="HLI749" s="16"/>
      <c r="HLJ749" s="16"/>
      <c r="HLK749" s="16"/>
      <c r="HLL749" s="16"/>
      <c r="HLM749" s="16"/>
      <c r="HLN749" s="16"/>
      <c r="HLO749" s="16"/>
      <c r="HLP749" s="16"/>
      <c r="HLQ749" s="16"/>
      <c r="HLR749" s="16"/>
      <c r="HLS749" s="16"/>
      <c r="HLT749" s="16"/>
      <c r="HLU749" s="16"/>
      <c r="HLV749" s="16"/>
      <c r="HLW749" s="16"/>
      <c r="HLX749" s="16"/>
      <c r="HLY749" s="16"/>
      <c r="HLZ749" s="16"/>
      <c r="HMA749" s="16"/>
      <c r="HMB749" s="16"/>
      <c r="HMC749" s="16"/>
      <c r="HMD749" s="16"/>
      <c r="HME749" s="16"/>
      <c r="HMF749" s="16"/>
      <c r="HMG749" s="16"/>
      <c r="HMH749" s="16"/>
      <c r="HMI749" s="16"/>
      <c r="HMJ749" s="16"/>
      <c r="HMK749" s="16"/>
      <c r="HML749" s="16"/>
      <c r="HMM749" s="16"/>
      <c r="HMN749" s="16"/>
      <c r="HMO749" s="16"/>
      <c r="HMP749" s="16"/>
      <c r="HMQ749" s="16"/>
      <c r="HMR749" s="16"/>
      <c r="HMS749" s="16"/>
      <c r="HMT749" s="16"/>
      <c r="HMU749" s="16"/>
      <c r="HMV749" s="16"/>
      <c r="HMW749" s="16"/>
      <c r="HMX749" s="16"/>
      <c r="HMY749" s="16"/>
      <c r="HMZ749" s="16"/>
      <c r="HNA749" s="16"/>
      <c r="HNB749" s="16"/>
      <c r="HNC749" s="16"/>
      <c r="HND749" s="16"/>
      <c r="HNE749" s="16"/>
      <c r="HNF749" s="16"/>
      <c r="HNG749" s="16"/>
      <c r="HNH749" s="16"/>
      <c r="HNI749" s="16"/>
      <c r="HNJ749" s="16"/>
      <c r="HNK749" s="16"/>
      <c r="HNL749" s="16"/>
      <c r="HNM749" s="16"/>
      <c r="HNN749" s="16"/>
      <c r="HNO749" s="16"/>
      <c r="HNP749" s="16"/>
      <c r="HNQ749" s="16"/>
      <c r="HNR749" s="16"/>
      <c r="HNS749" s="16"/>
      <c r="HNT749" s="16"/>
      <c r="HNU749" s="16"/>
      <c r="HNV749" s="16"/>
      <c r="HNW749" s="16"/>
      <c r="HNX749" s="16"/>
      <c r="HNY749" s="16"/>
      <c r="HNZ749" s="16"/>
      <c r="HOA749" s="16"/>
      <c r="HOB749" s="16"/>
      <c r="HOC749" s="16"/>
      <c r="HOD749" s="16"/>
      <c r="HOE749" s="16"/>
      <c r="HOF749" s="16"/>
      <c r="HOG749" s="16"/>
      <c r="HOH749" s="16"/>
      <c r="HOI749" s="16"/>
      <c r="HOJ749" s="16"/>
      <c r="HOK749" s="16"/>
      <c r="HOL749" s="16"/>
      <c r="HOM749" s="16"/>
      <c r="HON749" s="16"/>
      <c r="HOO749" s="16"/>
      <c r="HOP749" s="16"/>
      <c r="HOQ749" s="16"/>
      <c r="HOR749" s="16"/>
      <c r="HOS749" s="16"/>
      <c r="HOT749" s="16"/>
      <c r="HOU749" s="16"/>
      <c r="HOV749" s="16"/>
      <c r="HOW749" s="16"/>
      <c r="HOX749" s="16"/>
      <c r="HOY749" s="16"/>
      <c r="HOZ749" s="16"/>
      <c r="HPA749" s="16"/>
      <c r="HPB749" s="16"/>
      <c r="HPC749" s="16"/>
      <c r="HPD749" s="16"/>
      <c r="HPE749" s="16"/>
      <c r="HPF749" s="16"/>
      <c r="HPG749" s="16"/>
      <c r="HPH749" s="16"/>
      <c r="HPI749" s="16"/>
      <c r="HPJ749" s="16"/>
      <c r="HPK749" s="16"/>
      <c r="HPL749" s="16"/>
      <c r="HPM749" s="16"/>
      <c r="HPN749" s="16"/>
      <c r="HPO749" s="16"/>
      <c r="HPP749" s="16"/>
      <c r="HPQ749" s="16"/>
      <c r="HPR749" s="16"/>
      <c r="HPS749" s="16"/>
      <c r="HPT749" s="16"/>
      <c r="HPU749" s="16"/>
      <c r="HPV749" s="16"/>
      <c r="HPW749" s="16"/>
      <c r="HPX749" s="16"/>
      <c r="HPY749" s="16"/>
      <c r="HPZ749" s="16"/>
      <c r="HQA749" s="16"/>
      <c r="HQB749" s="16"/>
      <c r="HQC749" s="16"/>
      <c r="HQD749" s="16"/>
      <c r="HQE749" s="16"/>
      <c r="HQF749" s="16"/>
      <c r="HQG749" s="16"/>
      <c r="HQH749" s="16"/>
      <c r="HQI749" s="16"/>
      <c r="HQJ749" s="16"/>
      <c r="HQK749" s="16"/>
      <c r="HQL749" s="16"/>
      <c r="HQM749" s="16"/>
      <c r="HQN749" s="16"/>
      <c r="HQO749" s="16"/>
      <c r="HQP749" s="16"/>
      <c r="HQQ749" s="16"/>
      <c r="HQR749" s="16"/>
      <c r="HQS749" s="16"/>
      <c r="HQT749" s="16"/>
      <c r="HQU749" s="16"/>
      <c r="HQV749" s="16"/>
      <c r="HQW749" s="16"/>
      <c r="HQX749" s="16"/>
      <c r="HQY749" s="16"/>
      <c r="HQZ749" s="16"/>
      <c r="HRA749" s="16"/>
      <c r="HRB749" s="16"/>
      <c r="HRC749" s="16"/>
      <c r="HRD749" s="16"/>
      <c r="HRE749" s="16"/>
      <c r="HRF749" s="16"/>
      <c r="HRG749" s="16"/>
      <c r="HRH749" s="16"/>
      <c r="HRI749" s="16"/>
      <c r="HRJ749" s="16"/>
      <c r="HRK749" s="16"/>
      <c r="HRL749" s="16"/>
      <c r="HRM749" s="16"/>
      <c r="HRN749" s="16"/>
      <c r="HRO749" s="16"/>
      <c r="HRP749" s="16"/>
      <c r="HRQ749" s="16"/>
      <c r="HRR749" s="16"/>
      <c r="HRS749" s="16"/>
      <c r="HRT749" s="16"/>
      <c r="HRU749" s="16"/>
      <c r="HRV749" s="16"/>
      <c r="HRW749" s="16"/>
      <c r="HRX749" s="16"/>
      <c r="HRY749" s="16"/>
      <c r="HRZ749" s="16"/>
      <c r="HSA749" s="16"/>
      <c r="HSB749" s="16"/>
      <c r="HSC749" s="16"/>
      <c r="HSD749" s="16"/>
      <c r="HSE749" s="16"/>
      <c r="HSF749" s="16"/>
      <c r="HSG749" s="16"/>
      <c r="HSH749" s="16"/>
      <c r="HSI749" s="16"/>
      <c r="HSJ749" s="16"/>
      <c r="HSK749" s="16"/>
      <c r="HSL749" s="16"/>
      <c r="HSM749" s="16"/>
      <c r="HSN749" s="16"/>
      <c r="HSO749" s="16"/>
      <c r="HSP749" s="16"/>
      <c r="HSQ749" s="16"/>
      <c r="HSR749" s="16"/>
      <c r="HSS749" s="16"/>
      <c r="HST749" s="16"/>
      <c r="HSU749" s="16"/>
      <c r="HSV749" s="16"/>
      <c r="HSW749" s="16"/>
      <c r="HSX749" s="16"/>
      <c r="HSY749" s="16"/>
      <c r="HSZ749" s="16"/>
      <c r="HTA749" s="16"/>
      <c r="HTB749" s="16"/>
      <c r="HTC749" s="16"/>
      <c r="HTD749" s="16"/>
      <c r="HTE749" s="16"/>
      <c r="HTF749" s="16"/>
      <c r="HTG749" s="16"/>
      <c r="HTH749" s="16"/>
      <c r="HTI749" s="16"/>
      <c r="HTJ749" s="16"/>
      <c r="HTK749" s="16"/>
      <c r="HTL749" s="16"/>
      <c r="HTM749" s="16"/>
      <c r="HTN749" s="16"/>
      <c r="HTO749" s="16"/>
      <c r="HTP749" s="16"/>
      <c r="HTQ749" s="16"/>
      <c r="HTR749" s="16"/>
      <c r="HTS749" s="16"/>
      <c r="HTT749" s="16"/>
      <c r="HTU749" s="16"/>
      <c r="HTV749" s="16"/>
      <c r="HTW749" s="16"/>
      <c r="HTX749" s="16"/>
      <c r="HTY749" s="16"/>
      <c r="HTZ749" s="16"/>
      <c r="HUA749" s="16"/>
      <c r="HUB749" s="16"/>
      <c r="HUC749" s="16"/>
      <c r="HUD749" s="16"/>
      <c r="HUE749" s="16"/>
      <c r="HUF749" s="16"/>
      <c r="HUG749" s="16"/>
      <c r="HUH749" s="16"/>
      <c r="HUI749" s="16"/>
      <c r="HUJ749" s="16"/>
      <c r="HUK749" s="16"/>
      <c r="HUL749" s="16"/>
      <c r="HUM749" s="16"/>
      <c r="HUN749" s="16"/>
      <c r="HUO749" s="16"/>
      <c r="HUP749" s="16"/>
      <c r="HUQ749" s="16"/>
      <c r="HUR749" s="16"/>
      <c r="HUS749" s="16"/>
      <c r="HUT749" s="16"/>
      <c r="HUU749" s="16"/>
      <c r="HUV749" s="16"/>
      <c r="HUW749" s="16"/>
      <c r="HUX749" s="16"/>
      <c r="HUY749" s="16"/>
      <c r="HUZ749" s="16"/>
      <c r="HVA749" s="16"/>
      <c r="HVB749" s="16"/>
      <c r="HVC749" s="16"/>
      <c r="HVD749" s="16"/>
      <c r="HVE749" s="16"/>
      <c r="HVF749" s="16"/>
      <c r="HVG749" s="16"/>
      <c r="HVH749" s="16"/>
      <c r="HVI749" s="16"/>
      <c r="HVJ749" s="16"/>
      <c r="HVK749" s="16"/>
      <c r="HVL749" s="16"/>
      <c r="HVM749" s="16"/>
      <c r="HVN749" s="16"/>
      <c r="HVO749" s="16"/>
      <c r="HVP749" s="16"/>
      <c r="HVQ749" s="16"/>
      <c r="HVR749" s="16"/>
      <c r="HVS749" s="16"/>
      <c r="HVT749" s="16"/>
      <c r="HVU749" s="16"/>
      <c r="HVV749" s="16"/>
      <c r="HVW749" s="16"/>
      <c r="HVX749" s="16"/>
      <c r="HVY749" s="16"/>
      <c r="HVZ749" s="16"/>
      <c r="HWA749" s="16"/>
      <c r="HWB749" s="16"/>
      <c r="HWC749" s="16"/>
      <c r="HWD749" s="16"/>
      <c r="HWE749" s="16"/>
      <c r="HWF749" s="16"/>
      <c r="HWG749" s="16"/>
      <c r="HWH749" s="16"/>
      <c r="HWI749" s="16"/>
      <c r="HWJ749" s="16"/>
      <c r="HWK749" s="16"/>
      <c r="HWL749" s="16"/>
      <c r="HWM749" s="16"/>
      <c r="HWN749" s="16"/>
      <c r="HWO749" s="16"/>
      <c r="HWP749" s="16"/>
      <c r="HWQ749" s="16"/>
      <c r="HWR749" s="16"/>
      <c r="HWS749" s="16"/>
      <c r="HWT749" s="16"/>
      <c r="HWU749" s="16"/>
      <c r="HWV749" s="16"/>
      <c r="HWW749" s="16"/>
      <c r="HWX749" s="16"/>
      <c r="HWY749" s="16"/>
      <c r="HWZ749" s="16"/>
      <c r="HXA749" s="16"/>
      <c r="HXB749" s="16"/>
      <c r="HXC749" s="16"/>
      <c r="HXD749" s="16"/>
      <c r="HXE749" s="16"/>
      <c r="HXF749" s="16"/>
      <c r="HXG749" s="16"/>
      <c r="HXH749" s="16"/>
      <c r="HXI749" s="16"/>
      <c r="HXJ749" s="16"/>
      <c r="HXK749" s="16"/>
      <c r="HXL749" s="16"/>
      <c r="HXM749" s="16"/>
      <c r="HXN749" s="16"/>
      <c r="HXO749" s="16"/>
      <c r="HXP749" s="16"/>
      <c r="HXQ749" s="16"/>
      <c r="HXR749" s="16"/>
      <c r="HXS749" s="16"/>
      <c r="HXT749" s="16"/>
      <c r="HXU749" s="16"/>
      <c r="HXV749" s="16"/>
      <c r="HXW749" s="16"/>
      <c r="HXX749" s="16"/>
      <c r="HXY749" s="16"/>
      <c r="HXZ749" s="16"/>
      <c r="HYA749" s="16"/>
      <c r="HYB749" s="16"/>
      <c r="HYC749" s="16"/>
      <c r="HYD749" s="16"/>
      <c r="HYE749" s="16"/>
      <c r="HYF749" s="16"/>
      <c r="HYG749" s="16"/>
      <c r="HYH749" s="16"/>
      <c r="HYI749" s="16"/>
      <c r="HYJ749" s="16"/>
      <c r="HYK749" s="16"/>
      <c r="HYL749" s="16"/>
      <c r="HYM749" s="16"/>
      <c r="HYN749" s="16"/>
      <c r="HYO749" s="16"/>
      <c r="HYP749" s="16"/>
      <c r="HYQ749" s="16"/>
      <c r="HYR749" s="16"/>
      <c r="HYS749" s="16"/>
      <c r="HYT749" s="16"/>
      <c r="HYU749" s="16"/>
      <c r="HYV749" s="16"/>
      <c r="HYW749" s="16"/>
      <c r="HYX749" s="16"/>
      <c r="HYY749" s="16"/>
      <c r="HYZ749" s="16"/>
      <c r="HZA749" s="16"/>
      <c r="HZB749" s="16"/>
      <c r="HZC749" s="16"/>
      <c r="HZD749" s="16"/>
      <c r="HZE749" s="16"/>
      <c r="HZF749" s="16"/>
      <c r="HZG749" s="16"/>
      <c r="HZH749" s="16"/>
      <c r="HZI749" s="16"/>
      <c r="HZJ749" s="16"/>
      <c r="HZK749" s="16"/>
      <c r="HZL749" s="16"/>
      <c r="HZM749" s="16"/>
      <c r="HZN749" s="16"/>
      <c r="HZO749" s="16"/>
      <c r="HZP749" s="16"/>
      <c r="HZQ749" s="16"/>
      <c r="HZR749" s="16"/>
      <c r="HZS749" s="16"/>
      <c r="HZT749" s="16"/>
      <c r="HZU749" s="16"/>
      <c r="HZV749" s="16"/>
      <c r="HZW749" s="16"/>
      <c r="HZX749" s="16"/>
      <c r="HZY749" s="16"/>
      <c r="HZZ749" s="16"/>
      <c r="IAA749" s="16"/>
      <c r="IAB749" s="16"/>
      <c r="IAC749" s="16"/>
      <c r="IAD749" s="16"/>
      <c r="IAE749" s="16"/>
      <c r="IAF749" s="16"/>
      <c r="IAG749" s="16"/>
      <c r="IAH749" s="16"/>
      <c r="IAI749" s="16"/>
      <c r="IAJ749" s="16"/>
      <c r="IAK749" s="16"/>
      <c r="IAL749" s="16"/>
      <c r="IAM749" s="16"/>
      <c r="IAN749" s="16"/>
      <c r="IAO749" s="16"/>
      <c r="IAP749" s="16"/>
      <c r="IAQ749" s="16"/>
      <c r="IAR749" s="16"/>
      <c r="IAS749" s="16"/>
      <c r="IAT749" s="16"/>
      <c r="IAU749" s="16"/>
      <c r="IAV749" s="16"/>
      <c r="IAW749" s="16"/>
      <c r="IAX749" s="16"/>
      <c r="IAY749" s="16"/>
      <c r="IAZ749" s="16"/>
      <c r="IBA749" s="16"/>
      <c r="IBB749" s="16"/>
      <c r="IBC749" s="16"/>
      <c r="IBD749" s="16"/>
      <c r="IBE749" s="16"/>
      <c r="IBF749" s="16"/>
      <c r="IBG749" s="16"/>
      <c r="IBH749" s="16"/>
      <c r="IBI749" s="16"/>
      <c r="IBJ749" s="16"/>
      <c r="IBK749" s="16"/>
      <c r="IBL749" s="16"/>
      <c r="IBM749" s="16"/>
      <c r="IBN749" s="16"/>
      <c r="IBO749" s="16"/>
      <c r="IBP749" s="16"/>
      <c r="IBQ749" s="16"/>
      <c r="IBR749" s="16"/>
      <c r="IBS749" s="16"/>
      <c r="IBT749" s="16"/>
      <c r="IBU749" s="16"/>
      <c r="IBV749" s="16"/>
      <c r="IBW749" s="16"/>
      <c r="IBX749" s="16"/>
      <c r="IBY749" s="16"/>
      <c r="IBZ749" s="16"/>
      <c r="ICA749" s="16"/>
      <c r="ICB749" s="16"/>
      <c r="ICC749" s="16"/>
      <c r="ICD749" s="16"/>
      <c r="ICE749" s="16"/>
      <c r="ICF749" s="16"/>
      <c r="ICG749" s="16"/>
      <c r="ICH749" s="16"/>
      <c r="ICI749" s="16"/>
      <c r="ICJ749" s="16"/>
      <c r="ICK749" s="16"/>
      <c r="ICL749" s="16"/>
      <c r="ICM749" s="16"/>
      <c r="ICN749" s="16"/>
      <c r="ICO749" s="16"/>
      <c r="ICP749" s="16"/>
      <c r="ICQ749" s="16"/>
      <c r="ICR749" s="16"/>
      <c r="ICS749" s="16"/>
      <c r="ICT749" s="16"/>
      <c r="ICU749" s="16"/>
      <c r="ICV749" s="16"/>
      <c r="ICW749" s="16"/>
      <c r="ICX749" s="16"/>
      <c r="ICY749" s="16"/>
      <c r="ICZ749" s="16"/>
      <c r="IDA749" s="16"/>
      <c r="IDB749" s="16"/>
      <c r="IDC749" s="16"/>
      <c r="IDD749" s="16"/>
      <c r="IDE749" s="16"/>
      <c r="IDF749" s="16"/>
      <c r="IDG749" s="16"/>
      <c r="IDH749" s="16"/>
      <c r="IDI749" s="16"/>
      <c r="IDJ749" s="16"/>
      <c r="IDK749" s="16"/>
      <c r="IDL749" s="16"/>
      <c r="IDM749" s="16"/>
      <c r="IDN749" s="16"/>
      <c r="IDO749" s="16"/>
      <c r="IDP749" s="16"/>
      <c r="IDQ749" s="16"/>
      <c r="IDR749" s="16"/>
      <c r="IDS749" s="16"/>
      <c r="IDT749" s="16"/>
      <c r="IDU749" s="16"/>
      <c r="IDV749" s="16"/>
      <c r="IDW749" s="16"/>
      <c r="IDX749" s="16"/>
      <c r="IDY749" s="16"/>
      <c r="IDZ749" s="16"/>
      <c r="IEA749" s="16"/>
      <c r="IEB749" s="16"/>
      <c r="IEC749" s="16"/>
      <c r="IED749" s="16"/>
      <c r="IEE749" s="16"/>
      <c r="IEF749" s="16"/>
      <c r="IEG749" s="16"/>
      <c r="IEH749" s="16"/>
      <c r="IEI749" s="16"/>
      <c r="IEJ749" s="16"/>
      <c r="IEK749" s="16"/>
      <c r="IEL749" s="16"/>
      <c r="IEM749" s="16"/>
      <c r="IEN749" s="16"/>
      <c r="IEO749" s="16"/>
      <c r="IEP749" s="16"/>
      <c r="IEQ749" s="16"/>
      <c r="IER749" s="16"/>
      <c r="IES749" s="16"/>
      <c r="IET749" s="16"/>
      <c r="IEU749" s="16"/>
      <c r="IEV749" s="16"/>
      <c r="IEW749" s="16"/>
      <c r="IEX749" s="16"/>
      <c r="IEY749" s="16"/>
      <c r="IEZ749" s="16"/>
      <c r="IFA749" s="16"/>
      <c r="IFB749" s="16"/>
      <c r="IFC749" s="16"/>
      <c r="IFD749" s="16"/>
      <c r="IFE749" s="16"/>
      <c r="IFF749" s="16"/>
      <c r="IFG749" s="16"/>
      <c r="IFH749" s="16"/>
      <c r="IFI749" s="16"/>
      <c r="IFJ749" s="16"/>
      <c r="IFK749" s="16"/>
      <c r="IFL749" s="16"/>
      <c r="IFM749" s="16"/>
      <c r="IFN749" s="16"/>
      <c r="IFO749" s="16"/>
      <c r="IFP749" s="16"/>
      <c r="IFQ749" s="16"/>
      <c r="IFR749" s="16"/>
      <c r="IFS749" s="16"/>
      <c r="IFT749" s="16"/>
      <c r="IFU749" s="16"/>
      <c r="IFV749" s="16"/>
      <c r="IFW749" s="16"/>
      <c r="IFX749" s="16"/>
      <c r="IFY749" s="16"/>
      <c r="IFZ749" s="16"/>
      <c r="IGA749" s="16"/>
      <c r="IGB749" s="16"/>
      <c r="IGC749" s="16"/>
      <c r="IGD749" s="16"/>
      <c r="IGE749" s="16"/>
      <c r="IGF749" s="16"/>
      <c r="IGG749" s="16"/>
      <c r="IGH749" s="16"/>
      <c r="IGI749" s="16"/>
      <c r="IGJ749" s="16"/>
      <c r="IGK749" s="16"/>
      <c r="IGL749" s="16"/>
      <c r="IGM749" s="16"/>
      <c r="IGN749" s="16"/>
      <c r="IGO749" s="16"/>
      <c r="IGP749" s="16"/>
      <c r="IGQ749" s="16"/>
      <c r="IGR749" s="16"/>
      <c r="IGS749" s="16"/>
      <c r="IGT749" s="16"/>
      <c r="IGU749" s="16"/>
      <c r="IGV749" s="16"/>
      <c r="IGW749" s="16"/>
      <c r="IGX749" s="16"/>
      <c r="IGY749" s="16"/>
      <c r="IGZ749" s="16"/>
      <c r="IHA749" s="16"/>
      <c r="IHB749" s="16"/>
      <c r="IHC749" s="16"/>
      <c r="IHD749" s="16"/>
      <c r="IHE749" s="16"/>
      <c r="IHF749" s="16"/>
      <c r="IHG749" s="16"/>
      <c r="IHH749" s="16"/>
      <c r="IHI749" s="16"/>
      <c r="IHJ749" s="16"/>
      <c r="IHK749" s="16"/>
      <c r="IHL749" s="16"/>
      <c r="IHM749" s="16"/>
      <c r="IHN749" s="16"/>
      <c r="IHO749" s="16"/>
      <c r="IHP749" s="16"/>
      <c r="IHQ749" s="16"/>
      <c r="IHR749" s="16"/>
      <c r="IHS749" s="16"/>
      <c r="IHT749" s="16"/>
      <c r="IHU749" s="16"/>
      <c r="IHV749" s="16"/>
      <c r="IHW749" s="16"/>
      <c r="IHX749" s="16"/>
      <c r="IHY749" s="16"/>
      <c r="IHZ749" s="16"/>
      <c r="IIA749" s="16"/>
      <c r="IIB749" s="16"/>
      <c r="IIC749" s="16"/>
      <c r="IID749" s="16"/>
      <c r="IIE749" s="16"/>
      <c r="IIF749" s="16"/>
      <c r="IIG749" s="16"/>
      <c r="IIH749" s="16"/>
      <c r="III749" s="16"/>
      <c r="IIJ749" s="16"/>
      <c r="IIK749" s="16"/>
      <c r="IIL749" s="16"/>
      <c r="IIM749" s="16"/>
      <c r="IIN749" s="16"/>
      <c r="IIO749" s="16"/>
      <c r="IIP749" s="16"/>
      <c r="IIQ749" s="16"/>
      <c r="IIR749" s="16"/>
      <c r="IIS749" s="16"/>
      <c r="IIT749" s="16"/>
      <c r="IIU749" s="16"/>
      <c r="IIV749" s="16"/>
      <c r="IIW749" s="16"/>
      <c r="IIX749" s="16"/>
      <c r="IIY749" s="16"/>
      <c r="IIZ749" s="16"/>
      <c r="IJA749" s="16"/>
      <c r="IJB749" s="16"/>
      <c r="IJC749" s="16"/>
      <c r="IJD749" s="16"/>
      <c r="IJE749" s="16"/>
      <c r="IJF749" s="16"/>
      <c r="IJG749" s="16"/>
      <c r="IJH749" s="16"/>
      <c r="IJI749" s="16"/>
      <c r="IJJ749" s="16"/>
      <c r="IJK749" s="16"/>
      <c r="IJL749" s="16"/>
      <c r="IJM749" s="16"/>
      <c r="IJN749" s="16"/>
      <c r="IJO749" s="16"/>
      <c r="IJP749" s="16"/>
      <c r="IJQ749" s="16"/>
      <c r="IJR749" s="16"/>
      <c r="IJS749" s="16"/>
      <c r="IJT749" s="16"/>
      <c r="IJU749" s="16"/>
      <c r="IJV749" s="16"/>
      <c r="IJW749" s="16"/>
      <c r="IJX749" s="16"/>
      <c r="IJY749" s="16"/>
      <c r="IJZ749" s="16"/>
      <c r="IKA749" s="16"/>
      <c r="IKB749" s="16"/>
      <c r="IKC749" s="16"/>
      <c r="IKD749" s="16"/>
      <c r="IKE749" s="16"/>
      <c r="IKF749" s="16"/>
      <c r="IKG749" s="16"/>
      <c r="IKH749" s="16"/>
      <c r="IKI749" s="16"/>
      <c r="IKJ749" s="16"/>
      <c r="IKK749" s="16"/>
      <c r="IKL749" s="16"/>
      <c r="IKM749" s="16"/>
      <c r="IKN749" s="16"/>
      <c r="IKO749" s="16"/>
      <c r="IKP749" s="16"/>
      <c r="IKQ749" s="16"/>
      <c r="IKR749" s="16"/>
      <c r="IKS749" s="16"/>
      <c r="IKT749" s="16"/>
      <c r="IKU749" s="16"/>
      <c r="IKV749" s="16"/>
      <c r="IKW749" s="16"/>
      <c r="IKX749" s="16"/>
      <c r="IKY749" s="16"/>
      <c r="IKZ749" s="16"/>
      <c r="ILA749" s="16"/>
      <c r="ILB749" s="16"/>
      <c r="ILC749" s="16"/>
      <c r="ILD749" s="16"/>
      <c r="ILE749" s="16"/>
      <c r="ILF749" s="16"/>
      <c r="ILG749" s="16"/>
      <c r="ILH749" s="16"/>
      <c r="ILI749" s="16"/>
      <c r="ILJ749" s="16"/>
      <c r="ILK749" s="16"/>
      <c r="ILL749" s="16"/>
      <c r="ILM749" s="16"/>
      <c r="ILN749" s="16"/>
      <c r="ILO749" s="16"/>
      <c r="ILP749" s="16"/>
      <c r="ILQ749" s="16"/>
      <c r="ILR749" s="16"/>
      <c r="ILS749" s="16"/>
      <c r="ILT749" s="16"/>
      <c r="ILU749" s="16"/>
      <c r="ILV749" s="16"/>
      <c r="ILW749" s="16"/>
      <c r="ILX749" s="16"/>
      <c r="ILY749" s="16"/>
      <c r="ILZ749" s="16"/>
      <c r="IMA749" s="16"/>
      <c r="IMB749" s="16"/>
      <c r="IMC749" s="16"/>
      <c r="IMD749" s="16"/>
      <c r="IME749" s="16"/>
      <c r="IMF749" s="16"/>
      <c r="IMG749" s="16"/>
      <c r="IMH749" s="16"/>
      <c r="IMI749" s="16"/>
      <c r="IMJ749" s="16"/>
      <c r="IMK749" s="16"/>
      <c r="IML749" s="16"/>
      <c r="IMM749" s="16"/>
      <c r="IMN749" s="16"/>
      <c r="IMO749" s="16"/>
      <c r="IMP749" s="16"/>
      <c r="IMQ749" s="16"/>
      <c r="IMR749" s="16"/>
      <c r="IMS749" s="16"/>
      <c r="IMT749" s="16"/>
      <c r="IMU749" s="16"/>
      <c r="IMV749" s="16"/>
      <c r="IMW749" s="16"/>
      <c r="IMX749" s="16"/>
      <c r="IMY749" s="16"/>
      <c r="IMZ749" s="16"/>
      <c r="INA749" s="16"/>
      <c r="INB749" s="16"/>
      <c r="INC749" s="16"/>
      <c r="IND749" s="16"/>
      <c r="INE749" s="16"/>
      <c r="INF749" s="16"/>
      <c r="ING749" s="16"/>
      <c r="INH749" s="16"/>
      <c r="INI749" s="16"/>
      <c r="INJ749" s="16"/>
      <c r="INK749" s="16"/>
      <c r="INL749" s="16"/>
      <c r="INM749" s="16"/>
      <c r="INN749" s="16"/>
      <c r="INO749" s="16"/>
      <c r="INP749" s="16"/>
      <c r="INQ749" s="16"/>
      <c r="INR749" s="16"/>
      <c r="INS749" s="16"/>
      <c r="INT749" s="16"/>
      <c r="INU749" s="16"/>
      <c r="INV749" s="16"/>
      <c r="INW749" s="16"/>
      <c r="INX749" s="16"/>
      <c r="INY749" s="16"/>
      <c r="INZ749" s="16"/>
      <c r="IOA749" s="16"/>
      <c r="IOB749" s="16"/>
      <c r="IOC749" s="16"/>
      <c r="IOD749" s="16"/>
      <c r="IOE749" s="16"/>
      <c r="IOF749" s="16"/>
      <c r="IOG749" s="16"/>
      <c r="IOH749" s="16"/>
      <c r="IOI749" s="16"/>
      <c r="IOJ749" s="16"/>
      <c r="IOK749" s="16"/>
      <c r="IOL749" s="16"/>
      <c r="IOM749" s="16"/>
      <c r="ION749" s="16"/>
      <c r="IOO749" s="16"/>
      <c r="IOP749" s="16"/>
      <c r="IOQ749" s="16"/>
      <c r="IOR749" s="16"/>
      <c r="IOS749" s="16"/>
      <c r="IOT749" s="16"/>
      <c r="IOU749" s="16"/>
      <c r="IOV749" s="16"/>
      <c r="IOW749" s="16"/>
      <c r="IOX749" s="16"/>
      <c r="IOY749" s="16"/>
      <c r="IOZ749" s="16"/>
      <c r="IPA749" s="16"/>
      <c r="IPB749" s="16"/>
      <c r="IPC749" s="16"/>
      <c r="IPD749" s="16"/>
      <c r="IPE749" s="16"/>
      <c r="IPF749" s="16"/>
      <c r="IPG749" s="16"/>
      <c r="IPH749" s="16"/>
      <c r="IPI749" s="16"/>
      <c r="IPJ749" s="16"/>
      <c r="IPK749" s="16"/>
      <c r="IPL749" s="16"/>
      <c r="IPM749" s="16"/>
      <c r="IPN749" s="16"/>
      <c r="IPO749" s="16"/>
      <c r="IPP749" s="16"/>
      <c r="IPQ749" s="16"/>
      <c r="IPR749" s="16"/>
      <c r="IPS749" s="16"/>
      <c r="IPT749" s="16"/>
      <c r="IPU749" s="16"/>
      <c r="IPV749" s="16"/>
      <c r="IPW749" s="16"/>
      <c r="IPX749" s="16"/>
      <c r="IPY749" s="16"/>
      <c r="IPZ749" s="16"/>
      <c r="IQA749" s="16"/>
      <c r="IQB749" s="16"/>
      <c r="IQC749" s="16"/>
      <c r="IQD749" s="16"/>
      <c r="IQE749" s="16"/>
      <c r="IQF749" s="16"/>
      <c r="IQG749" s="16"/>
      <c r="IQH749" s="16"/>
      <c r="IQI749" s="16"/>
      <c r="IQJ749" s="16"/>
      <c r="IQK749" s="16"/>
      <c r="IQL749" s="16"/>
      <c r="IQM749" s="16"/>
      <c r="IQN749" s="16"/>
      <c r="IQO749" s="16"/>
      <c r="IQP749" s="16"/>
      <c r="IQQ749" s="16"/>
      <c r="IQR749" s="16"/>
      <c r="IQS749" s="16"/>
      <c r="IQT749" s="16"/>
      <c r="IQU749" s="16"/>
      <c r="IQV749" s="16"/>
      <c r="IQW749" s="16"/>
      <c r="IQX749" s="16"/>
      <c r="IQY749" s="16"/>
      <c r="IQZ749" s="16"/>
      <c r="IRA749" s="16"/>
      <c r="IRB749" s="16"/>
      <c r="IRC749" s="16"/>
      <c r="IRD749" s="16"/>
      <c r="IRE749" s="16"/>
      <c r="IRF749" s="16"/>
      <c r="IRG749" s="16"/>
      <c r="IRH749" s="16"/>
      <c r="IRI749" s="16"/>
      <c r="IRJ749" s="16"/>
      <c r="IRK749" s="16"/>
      <c r="IRL749" s="16"/>
      <c r="IRM749" s="16"/>
      <c r="IRN749" s="16"/>
      <c r="IRO749" s="16"/>
      <c r="IRP749" s="16"/>
      <c r="IRQ749" s="16"/>
      <c r="IRR749" s="16"/>
      <c r="IRS749" s="16"/>
      <c r="IRT749" s="16"/>
      <c r="IRU749" s="16"/>
      <c r="IRV749" s="16"/>
      <c r="IRW749" s="16"/>
      <c r="IRX749" s="16"/>
      <c r="IRY749" s="16"/>
      <c r="IRZ749" s="16"/>
      <c r="ISA749" s="16"/>
      <c r="ISB749" s="16"/>
      <c r="ISC749" s="16"/>
      <c r="ISD749" s="16"/>
      <c r="ISE749" s="16"/>
      <c r="ISF749" s="16"/>
      <c r="ISG749" s="16"/>
      <c r="ISH749" s="16"/>
      <c r="ISI749" s="16"/>
      <c r="ISJ749" s="16"/>
      <c r="ISK749" s="16"/>
      <c r="ISL749" s="16"/>
      <c r="ISM749" s="16"/>
      <c r="ISN749" s="16"/>
      <c r="ISO749" s="16"/>
      <c r="ISP749" s="16"/>
      <c r="ISQ749" s="16"/>
      <c r="ISR749" s="16"/>
      <c r="ISS749" s="16"/>
      <c r="IST749" s="16"/>
      <c r="ISU749" s="16"/>
      <c r="ISV749" s="16"/>
      <c r="ISW749" s="16"/>
      <c r="ISX749" s="16"/>
      <c r="ISY749" s="16"/>
      <c r="ISZ749" s="16"/>
      <c r="ITA749" s="16"/>
      <c r="ITB749" s="16"/>
      <c r="ITC749" s="16"/>
      <c r="ITD749" s="16"/>
      <c r="ITE749" s="16"/>
      <c r="ITF749" s="16"/>
      <c r="ITG749" s="16"/>
      <c r="ITH749" s="16"/>
      <c r="ITI749" s="16"/>
      <c r="ITJ749" s="16"/>
      <c r="ITK749" s="16"/>
      <c r="ITL749" s="16"/>
      <c r="ITM749" s="16"/>
      <c r="ITN749" s="16"/>
      <c r="ITO749" s="16"/>
      <c r="ITP749" s="16"/>
      <c r="ITQ749" s="16"/>
      <c r="ITR749" s="16"/>
      <c r="ITS749" s="16"/>
      <c r="ITT749" s="16"/>
      <c r="ITU749" s="16"/>
      <c r="ITV749" s="16"/>
      <c r="ITW749" s="16"/>
      <c r="ITX749" s="16"/>
      <c r="ITY749" s="16"/>
      <c r="ITZ749" s="16"/>
      <c r="IUA749" s="16"/>
      <c r="IUB749" s="16"/>
      <c r="IUC749" s="16"/>
      <c r="IUD749" s="16"/>
      <c r="IUE749" s="16"/>
      <c r="IUF749" s="16"/>
      <c r="IUG749" s="16"/>
      <c r="IUH749" s="16"/>
      <c r="IUI749" s="16"/>
      <c r="IUJ749" s="16"/>
      <c r="IUK749" s="16"/>
      <c r="IUL749" s="16"/>
      <c r="IUM749" s="16"/>
      <c r="IUN749" s="16"/>
      <c r="IUO749" s="16"/>
      <c r="IUP749" s="16"/>
      <c r="IUQ749" s="16"/>
      <c r="IUR749" s="16"/>
      <c r="IUS749" s="16"/>
      <c r="IUT749" s="16"/>
      <c r="IUU749" s="16"/>
      <c r="IUV749" s="16"/>
      <c r="IUW749" s="16"/>
      <c r="IUX749" s="16"/>
      <c r="IUY749" s="16"/>
      <c r="IUZ749" s="16"/>
      <c r="IVA749" s="16"/>
      <c r="IVB749" s="16"/>
      <c r="IVC749" s="16"/>
      <c r="IVD749" s="16"/>
      <c r="IVE749" s="16"/>
      <c r="IVF749" s="16"/>
      <c r="IVG749" s="16"/>
      <c r="IVH749" s="16"/>
      <c r="IVI749" s="16"/>
      <c r="IVJ749" s="16"/>
      <c r="IVK749" s="16"/>
      <c r="IVL749" s="16"/>
      <c r="IVM749" s="16"/>
      <c r="IVN749" s="16"/>
      <c r="IVO749" s="16"/>
      <c r="IVP749" s="16"/>
      <c r="IVQ749" s="16"/>
      <c r="IVR749" s="16"/>
      <c r="IVS749" s="16"/>
      <c r="IVT749" s="16"/>
      <c r="IVU749" s="16"/>
      <c r="IVV749" s="16"/>
      <c r="IVW749" s="16"/>
      <c r="IVX749" s="16"/>
      <c r="IVY749" s="16"/>
      <c r="IVZ749" s="16"/>
      <c r="IWA749" s="16"/>
      <c r="IWB749" s="16"/>
      <c r="IWC749" s="16"/>
      <c r="IWD749" s="16"/>
      <c r="IWE749" s="16"/>
      <c r="IWF749" s="16"/>
      <c r="IWG749" s="16"/>
      <c r="IWH749" s="16"/>
      <c r="IWI749" s="16"/>
      <c r="IWJ749" s="16"/>
      <c r="IWK749" s="16"/>
      <c r="IWL749" s="16"/>
      <c r="IWM749" s="16"/>
      <c r="IWN749" s="16"/>
      <c r="IWO749" s="16"/>
      <c r="IWP749" s="16"/>
      <c r="IWQ749" s="16"/>
      <c r="IWR749" s="16"/>
      <c r="IWS749" s="16"/>
      <c r="IWT749" s="16"/>
      <c r="IWU749" s="16"/>
      <c r="IWV749" s="16"/>
      <c r="IWW749" s="16"/>
      <c r="IWX749" s="16"/>
      <c r="IWY749" s="16"/>
      <c r="IWZ749" s="16"/>
      <c r="IXA749" s="16"/>
      <c r="IXB749" s="16"/>
      <c r="IXC749" s="16"/>
      <c r="IXD749" s="16"/>
      <c r="IXE749" s="16"/>
      <c r="IXF749" s="16"/>
      <c r="IXG749" s="16"/>
      <c r="IXH749" s="16"/>
      <c r="IXI749" s="16"/>
      <c r="IXJ749" s="16"/>
      <c r="IXK749" s="16"/>
      <c r="IXL749" s="16"/>
      <c r="IXM749" s="16"/>
      <c r="IXN749" s="16"/>
      <c r="IXO749" s="16"/>
      <c r="IXP749" s="16"/>
      <c r="IXQ749" s="16"/>
      <c r="IXR749" s="16"/>
      <c r="IXS749" s="16"/>
      <c r="IXT749" s="16"/>
      <c r="IXU749" s="16"/>
      <c r="IXV749" s="16"/>
      <c r="IXW749" s="16"/>
      <c r="IXX749" s="16"/>
      <c r="IXY749" s="16"/>
      <c r="IXZ749" s="16"/>
      <c r="IYA749" s="16"/>
      <c r="IYB749" s="16"/>
      <c r="IYC749" s="16"/>
      <c r="IYD749" s="16"/>
      <c r="IYE749" s="16"/>
      <c r="IYF749" s="16"/>
      <c r="IYG749" s="16"/>
      <c r="IYH749" s="16"/>
      <c r="IYI749" s="16"/>
      <c r="IYJ749" s="16"/>
      <c r="IYK749" s="16"/>
      <c r="IYL749" s="16"/>
      <c r="IYM749" s="16"/>
      <c r="IYN749" s="16"/>
      <c r="IYO749" s="16"/>
      <c r="IYP749" s="16"/>
      <c r="IYQ749" s="16"/>
      <c r="IYR749" s="16"/>
      <c r="IYS749" s="16"/>
      <c r="IYT749" s="16"/>
      <c r="IYU749" s="16"/>
      <c r="IYV749" s="16"/>
      <c r="IYW749" s="16"/>
      <c r="IYX749" s="16"/>
      <c r="IYY749" s="16"/>
      <c r="IYZ749" s="16"/>
      <c r="IZA749" s="16"/>
      <c r="IZB749" s="16"/>
      <c r="IZC749" s="16"/>
      <c r="IZD749" s="16"/>
      <c r="IZE749" s="16"/>
      <c r="IZF749" s="16"/>
      <c r="IZG749" s="16"/>
      <c r="IZH749" s="16"/>
      <c r="IZI749" s="16"/>
      <c r="IZJ749" s="16"/>
      <c r="IZK749" s="16"/>
      <c r="IZL749" s="16"/>
      <c r="IZM749" s="16"/>
      <c r="IZN749" s="16"/>
      <c r="IZO749" s="16"/>
      <c r="IZP749" s="16"/>
      <c r="IZQ749" s="16"/>
      <c r="IZR749" s="16"/>
      <c r="IZS749" s="16"/>
      <c r="IZT749" s="16"/>
      <c r="IZU749" s="16"/>
      <c r="IZV749" s="16"/>
      <c r="IZW749" s="16"/>
      <c r="IZX749" s="16"/>
      <c r="IZY749" s="16"/>
      <c r="IZZ749" s="16"/>
      <c r="JAA749" s="16"/>
      <c r="JAB749" s="16"/>
      <c r="JAC749" s="16"/>
      <c r="JAD749" s="16"/>
      <c r="JAE749" s="16"/>
      <c r="JAF749" s="16"/>
      <c r="JAG749" s="16"/>
      <c r="JAH749" s="16"/>
      <c r="JAI749" s="16"/>
      <c r="JAJ749" s="16"/>
      <c r="JAK749" s="16"/>
      <c r="JAL749" s="16"/>
      <c r="JAM749" s="16"/>
      <c r="JAN749" s="16"/>
      <c r="JAO749" s="16"/>
      <c r="JAP749" s="16"/>
      <c r="JAQ749" s="16"/>
      <c r="JAR749" s="16"/>
      <c r="JAS749" s="16"/>
      <c r="JAT749" s="16"/>
      <c r="JAU749" s="16"/>
      <c r="JAV749" s="16"/>
      <c r="JAW749" s="16"/>
      <c r="JAX749" s="16"/>
      <c r="JAY749" s="16"/>
      <c r="JAZ749" s="16"/>
      <c r="JBA749" s="16"/>
      <c r="JBB749" s="16"/>
      <c r="JBC749" s="16"/>
      <c r="JBD749" s="16"/>
      <c r="JBE749" s="16"/>
      <c r="JBF749" s="16"/>
      <c r="JBG749" s="16"/>
      <c r="JBH749" s="16"/>
      <c r="JBI749" s="16"/>
      <c r="JBJ749" s="16"/>
      <c r="JBK749" s="16"/>
      <c r="JBL749" s="16"/>
      <c r="JBM749" s="16"/>
      <c r="JBN749" s="16"/>
      <c r="JBO749" s="16"/>
      <c r="JBP749" s="16"/>
      <c r="JBQ749" s="16"/>
      <c r="JBR749" s="16"/>
      <c r="JBS749" s="16"/>
      <c r="JBT749" s="16"/>
      <c r="JBU749" s="16"/>
      <c r="JBV749" s="16"/>
      <c r="JBW749" s="16"/>
      <c r="JBX749" s="16"/>
      <c r="JBY749" s="16"/>
      <c r="JBZ749" s="16"/>
      <c r="JCA749" s="16"/>
      <c r="JCB749" s="16"/>
      <c r="JCC749" s="16"/>
      <c r="JCD749" s="16"/>
      <c r="JCE749" s="16"/>
      <c r="JCF749" s="16"/>
      <c r="JCG749" s="16"/>
      <c r="JCH749" s="16"/>
      <c r="JCI749" s="16"/>
      <c r="JCJ749" s="16"/>
      <c r="JCK749" s="16"/>
      <c r="JCL749" s="16"/>
      <c r="JCM749" s="16"/>
      <c r="JCN749" s="16"/>
      <c r="JCO749" s="16"/>
      <c r="JCP749" s="16"/>
      <c r="JCQ749" s="16"/>
      <c r="JCR749" s="16"/>
      <c r="JCS749" s="16"/>
      <c r="JCT749" s="16"/>
      <c r="JCU749" s="16"/>
      <c r="JCV749" s="16"/>
      <c r="JCW749" s="16"/>
      <c r="JCX749" s="16"/>
      <c r="JCY749" s="16"/>
      <c r="JCZ749" s="16"/>
      <c r="JDA749" s="16"/>
      <c r="JDB749" s="16"/>
      <c r="JDC749" s="16"/>
      <c r="JDD749" s="16"/>
      <c r="JDE749" s="16"/>
      <c r="JDF749" s="16"/>
      <c r="JDG749" s="16"/>
      <c r="JDH749" s="16"/>
      <c r="JDI749" s="16"/>
      <c r="JDJ749" s="16"/>
      <c r="JDK749" s="16"/>
      <c r="JDL749" s="16"/>
      <c r="JDM749" s="16"/>
      <c r="JDN749" s="16"/>
      <c r="JDO749" s="16"/>
      <c r="JDP749" s="16"/>
      <c r="JDQ749" s="16"/>
      <c r="JDR749" s="16"/>
      <c r="JDS749" s="16"/>
      <c r="JDT749" s="16"/>
      <c r="JDU749" s="16"/>
      <c r="JDV749" s="16"/>
      <c r="JDW749" s="16"/>
      <c r="JDX749" s="16"/>
      <c r="JDY749" s="16"/>
      <c r="JDZ749" s="16"/>
      <c r="JEA749" s="16"/>
      <c r="JEB749" s="16"/>
      <c r="JEC749" s="16"/>
      <c r="JED749" s="16"/>
      <c r="JEE749" s="16"/>
      <c r="JEF749" s="16"/>
      <c r="JEG749" s="16"/>
      <c r="JEH749" s="16"/>
      <c r="JEI749" s="16"/>
      <c r="JEJ749" s="16"/>
      <c r="JEK749" s="16"/>
      <c r="JEL749" s="16"/>
      <c r="JEM749" s="16"/>
      <c r="JEN749" s="16"/>
      <c r="JEO749" s="16"/>
      <c r="JEP749" s="16"/>
      <c r="JEQ749" s="16"/>
      <c r="JER749" s="16"/>
      <c r="JES749" s="16"/>
      <c r="JET749" s="16"/>
      <c r="JEU749" s="16"/>
      <c r="JEV749" s="16"/>
      <c r="JEW749" s="16"/>
      <c r="JEX749" s="16"/>
      <c r="JEY749" s="16"/>
      <c r="JEZ749" s="16"/>
      <c r="JFA749" s="16"/>
      <c r="JFB749" s="16"/>
      <c r="JFC749" s="16"/>
      <c r="JFD749" s="16"/>
      <c r="JFE749" s="16"/>
      <c r="JFF749" s="16"/>
      <c r="JFG749" s="16"/>
      <c r="JFH749" s="16"/>
      <c r="JFI749" s="16"/>
      <c r="JFJ749" s="16"/>
      <c r="JFK749" s="16"/>
      <c r="JFL749" s="16"/>
      <c r="JFM749" s="16"/>
      <c r="JFN749" s="16"/>
      <c r="JFO749" s="16"/>
      <c r="JFP749" s="16"/>
      <c r="JFQ749" s="16"/>
      <c r="JFR749" s="16"/>
      <c r="JFS749" s="16"/>
      <c r="JFT749" s="16"/>
      <c r="JFU749" s="16"/>
      <c r="JFV749" s="16"/>
      <c r="JFW749" s="16"/>
      <c r="JFX749" s="16"/>
      <c r="JFY749" s="16"/>
      <c r="JFZ749" s="16"/>
      <c r="JGA749" s="16"/>
      <c r="JGB749" s="16"/>
      <c r="JGC749" s="16"/>
      <c r="JGD749" s="16"/>
      <c r="JGE749" s="16"/>
      <c r="JGF749" s="16"/>
      <c r="JGG749" s="16"/>
      <c r="JGH749" s="16"/>
      <c r="JGI749" s="16"/>
      <c r="JGJ749" s="16"/>
      <c r="JGK749" s="16"/>
      <c r="JGL749" s="16"/>
      <c r="JGM749" s="16"/>
      <c r="JGN749" s="16"/>
      <c r="JGO749" s="16"/>
      <c r="JGP749" s="16"/>
      <c r="JGQ749" s="16"/>
      <c r="JGR749" s="16"/>
      <c r="JGS749" s="16"/>
      <c r="JGT749" s="16"/>
      <c r="JGU749" s="16"/>
      <c r="JGV749" s="16"/>
      <c r="JGW749" s="16"/>
      <c r="JGX749" s="16"/>
      <c r="JGY749" s="16"/>
      <c r="JGZ749" s="16"/>
      <c r="JHA749" s="16"/>
      <c r="JHB749" s="16"/>
      <c r="JHC749" s="16"/>
      <c r="JHD749" s="16"/>
      <c r="JHE749" s="16"/>
      <c r="JHF749" s="16"/>
      <c r="JHG749" s="16"/>
      <c r="JHH749" s="16"/>
      <c r="JHI749" s="16"/>
      <c r="JHJ749" s="16"/>
      <c r="JHK749" s="16"/>
      <c r="JHL749" s="16"/>
      <c r="JHM749" s="16"/>
      <c r="JHN749" s="16"/>
      <c r="JHO749" s="16"/>
      <c r="JHP749" s="16"/>
      <c r="JHQ749" s="16"/>
      <c r="JHR749" s="16"/>
      <c r="JHS749" s="16"/>
      <c r="JHT749" s="16"/>
      <c r="JHU749" s="16"/>
      <c r="JHV749" s="16"/>
      <c r="JHW749" s="16"/>
      <c r="JHX749" s="16"/>
      <c r="JHY749" s="16"/>
      <c r="JHZ749" s="16"/>
      <c r="JIA749" s="16"/>
      <c r="JIB749" s="16"/>
      <c r="JIC749" s="16"/>
      <c r="JID749" s="16"/>
      <c r="JIE749" s="16"/>
      <c r="JIF749" s="16"/>
      <c r="JIG749" s="16"/>
      <c r="JIH749" s="16"/>
      <c r="JII749" s="16"/>
      <c r="JIJ749" s="16"/>
      <c r="JIK749" s="16"/>
      <c r="JIL749" s="16"/>
      <c r="JIM749" s="16"/>
      <c r="JIN749" s="16"/>
      <c r="JIO749" s="16"/>
      <c r="JIP749" s="16"/>
      <c r="JIQ749" s="16"/>
      <c r="JIR749" s="16"/>
      <c r="JIS749" s="16"/>
      <c r="JIT749" s="16"/>
      <c r="JIU749" s="16"/>
      <c r="JIV749" s="16"/>
      <c r="JIW749" s="16"/>
      <c r="JIX749" s="16"/>
      <c r="JIY749" s="16"/>
      <c r="JIZ749" s="16"/>
      <c r="JJA749" s="16"/>
      <c r="JJB749" s="16"/>
      <c r="JJC749" s="16"/>
      <c r="JJD749" s="16"/>
      <c r="JJE749" s="16"/>
      <c r="JJF749" s="16"/>
      <c r="JJG749" s="16"/>
      <c r="JJH749" s="16"/>
      <c r="JJI749" s="16"/>
      <c r="JJJ749" s="16"/>
      <c r="JJK749" s="16"/>
      <c r="JJL749" s="16"/>
      <c r="JJM749" s="16"/>
      <c r="JJN749" s="16"/>
      <c r="JJO749" s="16"/>
      <c r="JJP749" s="16"/>
      <c r="JJQ749" s="16"/>
      <c r="JJR749" s="16"/>
      <c r="JJS749" s="16"/>
      <c r="JJT749" s="16"/>
      <c r="JJU749" s="16"/>
      <c r="JJV749" s="16"/>
      <c r="JJW749" s="16"/>
      <c r="JJX749" s="16"/>
      <c r="JJY749" s="16"/>
      <c r="JJZ749" s="16"/>
      <c r="JKA749" s="16"/>
      <c r="JKB749" s="16"/>
      <c r="JKC749" s="16"/>
      <c r="JKD749" s="16"/>
      <c r="JKE749" s="16"/>
      <c r="JKF749" s="16"/>
      <c r="JKG749" s="16"/>
      <c r="JKH749" s="16"/>
      <c r="JKI749" s="16"/>
      <c r="JKJ749" s="16"/>
      <c r="JKK749" s="16"/>
      <c r="JKL749" s="16"/>
      <c r="JKM749" s="16"/>
      <c r="JKN749" s="16"/>
      <c r="JKO749" s="16"/>
      <c r="JKP749" s="16"/>
      <c r="JKQ749" s="16"/>
      <c r="JKR749" s="16"/>
      <c r="JKS749" s="16"/>
      <c r="JKT749" s="16"/>
      <c r="JKU749" s="16"/>
      <c r="JKV749" s="16"/>
      <c r="JKW749" s="16"/>
      <c r="JKX749" s="16"/>
      <c r="JKY749" s="16"/>
      <c r="JKZ749" s="16"/>
      <c r="JLA749" s="16"/>
      <c r="JLB749" s="16"/>
      <c r="JLC749" s="16"/>
      <c r="JLD749" s="16"/>
      <c r="JLE749" s="16"/>
      <c r="JLF749" s="16"/>
      <c r="JLG749" s="16"/>
      <c r="JLH749" s="16"/>
      <c r="JLI749" s="16"/>
      <c r="JLJ749" s="16"/>
      <c r="JLK749" s="16"/>
      <c r="JLL749" s="16"/>
      <c r="JLM749" s="16"/>
      <c r="JLN749" s="16"/>
      <c r="JLO749" s="16"/>
      <c r="JLP749" s="16"/>
      <c r="JLQ749" s="16"/>
      <c r="JLR749" s="16"/>
      <c r="JLS749" s="16"/>
      <c r="JLT749" s="16"/>
      <c r="JLU749" s="16"/>
      <c r="JLV749" s="16"/>
      <c r="JLW749" s="16"/>
      <c r="JLX749" s="16"/>
      <c r="JLY749" s="16"/>
      <c r="JLZ749" s="16"/>
      <c r="JMA749" s="16"/>
      <c r="JMB749" s="16"/>
      <c r="JMC749" s="16"/>
      <c r="JMD749" s="16"/>
      <c r="JME749" s="16"/>
      <c r="JMF749" s="16"/>
      <c r="JMG749" s="16"/>
      <c r="JMH749" s="16"/>
      <c r="JMI749" s="16"/>
      <c r="JMJ749" s="16"/>
      <c r="JMK749" s="16"/>
      <c r="JML749" s="16"/>
      <c r="JMM749" s="16"/>
      <c r="JMN749" s="16"/>
      <c r="JMO749" s="16"/>
      <c r="JMP749" s="16"/>
      <c r="JMQ749" s="16"/>
      <c r="JMR749" s="16"/>
      <c r="JMS749" s="16"/>
      <c r="JMT749" s="16"/>
      <c r="JMU749" s="16"/>
      <c r="JMV749" s="16"/>
      <c r="JMW749" s="16"/>
      <c r="JMX749" s="16"/>
      <c r="JMY749" s="16"/>
      <c r="JMZ749" s="16"/>
      <c r="JNA749" s="16"/>
      <c r="JNB749" s="16"/>
      <c r="JNC749" s="16"/>
      <c r="JND749" s="16"/>
      <c r="JNE749" s="16"/>
      <c r="JNF749" s="16"/>
      <c r="JNG749" s="16"/>
      <c r="JNH749" s="16"/>
      <c r="JNI749" s="16"/>
      <c r="JNJ749" s="16"/>
      <c r="JNK749" s="16"/>
      <c r="JNL749" s="16"/>
      <c r="JNM749" s="16"/>
      <c r="JNN749" s="16"/>
      <c r="JNO749" s="16"/>
      <c r="JNP749" s="16"/>
      <c r="JNQ749" s="16"/>
      <c r="JNR749" s="16"/>
      <c r="JNS749" s="16"/>
      <c r="JNT749" s="16"/>
      <c r="JNU749" s="16"/>
      <c r="JNV749" s="16"/>
      <c r="JNW749" s="16"/>
      <c r="JNX749" s="16"/>
      <c r="JNY749" s="16"/>
      <c r="JNZ749" s="16"/>
      <c r="JOA749" s="16"/>
      <c r="JOB749" s="16"/>
      <c r="JOC749" s="16"/>
      <c r="JOD749" s="16"/>
      <c r="JOE749" s="16"/>
      <c r="JOF749" s="16"/>
      <c r="JOG749" s="16"/>
      <c r="JOH749" s="16"/>
      <c r="JOI749" s="16"/>
      <c r="JOJ749" s="16"/>
      <c r="JOK749" s="16"/>
      <c r="JOL749" s="16"/>
      <c r="JOM749" s="16"/>
      <c r="JON749" s="16"/>
      <c r="JOO749" s="16"/>
      <c r="JOP749" s="16"/>
      <c r="JOQ749" s="16"/>
      <c r="JOR749" s="16"/>
      <c r="JOS749" s="16"/>
      <c r="JOT749" s="16"/>
      <c r="JOU749" s="16"/>
      <c r="JOV749" s="16"/>
      <c r="JOW749" s="16"/>
      <c r="JOX749" s="16"/>
      <c r="JOY749" s="16"/>
      <c r="JOZ749" s="16"/>
      <c r="JPA749" s="16"/>
      <c r="JPB749" s="16"/>
      <c r="JPC749" s="16"/>
      <c r="JPD749" s="16"/>
      <c r="JPE749" s="16"/>
      <c r="JPF749" s="16"/>
      <c r="JPG749" s="16"/>
      <c r="JPH749" s="16"/>
      <c r="JPI749" s="16"/>
      <c r="JPJ749" s="16"/>
      <c r="JPK749" s="16"/>
      <c r="JPL749" s="16"/>
      <c r="JPM749" s="16"/>
      <c r="JPN749" s="16"/>
      <c r="JPO749" s="16"/>
      <c r="JPP749" s="16"/>
      <c r="JPQ749" s="16"/>
      <c r="JPR749" s="16"/>
      <c r="JPS749" s="16"/>
      <c r="JPT749" s="16"/>
      <c r="JPU749" s="16"/>
      <c r="JPV749" s="16"/>
      <c r="JPW749" s="16"/>
      <c r="JPX749" s="16"/>
      <c r="JPY749" s="16"/>
      <c r="JPZ749" s="16"/>
      <c r="JQA749" s="16"/>
      <c r="JQB749" s="16"/>
      <c r="JQC749" s="16"/>
      <c r="JQD749" s="16"/>
      <c r="JQE749" s="16"/>
      <c r="JQF749" s="16"/>
      <c r="JQG749" s="16"/>
      <c r="JQH749" s="16"/>
      <c r="JQI749" s="16"/>
      <c r="JQJ749" s="16"/>
      <c r="JQK749" s="16"/>
      <c r="JQL749" s="16"/>
      <c r="JQM749" s="16"/>
      <c r="JQN749" s="16"/>
      <c r="JQO749" s="16"/>
      <c r="JQP749" s="16"/>
      <c r="JQQ749" s="16"/>
      <c r="JQR749" s="16"/>
      <c r="JQS749" s="16"/>
      <c r="JQT749" s="16"/>
      <c r="JQU749" s="16"/>
      <c r="JQV749" s="16"/>
      <c r="JQW749" s="16"/>
      <c r="JQX749" s="16"/>
      <c r="JQY749" s="16"/>
      <c r="JQZ749" s="16"/>
      <c r="JRA749" s="16"/>
      <c r="JRB749" s="16"/>
      <c r="JRC749" s="16"/>
      <c r="JRD749" s="16"/>
      <c r="JRE749" s="16"/>
      <c r="JRF749" s="16"/>
      <c r="JRG749" s="16"/>
      <c r="JRH749" s="16"/>
      <c r="JRI749" s="16"/>
      <c r="JRJ749" s="16"/>
      <c r="JRK749" s="16"/>
      <c r="JRL749" s="16"/>
      <c r="JRM749" s="16"/>
      <c r="JRN749" s="16"/>
      <c r="JRO749" s="16"/>
      <c r="JRP749" s="16"/>
      <c r="JRQ749" s="16"/>
      <c r="JRR749" s="16"/>
      <c r="JRS749" s="16"/>
      <c r="JRT749" s="16"/>
      <c r="JRU749" s="16"/>
      <c r="JRV749" s="16"/>
      <c r="JRW749" s="16"/>
      <c r="JRX749" s="16"/>
      <c r="JRY749" s="16"/>
      <c r="JRZ749" s="16"/>
      <c r="JSA749" s="16"/>
      <c r="JSB749" s="16"/>
      <c r="JSC749" s="16"/>
      <c r="JSD749" s="16"/>
      <c r="JSE749" s="16"/>
      <c r="JSF749" s="16"/>
      <c r="JSG749" s="16"/>
      <c r="JSH749" s="16"/>
      <c r="JSI749" s="16"/>
      <c r="JSJ749" s="16"/>
      <c r="JSK749" s="16"/>
      <c r="JSL749" s="16"/>
      <c r="JSM749" s="16"/>
      <c r="JSN749" s="16"/>
      <c r="JSO749" s="16"/>
      <c r="JSP749" s="16"/>
      <c r="JSQ749" s="16"/>
      <c r="JSR749" s="16"/>
      <c r="JSS749" s="16"/>
      <c r="JST749" s="16"/>
      <c r="JSU749" s="16"/>
      <c r="JSV749" s="16"/>
      <c r="JSW749" s="16"/>
      <c r="JSX749" s="16"/>
      <c r="JSY749" s="16"/>
      <c r="JSZ749" s="16"/>
      <c r="JTA749" s="16"/>
      <c r="JTB749" s="16"/>
      <c r="JTC749" s="16"/>
      <c r="JTD749" s="16"/>
      <c r="JTE749" s="16"/>
      <c r="JTF749" s="16"/>
      <c r="JTG749" s="16"/>
      <c r="JTH749" s="16"/>
      <c r="JTI749" s="16"/>
      <c r="JTJ749" s="16"/>
      <c r="JTK749" s="16"/>
      <c r="JTL749" s="16"/>
      <c r="JTM749" s="16"/>
      <c r="JTN749" s="16"/>
      <c r="JTO749" s="16"/>
      <c r="JTP749" s="16"/>
      <c r="JTQ749" s="16"/>
      <c r="JTR749" s="16"/>
      <c r="JTS749" s="16"/>
      <c r="JTT749" s="16"/>
      <c r="JTU749" s="16"/>
      <c r="JTV749" s="16"/>
      <c r="JTW749" s="16"/>
      <c r="JTX749" s="16"/>
      <c r="JTY749" s="16"/>
      <c r="JTZ749" s="16"/>
      <c r="JUA749" s="16"/>
      <c r="JUB749" s="16"/>
      <c r="JUC749" s="16"/>
      <c r="JUD749" s="16"/>
      <c r="JUE749" s="16"/>
      <c r="JUF749" s="16"/>
      <c r="JUG749" s="16"/>
      <c r="JUH749" s="16"/>
      <c r="JUI749" s="16"/>
      <c r="JUJ749" s="16"/>
      <c r="JUK749" s="16"/>
      <c r="JUL749" s="16"/>
      <c r="JUM749" s="16"/>
      <c r="JUN749" s="16"/>
      <c r="JUO749" s="16"/>
      <c r="JUP749" s="16"/>
      <c r="JUQ749" s="16"/>
      <c r="JUR749" s="16"/>
      <c r="JUS749" s="16"/>
      <c r="JUT749" s="16"/>
      <c r="JUU749" s="16"/>
      <c r="JUV749" s="16"/>
      <c r="JUW749" s="16"/>
      <c r="JUX749" s="16"/>
      <c r="JUY749" s="16"/>
      <c r="JUZ749" s="16"/>
      <c r="JVA749" s="16"/>
      <c r="JVB749" s="16"/>
      <c r="JVC749" s="16"/>
      <c r="JVD749" s="16"/>
      <c r="JVE749" s="16"/>
      <c r="JVF749" s="16"/>
      <c r="JVG749" s="16"/>
      <c r="JVH749" s="16"/>
      <c r="JVI749" s="16"/>
      <c r="JVJ749" s="16"/>
      <c r="JVK749" s="16"/>
      <c r="JVL749" s="16"/>
      <c r="JVM749" s="16"/>
      <c r="JVN749" s="16"/>
      <c r="JVO749" s="16"/>
      <c r="JVP749" s="16"/>
      <c r="JVQ749" s="16"/>
      <c r="JVR749" s="16"/>
      <c r="JVS749" s="16"/>
      <c r="JVT749" s="16"/>
      <c r="JVU749" s="16"/>
      <c r="JVV749" s="16"/>
      <c r="JVW749" s="16"/>
      <c r="JVX749" s="16"/>
      <c r="JVY749" s="16"/>
      <c r="JVZ749" s="16"/>
      <c r="JWA749" s="16"/>
      <c r="JWB749" s="16"/>
      <c r="JWC749" s="16"/>
      <c r="JWD749" s="16"/>
      <c r="JWE749" s="16"/>
      <c r="JWF749" s="16"/>
      <c r="JWG749" s="16"/>
      <c r="JWH749" s="16"/>
      <c r="JWI749" s="16"/>
      <c r="JWJ749" s="16"/>
      <c r="JWK749" s="16"/>
      <c r="JWL749" s="16"/>
      <c r="JWM749" s="16"/>
      <c r="JWN749" s="16"/>
      <c r="JWO749" s="16"/>
      <c r="JWP749" s="16"/>
      <c r="JWQ749" s="16"/>
      <c r="JWR749" s="16"/>
      <c r="JWS749" s="16"/>
      <c r="JWT749" s="16"/>
      <c r="JWU749" s="16"/>
      <c r="JWV749" s="16"/>
      <c r="JWW749" s="16"/>
      <c r="JWX749" s="16"/>
      <c r="JWY749" s="16"/>
      <c r="JWZ749" s="16"/>
      <c r="JXA749" s="16"/>
      <c r="JXB749" s="16"/>
      <c r="JXC749" s="16"/>
      <c r="JXD749" s="16"/>
      <c r="JXE749" s="16"/>
      <c r="JXF749" s="16"/>
      <c r="JXG749" s="16"/>
      <c r="JXH749" s="16"/>
      <c r="JXI749" s="16"/>
      <c r="JXJ749" s="16"/>
      <c r="JXK749" s="16"/>
      <c r="JXL749" s="16"/>
      <c r="JXM749" s="16"/>
      <c r="JXN749" s="16"/>
      <c r="JXO749" s="16"/>
      <c r="JXP749" s="16"/>
      <c r="JXQ749" s="16"/>
      <c r="JXR749" s="16"/>
      <c r="JXS749" s="16"/>
      <c r="JXT749" s="16"/>
      <c r="JXU749" s="16"/>
      <c r="JXV749" s="16"/>
      <c r="JXW749" s="16"/>
      <c r="JXX749" s="16"/>
      <c r="JXY749" s="16"/>
      <c r="JXZ749" s="16"/>
      <c r="JYA749" s="16"/>
      <c r="JYB749" s="16"/>
      <c r="JYC749" s="16"/>
      <c r="JYD749" s="16"/>
      <c r="JYE749" s="16"/>
      <c r="JYF749" s="16"/>
      <c r="JYG749" s="16"/>
      <c r="JYH749" s="16"/>
      <c r="JYI749" s="16"/>
      <c r="JYJ749" s="16"/>
      <c r="JYK749" s="16"/>
      <c r="JYL749" s="16"/>
      <c r="JYM749" s="16"/>
      <c r="JYN749" s="16"/>
      <c r="JYO749" s="16"/>
      <c r="JYP749" s="16"/>
      <c r="JYQ749" s="16"/>
      <c r="JYR749" s="16"/>
      <c r="JYS749" s="16"/>
      <c r="JYT749" s="16"/>
      <c r="JYU749" s="16"/>
      <c r="JYV749" s="16"/>
      <c r="JYW749" s="16"/>
      <c r="JYX749" s="16"/>
      <c r="JYY749" s="16"/>
      <c r="JYZ749" s="16"/>
      <c r="JZA749" s="16"/>
      <c r="JZB749" s="16"/>
      <c r="JZC749" s="16"/>
      <c r="JZD749" s="16"/>
      <c r="JZE749" s="16"/>
      <c r="JZF749" s="16"/>
      <c r="JZG749" s="16"/>
      <c r="JZH749" s="16"/>
      <c r="JZI749" s="16"/>
      <c r="JZJ749" s="16"/>
      <c r="JZK749" s="16"/>
      <c r="JZL749" s="16"/>
      <c r="JZM749" s="16"/>
      <c r="JZN749" s="16"/>
      <c r="JZO749" s="16"/>
      <c r="JZP749" s="16"/>
      <c r="JZQ749" s="16"/>
      <c r="JZR749" s="16"/>
      <c r="JZS749" s="16"/>
      <c r="JZT749" s="16"/>
      <c r="JZU749" s="16"/>
      <c r="JZV749" s="16"/>
      <c r="JZW749" s="16"/>
      <c r="JZX749" s="16"/>
      <c r="JZY749" s="16"/>
      <c r="JZZ749" s="16"/>
      <c r="KAA749" s="16"/>
      <c r="KAB749" s="16"/>
      <c r="KAC749" s="16"/>
      <c r="KAD749" s="16"/>
      <c r="KAE749" s="16"/>
      <c r="KAF749" s="16"/>
      <c r="KAG749" s="16"/>
      <c r="KAH749" s="16"/>
      <c r="KAI749" s="16"/>
      <c r="KAJ749" s="16"/>
      <c r="KAK749" s="16"/>
      <c r="KAL749" s="16"/>
      <c r="KAM749" s="16"/>
      <c r="KAN749" s="16"/>
      <c r="KAO749" s="16"/>
      <c r="KAP749" s="16"/>
      <c r="KAQ749" s="16"/>
      <c r="KAR749" s="16"/>
      <c r="KAS749" s="16"/>
      <c r="KAT749" s="16"/>
      <c r="KAU749" s="16"/>
      <c r="KAV749" s="16"/>
      <c r="KAW749" s="16"/>
      <c r="KAX749" s="16"/>
      <c r="KAY749" s="16"/>
      <c r="KAZ749" s="16"/>
      <c r="KBA749" s="16"/>
      <c r="KBB749" s="16"/>
      <c r="KBC749" s="16"/>
      <c r="KBD749" s="16"/>
      <c r="KBE749" s="16"/>
      <c r="KBF749" s="16"/>
      <c r="KBG749" s="16"/>
      <c r="KBH749" s="16"/>
      <c r="KBI749" s="16"/>
      <c r="KBJ749" s="16"/>
      <c r="KBK749" s="16"/>
      <c r="KBL749" s="16"/>
      <c r="KBM749" s="16"/>
      <c r="KBN749" s="16"/>
      <c r="KBO749" s="16"/>
      <c r="KBP749" s="16"/>
      <c r="KBQ749" s="16"/>
      <c r="KBR749" s="16"/>
      <c r="KBS749" s="16"/>
      <c r="KBT749" s="16"/>
      <c r="KBU749" s="16"/>
      <c r="KBV749" s="16"/>
      <c r="KBW749" s="16"/>
      <c r="KBX749" s="16"/>
      <c r="KBY749" s="16"/>
      <c r="KBZ749" s="16"/>
      <c r="KCA749" s="16"/>
      <c r="KCB749" s="16"/>
      <c r="KCC749" s="16"/>
      <c r="KCD749" s="16"/>
      <c r="KCE749" s="16"/>
      <c r="KCF749" s="16"/>
      <c r="KCG749" s="16"/>
      <c r="KCH749" s="16"/>
      <c r="KCI749" s="16"/>
      <c r="KCJ749" s="16"/>
      <c r="KCK749" s="16"/>
      <c r="KCL749" s="16"/>
      <c r="KCM749" s="16"/>
      <c r="KCN749" s="16"/>
      <c r="KCO749" s="16"/>
      <c r="KCP749" s="16"/>
      <c r="KCQ749" s="16"/>
      <c r="KCR749" s="16"/>
      <c r="KCS749" s="16"/>
      <c r="KCT749" s="16"/>
      <c r="KCU749" s="16"/>
      <c r="KCV749" s="16"/>
      <c r="KCW749" s="16"/>
      <c r="KCX749" s="16"/>
      <c r="KCY749" s="16"/>
      <c r="KCZ749" s="16"/>
      <c r="KDA749" s="16"/>
      <c r="KDB749" s="16"/>
      <c r="KDC749" s="16"/>
      <c r="KDD749" s="16"/>
      <c r="KDE749" s="16"/>
      <c r="KDF749" s="16"/>
      <c r="KDG749" s="16"/>
      <c r="KDH749" s="16"/>
      <c r="KDI749" s="16"/>
      <c r="KDJ749" s="16"/>
      <c r="KDK749" s="16"/>
      <c r="KDL749" s="16"/>
      <c r="KDM749" s="16"/>
      <c r="KDN749" s="16"/>
      <c r="KDO749" s="16"/>
      <c r="KDP749" s="16"/>
      <c r="KDQ749" s="16"/>
      <c r="KDR749" s="16"/>
      <c r="KDS749" s="16"/>
      <c r="KDT749" s="16"/>
      <c r="KDU749" s="16"/>
      <c r="KDV749" s="16"/>
      <c r="KDW749" s="16"/>
      <c r="KDX749" s="16"/>
      <c r="KDY749" s="16"/>
      <c r="KDZ749" s="16"/>
      <c r="KEA749" s="16"/>
      <c r="KEB749" s="16"/>
      <c r="KEC749" s="16"/>
      <c r="KED749" s="16"/>
      <c r="KEE749" s="16"/>
      <c r="KEF749" s="16"/>
      <c r="KEG749" s="16"/>
      <c r="KEH749" s="16"/>
      <c r="KEI749" s="16"/>
      <c r="KEJ749" s="16"/>
      <c r="KEK749" s="16"/>
      <c r="KEL749" s="16"/>
      <c r="KEM749" s="16"/>
      <c r="KEN749" s="16"/>
      <c r="KEO749" s="16"/>
      <c r="KEP749" s="16"/>
      <c r="KEQ749" s="16"/>
      <c r="KER749" s="16"/>
      <c r="KES749" s="16"/>
      <c r="KET749" s="16"/>
      <c r="KEU749" s="16"/>
      <c r="KEV749" s="16"/>
      <c r="KEW749" s="16"/>
      <c r="KEX749" s="16"/>
      <c r="KEY749" s="16"/>
      <c r="KEZ749" s="16"/>
      <c r="KFA749" s="16"/>
      <c r="KFB749" s="16"/>
      <c r="KFC749" s="16"/>
      <c r="KFD749" s="16"/>
      <c r="KFE749" s="16"/>
      <c r="KFF749" s="16"/>
      <c r="KFG749" s="16"/>
      <c r="KFH749" s="16"/>
      <c r="KFI749" s="16"/>
      <c r="KFJ749" s="16"/>
      <c r="KFK749" s="16"/>
      <c r="KFL749" s="16"/>
      <c r="KFM749" s="16"/>
      <c r="KFN749" s="16"/>
      <c r="KFO749" s="16"/>
      <c r="KFP749" s="16"/>
      <c r="KFQ749" s="16"/>
      <c r="KFR749" s="16"/>
      <c r="KFS749" s="16"/>
      <c r="KFT749" s="16"/>
      <c r="KFU749" s="16"/>
      <c r="KFV749" s="16"/>
      <c r="KFW749" s="16"/>
      <c r="KFX749" s="16"/>
      <c r="KFY749" s="16"/>
      <c r="KFZ749" s="16"/>
      <c r="KGA749" s="16"/>
      <c r="KGB749" s="16"/>
      <c r="KGC749" s="16"/>
      <c r="KGD749" s="16"/>
      <c r="KGE749" s="16"/>
      <c r="KGF749" s="16"/>
      <c r="KGG749" s="16"/>
      <c r="KGH749" s="16"/>
      <c r="KGI749" s="16"/>
      <c r="KGJ749" s="16"/>
      <c r="KGK749" s="16"/>
      <c r="KGL749" s="16"/>
      <c r="KGM749" s="16"/>
      <c r="KGN749" s="16"/>
      <c r="KGO749" s="16"/>
      <c r="KGP749" s="16"/>
      <c r="KGQ749" s="16"/>
      <c r="KGR749" s="16"/>
      <c r="KGS749" s="16"/>
      <c r="KGT749" s="16"/>
      <c r="KGU749" s="16"/>
      <c r="KGV749" s="16"/>
      <c r="KGW749" s="16"/>
      <c r="KGX749" s="16"/>
      <c r="KGY749" s="16"/>
      <c r="KGZ749" s="16"/>
      <c r="KHA749" s="16"/>
      <c r="KHB749" s="16"/>
      <c r="KHC749" s="16"/>
      <c r="KHD749" s="16"/>
      <c r="KHE749" s="16"/>
      <c r="KHF749" s="16"/>
      <c r="KHG749" s="16"/>
      <c r="KHH749" s="16"/>
      <c r="KHI749" s="16"/>
      <c r="KHJ749" s="16"/>
      <c r="KHK749" s="16"/>
      <c r="KHL749" s="16"/>
      <c r="KHM749" s="16"/>
      <c r="KHN749" s="16"/>
      <c r="KHO749" s="16"/>
      <c r="KHP749" s="16"/>
      <c r="KHQ749" s="16"/>
      <c r="KHR749" s="16"/>
      <c r="KHS749" s="16"/>
      <c r="KHT749" s="16"/>
      <c r="KHU749" s="16"/>
      <c r="KHV749" s="16"/>
      <c r="KHW749" s="16"/>
      <c r="KHX749" s="16"/>
      <c r="KHY749" s="16"/>
      <c r="KHZ749" s="16"/>
      <c r="KIA749" s="16"/>
      <c r="KIB749" s="16"/>
      <c r="KIC749" s="16"/>
      <c r="KID749" s="16"/>
      <c r="KIE749" s="16"/>
      <c r="KIF749" s="16"/>
      <c r="KIG749" s="16"/>
      <c r="KIH749" s="16"/>
      <c r="KII749" s="16"/>
      <c r="KIJ749" s="16"/>
      <c r="KIK749" s="16"/>
      <c r="KIL749" s="16"/>
      <c r="KIM749" s="16"/>
      <c r="KIN749" s="16"/>
      <c r="KIO749" s="16"/>
      <c r="KIP749" s="16"/>
      <c r="KIQ749" s="16"/>
      <c r="KIR749" s="16"/>
      <c r="KIS749" s="16"/>
      <c r="KIT749" s="16"/>
      <c r="KIU749" s="16"/>
      <c r="KIV749" s="16"/>
      <c r="KIW749" s="16"/>
      <c r="KIX749" s="16"/>
      <c r="KIY749" s="16"/>
      <c r="KIZ749" s="16"/>
      <c r="KJA749" s="16"/>
      <c r="KJB749" s="16"/>
      <c r="KJC749" s="16"/>
      <c r="KJD749" s="16"/>
      <c r="KJE749" s="16"/>
      <c r="KJF749" s="16"/>
      <c r="KJG749" s="16"/>
      <c r="KJH749" s="16"/>
      <c r="KJI749" s="16"/>
      <c r="KJJ749" s="16"/>
      <c r="KJK749" s="16"/>
      <c r="KJL749" s="16"/>
      <c r="KJM749" s="16"/>
      <c r="KJN749" s="16"/>
      <c r="KJO749" s="16"/>
      <c r="KJP749" s="16"/>
      <c r="KJQ749" s="16"/>
      <c r="KJR749" s="16"/>
      <c r="KJS749" s="16"/>
      <c r="KJT749" s="16"/>
      <c r="KJU749" s="16"/>
      <c r="KJV749" s="16"/>
      <c r="KJW749" s="16"/>
      <c r="KJX749" s="16"/>
      <c r="KJY749" s="16"/>
      <c r="KJZ749" s="16"/>
      <c r="KKA749" s="16"/>
      <c r="KKB749" s="16"/>
      <c r="KKC749" s="16"/>
      <c r="KKD749" s="16"/>
      <c r="KKE749" s="16"/>
      <c r="KKF749" s="16"/>
      <c r="KKG749" s="16"/>
      <c r="KKH749" s="16"/>
      <c r="KKI749" s="16"/>
      <c r="KKJ749" s="16"/>
      <c r="KKK749" s="16"/>
      <c r="KKL749" s="16"/>
      <c r="KKM749" s="16"/>
      <c r="KKN749" s="16"/>
      <c r="KKO749" s="16"/>
      <c r="KKP749" s="16"/>
      <c r="KKQ749" s="16"/>
      <c r="KKR749" s="16"/>
      <c r="KKS749" s="16"/>
      <c r="KKT749" s="16"/>
      <c r="KKU749" s="16"/>
      <c r="KKV749" s="16"/>
      <c r="KKW749" s="16"/>
      <c r="KKX749" s="16"/>
      <c r="KKY749" s="16"/>
      <c r="KKZ749" s="16"/>
      <c r="KLA749" s="16"/>
      <c r="KLB749" s="16"/>
      <c r="KLC749" s="16"/>
      <c r="KLD749" s="16"/>
      <c r="KLE749" s="16"/>
      <c r="KLF749" s="16"/>
      <c r="KLG749" s="16"/>
      <c r="KLH749" s="16"/>
      <c r="KLI749" s="16"/>
      <c r="KLJ749" s="16"/>
      <c r="KLK749" s="16"/>
      <c r="KLL749" s="16"/>
      <c r="KLM749" s="16"/>
      <c r="KLN749" s="16"/>
      <c r="KLO749" s="16"/>
      <c r="KLP749" s="16"/>
      <c r="KLQ749" s="16"/>
      <c r="KLR749" s="16"/>
      <c r="KLS749" s="16"/>
      <c r="KLT749" s="16"/>
      <c r="KLU749" s="16"/>
      <c r="KLV749" s="16"/>
      <c r="KLW749" s="16"/>
      <c r="KLX749" s="16"/>
      <c r="KLY749" s="16"/>
      <c r="KLZ749" s="16"/>
      <c r="KMA749" s="16"/>
      <c r="KMB749" s="16"/>
      <c r="KMC749" s="16"/>
      <c r="KMD749" s="16"/>
      <c r="KME749" s="16"/>
      <c r="KMF749" s="16"/>
      <c r="KMG749" s="16"/>
      <c r="KMH749" s="16"/>
      <c r="KMI749" s="16"/>
      <c r="KMJ749" s="16"/>
      <c r="KMK749" s="16"/>
      <c r="KML749" s="16"/>
      <c r="KMM749" s="16"/>
      <c r="KMN749" s="16"/>
      <c r="KMO749" s="16"/>
      <c r="KMP749" s="16"/>
      <c r="KMQ749" s="16"/>
      <c r="KMR749" s="16"/>
      <c r="KMS749" s="16"/>
      <c r="KMT749" s="16"/>
      <c r="KMU749" s="16"/>
      <c r="KMV749" s="16"/>
      <c r="KMW749" s="16"/>
      <c r="KMX749" s="16"/>
      <c r="KMY749" s="16"/>
      <c r="KMZ749" s="16"/>
      <c r="KNA749" s="16"/>
      <c r="KNB749" s="16"/>
      <c r="KNC749" s="16"/>
      <c r="KND749" s="16"/>
      <c r="KNE749" s="16"/>
      <c r="KNF749" s="16"/>
      <c r="KNG749" s="16"/>
      <c r="KNH749" s="16"/>
      <c r="KNI749" s="16"/>
      <c r="KNJ749" s="16"/>
      <c r="KNK749" s="16"/>
      <c r="KNL749" s="16"/>
      <c r="KNM749" s="16"/>
      <c r="KNN749" s="16"/>
      <c r="KNO749" s="16"/>
      <c r="KNP749" s="16"/>
      <c r="KNQ749" s="16"/>
      <c r="KNR749" s="16"/>
      <c r="KNS749" s="16"/>
      <c r="KNT749" s="16"/>
      <c r="KNU749" s="16"/>
      <c r="KNV749" s="16"/>
      <c r="KNW749" s="16"/>
      <c r="KNX749" s="16"/>
      <c r="KNY749" s="16"/>
      <c r="KNZ749" s="16"/>
      <c r="KOA749" s="16"/>
      <c r="KOB749" s="16"/>
      <c r="KOC749" s="16"/>
      <c r="KOD749" s="16"/>
      <c r="KOE749" s="16"/>
      <c r="KOF749" s="16"/>
      <c r="KOG749" s="16"/>
      <c r="KOH749" s="16"/>
      <c r="KOI749" s="16"/>
      <c r="KOJ749" s="16"/>
      <c r="KOK749" s="16"/>
      <c r="KOL749" s="16"/>
      <c r="KOM749" s="16"/>
      <c r="KON749" s="16"/>
      <c r="KOO749" s="16"/>
      <c r="KOP749" s="16"/>
      <c r="KOQ749" s="16"/>
      <c r="KOR749" s="16"/>
      <c r="KOS749" s="16"/>
      <c r="KOT749" s="16"/>
      <c r="KOU749" s="16"/>
      <c r="KOV749" s="16"/>
      <c r="KOW749" s="16"/>
      <c r="KOX749" s="16"/>
      <c r="KOY749" s="16"/>
      <c r="KOZ749" s="16"/>
      <c r="KPA749" s="16"/>
      <c r="KPB749" s="16"/>
      <c r="KPC749" s="16"/>
      <c r="KPD749" s="16"/>
      <c r="KPE749" s="16"/>
      <c r="KPF749" s="16"/>
      <c r="KPG749" s="16"/>
      <c r="KPH749" s="16"/>
      <c r="KPI749" s="16"/>
      <c r="KPJ749" s="16"/>
      <c r="KPK749" s="16"/>
      <c r="KPL749" s="16"/>
      <c r="KPM749" s="16"/>
      <c r="KPN749" s="16"/>
      <c r="KPO749" s="16"/>
      <c r="KPP749" s="16"/>
      <c r="KPQ749" s="16"/>
      <c r="KPR749" s="16"/>
      <c r="KPS749" s="16"/>
      <c r="KPT749" s="16"/>
      <c r="KPU749" s="16"/>
      <c r="KPV749" s="16"/>
      <c r="KPW749" s="16"/>
      <c r="KPX749" s="16"/>
      <c r="KPY749" s="16"/>
      <c r="KPZ749" s="16"/>
      <c r="KQA749" s="16"/>
      <c r="KQB749" s="16"/>
      <c r="KQC749" s="16"/>
      <c r="KQD749" s="16"/>
      <c r="KQE749" s="16"/>
      <c r="KQF749" s="16"/>
      <c r="KQG749" s="16"/>
      <c r="KQH749" s="16"/>
      <c r="KQI749" s="16"/>
      <c r="KQJ749" s="16"/>
      <c r="KQK749" s="16"/>
      <c r="KQL749" s="16"/>
      <c r="KQM749" s="16"/>
      <c r="KQN749" s="16"/>
      <c r="KQO749" s="16"/>
      <c r="KQP749" s="16"/>
      <c r="KQQ749" s="16"/>
      <c r="KQR749" s="16"/>
      <c r="KQS749" s="16"/>
      <c r="KQT749" s="16"/>
      <c r="KQU749" s="16"/>
      <c r="KQV749" s="16"/>
      <c r="KQW749" s="16"/>
      <c r="KQX749" s="16"/>
      <c r="KQY749" s="16"/>
      <c r="KQZ749" s="16"/>
      <c r="KRA749" s="16"/>
      <c r="KRB749" s="16"/>
      <c r="KRC749" s="16"/>
      <c r="KRD749" s="16"/>
      <c r="KRE749" s="16"/>
      <c r="KRF749" s="16"/>
      <c r="KRG749" s="16"/>
      <c r="KRH749" s="16"/>
      <c r="KRI749" s="16"/>
      <c r="KRJ749" s="16"/>
      <c r="KRK749" s="16"/>
      <c r="KRL749" s="16"/>
      <c r="KRM749" s="16"/>
      <c r="KRN749" s="16"/>
      <c r="KRO749" s="16"/>
      <c r="KRP749" s="16"/>
      <c r="KRQ749" s="16"/>
      <c r="KRR749" s="16"/>
      <c r="KRS749" s="16"/>
      <c r="KRT749" s="16"/>
      <c r="KRU749" s="16"/>
      <c r="KRV749" s="16"/>
      <c r="KRW749" s="16"/>
      <c r="KRX749" s="16"/>
      <c r="KRY749" s="16"/>
      <c r="KRZ749" s="16"/>
      <c r="KSA749" s="16"/>
      <c r="KSB749" s="16"/>
      <c r="KSC749" s="16"/>
      <c r="KSD749" s="16"/>
      <c r="KSE749" s="16"/>
      <c r="KSF749" s="16"/>
      <c r="KSG749" s="16"/>
      <c r="KSH749" s="16"/>
      <c r="KSI749" s="16"/>
      <c r="KSJ749" s="16"/>
      <c r="KSK749" s="16"/>
      <c r="KSL749" s="16"/>
      <c r="KSM749" s="16"/>
      <c r="KSN749" s="16"/>
      <c r="KSO749" s="16"/>
      <c r="KSP749" s="16"/>
      <c r="KSQ749" s="16"/>
      <c r="KSR749" s="16"/>
      <c r="KSS749" s="16"/>
      <c r="KST749" s="16"/>
      <c r="KSU749" s="16"/>
      <c r="KSV749" s="16"/>
      <c r="KSW749" s="16"/>
      <c r="KSX749" s="16"/>
      <c r="KSY749" s="16"/>
      <c r="KSZ749" s="16"/>
      <c r="KTA749" s="16"/>
      <c r="KTB749" s="16"/>
      <c r="KTC749" s="16"/>
      <c r="KTD749" s="16"/>
      <c r="KTE749" s="16"/>
      <c r="KTF749" s="16"/>
      <c r="KTG749" s="16"/>
      <c r="KTH749" s="16"/>
      <c r="KTI749" s="16"/>
      <c r="KTJ749" s="16"/>
      <c r="KTK749" s="16"/>
      <c r="KTL749" s="16"/>
      <c r="KTM749" s="16"/>
      <c r="KTN749" s="16"/>
      <c r="KTO749" s="16"/>
      <c r="KTP749" s="16"/>
      <c r="KTQ749" s="16"/>
      <c r="KTR749" s="16"/>
      <c r="KTS749" s="16"/>
      <c r="KTT749" s="16"/>
      <c r="KTU749" s="16"/>
      <c r="KTV749" s="16"/>
      <c r="KTW749" s="16"/>
      <c r="KTX749" s="16"/>
      <c r="KTY749" s="16"/>
      <c r="KTZ749" s="16"/>
      <c r="KUA749" s="16"/>
      <c r="KUB749" s="16"/>
      <c r="KUC749" s="16"/>
      <c r="KUD749" s="16"/>
      <c r="KUE749" s="16"/>
      <c r="KUF749" s="16"/>
      <c r="KUG749" s="16"/>
      <c r="KUH749" s="16"/>
      <c r="KUI749" s="16"/>
      <c r="KUJ749" s="16"/>
      <c r="KUK749" s="16"/>
      <c r="KUL749" s="16"/>
      <c r="KUM749" s="16"/>
      <c r="KUN749" s="16"/>
      <c r="KUO749" s="16"/>
      <c r="KUP749" s="16"/>
      <c r="KUQ749" s="16"/>
      <c r="KUR749" s="16"/>
      <c r="KUS749" s="16"/>
      <c r="KUT749" s="16"/>
      <c r="KUU749" s="16"/>
      <c r="KUV749" s="16"/>
      <c r="KUW749" s="16"/>
      <c r="KUX749" s="16"/>
      <c r="KUY749" s="16"/>
      <c r="KUZ749" s="16"/>
      <c r="KVA749" s="16"/>
      <c r="KVB749" s="16"/>
      <c r="KVC749" s="16"/>
      <c r="KVD749" s="16"/>
      <c r="KVE749" s="16"/>
      <c r="KVF749" s="16"/>
      <c r="KVG749" s="16"/>
      <c r="KVH749" s="16"/>
      <c r="KVI749" s="16"/>
      <c r="KVJ749" s="16"/>
      <c r="KVK749" s="16"/>
      <c r="KVL749" s="16"/>
      <c r="KVM749" s="16"/>
      <c r="KVN749" s="16"/>
      <c r="KVO749" s="16"/>
      <c r="KVP749" s="16"/>
      <c r="KVQ749" s="16"/>
      <c r="KVR749" s="16"/>
      <c r="KVS749" s="16"/>
      <c r="KVT749" s="16"/>
      <c r="KVU749" s="16"/>
      <c r="KVV749" s="16"/>
      <c r="KVW749" s="16"/>
      <c r="KVX749" s="16"/>
      <c r="KVY749" s="16"/>
      <c r="KVZ749" s="16"/>
      <c r="KWA749" s="16"/>
      <c r="KWB749" s="16"/>
      <c r="KWC749" s="16"/>
      <c r="KWD749" s="16"/>
      <c r="KWE749" s="16"/>
      <c r="KWF749" s="16"/>
      <c r="KWG749" s="16"/>
      <c r="KWH749" s="16"/>
      <c r="KWI749" s="16"/>
      <c r="KWJ749" s="16"/>
      <c r="KWK749" s="16"/>
      <c r="KWL749" s="16"/>
      <c r="KWM749" s="16"/>
      <c r="KWN749" s="16"/>
      <c r="KWO749" s="16"/>
      <c r="KWP749" s="16"/>
      <c r="KWQ749" s="16"/>
      <c r="KWR749" s="16"/>
      <c r="KWS749" s="16"/>
      <c r="KWT749" s="16"/>
      <c r="KWU749" s="16"/>
      <c r="KWV749" s="16"/>
      <c r="KWW749" s="16"/>
      <c r="KWX749" s="16"/>
      <c r="KWY749" s="16"/>
      <c r="KWZ749" s="16"/>
      <c r="KXA749" s="16"/>
      <c r="KXB749" s="16"/>
      <c r="KXC749" s="16"/>
      <c r="KXD749" s="16"/>
      <c r="KXE749" s="16"/>
      <c r="KXF749" s="16"/>
      <c r="KXG749" s="16"/>
      <c r="KXH749" s="16"/>
      <c r="KXI749" s="16"/>
      <c r="KXJ749" s="16"/>
      <c r="KXK749" s="16"/>
      <c r="KXL749" s="16"/>
      <c r="KXM749" s="16"/>
      <c r="KXN749" s="16"/>
      <c r="KXO749" s="16"/>
      <c r="KXP749" s="16"/>
      <c r="KXQ749" s="16"/>
      <c r="KXR749" s="16"/>
      <c r="KXS749" s="16"/>
      <c r="KXT749" s="16"/>
      <c r="KXU749" s="16"/>
      <c r="KXV749" s="16"/>
      <c r="KXW749" s="16"/>
      <c r="KXX749" s="16"/>
      <c r="KXY749" s="16"/>
      <c r="KXZ749" s="16"/>
      <c r="KYA749" s="16"/>
      <c r="KYB749" s="16"/>
      <c r="KYC749" s="16"/>
      <c r="KYD749" s="16"/>
      <c r="KYE749" s="16"/>
      <c r="KYF749" s="16"/>
      <c r="KYG749" s="16"/>
      <c r="KYH749" s="16"/>
      <c r="KYI749" s="16"/>
      <c r="KYJ749" s="16"/>
      <c r="KYK749" s="16"/>
      <c r="KYL749" s="16"/>
      <c r="KYM749" s="16"/>
      <c r="KYN749" s="16"/>
      <c r="KYO749" s="16"/>
      <c r="KYP749" s="16"/>
      <c r="KYQ749" s="16"/>
      <c r="KYR749" s="16"/>
      <c r="KYS749" s="16"/>
      <c r="KYT749" s="16"/>
      <c r="KYU749" s="16"/>
      <c r="KYV749" s="16"/>
      <c r="KYW749" s="16"/>
      <c r="KYX749" s="16"/>
      <c r="KYY749" s="16"/>
      <c r="KYZ749" s="16"/>
      <c r="KZA749" s="16"/>
      <c r="KZB749" s="16"/>
      <c r="KZC749" s="16"/>
      <c r="KZD749" s="16"/>
      <c r="KZE749" s="16"/>
      <c r="KZF749" s="16"/>
      <c r="KZG749" s="16"/>
      <c r="KZH749" s="16"/>
      <c r="KZI749" s="16"/>
      <c r="KZJ749" s="16"/>
      <c r="KZK749" s="16"/>
      <c r="KZL749" s="16"/>
      <c r="KZM749" s="16"/>
      <c r="KZN749" s="16"/>
      <c r="KZO749" s="16"/>
      <c r="KZP749" s="16"/>
      <c r="KZQ749" s="16"/>
      <c r="KZR749" s="16"/>
      <c r="KZS749" s="16"/>
      <c r="KZT749" s="16"/>
      <c r="KZU749" s="16"/>
      <c r="KZV749" s="16"/>
      <c r="KZW749" s="16"/>
      <c r="KZX749" s="16"/>
      <c r="KZY749" s="16"/>
      <c r="KZZ749" s="16"/>
      <c r="LAA749" s="16"/>
      <c r="LAB749" s="16"/>
      <c r="LAC749" s="16"/>
      <c r="LAD749" s="16"/>
      <c r="LAE749" s="16"/>
      <c r="LAF749" s="16"/>
      <c r="LAG749" s="16"/>
      <c r="LAH749" s="16"/>
      <c r="LAI749" s="16"/>
      <c r="LAJ749" s="16"/>
      <c r="LAK749" s="16"/>
      <c r="LAL749" s="16"/>
      <c r="LAM749" s="16"/>
      <c r="LAN749" s="16"/>
      <c r="LAO749" s="16"/>
      <c r="LAP749" s="16"/>
      <c r="LAQ749" s="16"/>
      <c r="LAR749" s="16"/>
      <c r="LAS749" s="16"/>
      <c r="LAT749" s="16"/>
      <c r="LAU749" s="16"/>
      <c r="LAV749" s="16"/>
      <c r="LAW749" s="16"/>
      <c r="LAX749" s="16"/>
      <c r="LAY749" s="16"/>
      <c r="LAZ749" s="16"/>
      <c r="LBA749" s="16"/>
      <c r="LBB749" s="16"/>
      <c r="LBC749" s="16"/>
      <c r="LBD749" s="16"/>
      <c r="LBE749" s="16"/>
      <c r="LBF749" s="16"/>
      <c r="LBG749" s="16"/>
      <c r="LBH749" s="16"/>
      <c r="LBI749" s="16"/>
      <c r="LBJ749" s="16"/>
      <c r="LBK749" s="16"/>
      <c r="LBL749" s="16"/>
      <c r="LBM749" s="16"/>
      <c r="LBN749" s="16"/>
      <c r="LBO749" s="16"/>
      <c r="LBP749" s="16"/>
      <c r="LBQ749" s="16"/>
      <c r="LBR749" s="16"/>
      <c r="LBS749" s="16"/>
      <c r="LBT749" s="16"/>
      <c r="LBU749" s="16"/>
      <c r="LBV749" s="16"/>
      <c r="LBW749" s="16"/>
      <c r="LBX749" s="16"/>
      <c r="LBY749" s="16"/>
      <c r="LBZ749" s="16"/>
      <c r="LCA749" s="16"/>
      <c r="LCB749" s="16"/>
      <c r="LCC749" s="16"/>
      <c r="LCD749" s="16"/>
      <c r="LCE749" s="16"/>
      <c r="LCF749" s="16"/>
      <c r="LCG749" s="16"/>
      <c r="LCH749" s="16"/>
      <c r="LCI749" s="16"/>
      <c r="LCJ749" s="16"/>
      <c r="LCK749" s="16"/>
      <c r="LCL749" s="16"/>
      <c r="LCM749" s="16"/>
      <c r="LCN749" s="16"/>
      <c r="LCO749" s="16"/>
      <c r="LCP749" s="16"/>
      <c r="LCQ749" s="16"/>
      <c r="LCR749" s="16"/>
      <c r="LCS749" s="16"/>
      <c r="LCT749" s="16"/>
      <c r="LCU749" s="16"/>
      <c r="LCV749" s="16"/>
      <c r="LCW749" s="16"/>
      <c r="LCX749" s="16"/>
      <c r="LCY749" s="16"/>
      <c r="LCZ749" s="16"/>
      <c r="LDA749" s="16"/>
      <c r="LDB749" s="16"/>
      <c r="LDC749" s="16"/>
      <c r="LDD749" s="16"/>
      <c r="LDE749" s="16"/>
      <c r="LDF749" s="16"/>
      <c r="LDG749" s="16"/>
      <c r="LDH749" s="16"/>
      <c r="LDI749" s="16"/>
      <c r="LDJ749" s="16"/>
      <c r="LDK749" s="16"/>
      <c r="LDL749" s="16"/>
      <c r="LDM749" s="16"/>
      <c r="LDN749" s="16"/>
      <c r="LDO749" s="16"/>
      <c r="LDP749" s="16"/>
      <c r="LDQ749" s="16"/>
      <c r="LDR749" s="16"/>
      <c r="LDS749" s="16"/>
      <c r="LDT749" s="16"/>
      <c r="LDU749" s="16"/>
      <c r="LDV749" s="16"/>
      <c r="LDW749" s="16"/>
      <c r="LDX749" s="16"/>
      <c r="LDY749" s="16"/>
      <c r="LDZ749" s="16"/>
      <c r="LEA749" s="16"/>
      <c r="LEB749" s="16"/>
      <c r="LEC749" s="16"/>
      <c r="LED749" s="16"/>
      <c r="LEE749" s="16"/>
      <c r="LEF749" s="16"/>
      <c r="LEG749" s="16"/>
      <c r="LEH749" s="16"/>
      <c r="LEI749" s="16"/>
      <c r="LEJ749" s="16"/>
      <c r="LEK749" s="16"/>
      <c r="LEL749" s="16"/>
      <c r="LEM749" s="16"/>
      <c r="LEN749" s="16"/>
      <c r="LEO749" s="16"/>
      <c r="LEP749" s="16"/>
      <c r="LEQ749" s="16"/>
      <c r="LER749" s="16"/>
      <c r="LES749" s="16"/>
      <c r="LET749" s="16"/>
      <c r="LEU749" s="16"/>
      <c r="LEV749" s="16"/>
      <c r="LEW749" s="16"/>
      <c r="LEX749" s="16"/>
      <c r="LEY749" s="16"/>
      <c r="LEZ749" s="16"/>
      <c r="LFA749" s="16"/>
      <c r="LFB749" s="16"/>
      <c r="LFC749" s="16"/>
      <c r="LFD749" s="16"/>
      <c r="LFE749" s="16"/>
      <c r="LFF749" s="16"/>
      <c r="LFG749" s="16"/>
      <c r="LFH749" s="16"/>
      <c r="LFI749" s="16"/>
      <c r="LFJ749" s="16"/>
      <c r="LFK749" s="16"/>
      <c r="LFL749" s="16"/>
      <c r="LFM749" s="16"/>
      <c r="LFN749" s="16"/>
      <c r="LFO749" s="16"/>
      <c r="LFP749" s="16"/>
      <c r="LFQ749" s="16"/>
      <c r="LFR749" s="16"/>
      <c r="LFS749" s="16"/>
      <c r="LFT749" s="16"/>
      <c r="LFU749" s="16"/>
      <c r="LFV749" s="16"/>
      <c r="LFW749" s="16"/>
      <c r="LFX749" s="16"/>
      <c r="LFY749" s="16"/>
      <c r="LFZ749" s="16"/>
      <c r="LGA749" s="16"/>
      <c r="LGB749" s="16"/>
      <c r="LGC749" s="16"/>
      <c r="LGD749" s="16"/>
      <c r="LGE749" s="16"/>
      <c r="LGF749" s="16"/>
      <c r="LGG749" s="16"/>
      <c r="LGH749" s="16"/>
      <c r="LGI749" s="16"/>
      <c r="LGJ749" s="16"/>
      <c r="LGK749" s="16"/>
      <c r="LGL749" s="16"/>
      <c r="LGM749" s="16"/>
      <c r="LGN749" s="16"/>
      <c r="LGO749" s="16"/>
      <c r="LGP749" s="16"/>
      <c r="LGQ749" s="16"/>
      <c r="LGR749" s="16"/>
      <c r="LGS749" s="16"/>
      <c r="LGT749" s="16"/>
      <c r="LGU749" s="16"/>
      <c r="LGV749" s="16"/>
      <c r="LGW749" s="16"/>
      <c r="LGX749" s="16"/>
      <c r="LGY749" s="16"/>
      <c r="LGZ749" s="16"/>
      <c r="LHA749" s="16"/>
      <c r="LHB749" s="16"/>
      <c r="LHC749" s="16"/>
      <c r="LHD749" s="16"/>
      <c r="LHE749" s="16"/>
      <c r="LHF749" s="16"/>
      <c r="LHG749" s="16"/>
      <c r="LHH749" s="16"/>
      <c r="LHI749" s="16"/>
      <c r="LHJ749" s="16"/>
      <c r="LHK749" s="16"/>
      <c r="LHL749" s="16"/>
      <c r="LHM749" s="16"/>
      <c r="LHN749" s="16"/>
      <c r="LHO749" s="16"/>
      <c r="LHP749" s="16"/>
      <c r="LHQ749" s="16"/>
      <c r="LHR749" s="16"/>
      <c r="LHS749" s="16"/>
      <c r="LHT749" s="16"/>
      <c r="LHU749" s="16"/>
      <c r="LHV749" s="16"/>
      <c r="LHW749" s="16"/>
      <c r="LHX749" s="16"/>
      <c r="LHY749" s="16"/>
      <c r="LHZ749" s="16"/>
      <c r="LIA749" s="16"/>
      <c r="LIB749" s="16"/>
      <c r="LIC749" s="16"/>
      <c r="LID749" s="16"/>
      <c r="LIE749" s="16"/>
      <c r="LIF749" s="16"/>
      <c r="LIG749" s="16"/>
      <c r="LIH749" s="16"/>
      <c r="LII749" s="16"/>
      <c r="LIJ749" s="16"/>
      <c r="LIK749" s="16"/>
      <c r="LIL749" s="16"/>
      <c r="LIM749" s="16"/>
      <c r="LIN749" s="16"/>
      <c r="LIO749" s="16"/>
      <c r="LIP749" s="16"/>
      <c r="LIQ749" s="16"/>
      <c r="LIR749" s="16"/>
      <c r="LIS749" s="16"/>
      <c r="LIT749" s="16"/>
      <c r="LIU749" s="16"/>
      <c r="LIV749" s="16"/>
      <c r="LIW749" s="16"/>
      <c r="LIX749" s="16"/>
      <c r="LIY749" s="16"/>
      <c r="LIZ749" s="16"/>
      <c r="LJA749" s="16"/>
      <c r="LJB749" s="16"/>
      <c r="LJC749" s="16"/>
      <c r="LJD749" s="16"/>
      <c r="LJE749" s="16"/>
      <c r="LJF749" s="16"/>
      <c r="LJG749" s="16"/>
      <c r="LJH749" s="16"/>
      <c r="LJI749" s="16"/>
      <c r="LJJ749" s="16"/>
      <c r="LJK749" s="16"/>
      <c r="LJL749" s="16"/>
      <c r="LJM749" s="16"/>
      <c r="LJN749" s="16"/>
      <c r="LJO749" s="16"/>
      <c r="LJP749" s="16"/>
      <c r="LJQ749" s="16"/>
      <c r="LJR749" s="16"/>
      <c r="LJS749" s="16"/>
      <c r="LJT749" s="16"/>
      <c r="LJU749" s="16"/>
      <c r="LJV749" s="16"/>
      <c r="LJW749" s="16"/>
      <c r="LJX749" s="16"/>
      <c r="LJY749" s="16"/>
      <c r="LJZ749" s="16"/>
      <c r="LKA749" s="16"/>
      <c r="LKB749" s="16"/>
      <c r="LKC749" s="16"/>
      <c r="LKD749" s="16"/>
      <c r="LKE749" s="16"/>
      <c r="LKF749" s="16"/>
      <c r="LKG749" s="16"/>
      <c r="LKH749" s="16"/>
      <c r="LKI749" s="16"/>
      <c r="LKJ749" s="16"/>
      <c r="LKK749" s="16"/>
      <c r="LKL749" s="16"/>
      <c r="LKM749" s="16"/>
      <c r="LKN749" s="16"/>
      <c r="LKO749" s="16"/>
      <c r="LKP749" s="16"/>
      <c r="LKQ749" s="16"/>
      <c r="LKR749" s="16"/>
      <c r="LKS749" s="16"/>
      <c r="LKT749" s="16"/>
      <c r="LKU749" s="16"/>
      <c r="LKV749" s="16"/>
      <c r="LKW749" s="16"/>
      <c r="LKX749" s="16"/>
      <c r="LKY749" s="16"/>
      <c r="LKZ749" s="16"/>
      <c r="LLA749" s="16"/>
      <c r="LLB749" s="16"/>
      <c r="LLC749" s="16"/>
      <c r="LLD749" s="16"/>
      <c r="LLE749" s="16"/>
      <c r="LLF749" s="16"/>
      <c r="LLG749" s="16"/>
      <c r="LLH749" s="16"/>
      <c r="LLI749" s="16"/>
      <c r="LLJ749" s="16"/>
      <c r="LLK749" s="16"/>
      <c r="LLL749" s="16"/>
      <c r="LLM749" s="16"/>
      <c r="LLN749" s="16"/>
      <c r="LLO749" s="16"/>
      <c r="LLP749" s="16"/>
      <c r="LLQ749" s="16"/>
      <c r="LLR749" s="16"/>
      <c r="LLS749" s="16"/>
      <c r="LLT749" s="16"/>
      <c r="LLU749" s="16"/>
      <c r="LLV749" s="16"/>
      <c r="LLW749" s="16"/>
      <c r="LLX749" s="16"/>
      <c r="LLY749" s="16"/>
      <c r="LLZ749" s="16"/>
      <c r="LMA749" s="16"/>
      <c r="LMB749" s="16"/>
      <c r="LMC749" s="16"/>
      <c r="LMD749" s="16"/>
      <c r="LME749" s="16"/>
      <c r="LMF749" s="16"/>
      <c r="LMG749" s="16"/>
      <c r="LMH749" s="16"/>
      <c r="LMI749" s="16"/>
      <c r="LMJ749" s="16"/>
      <c r="LMK749" s="16"/>
      <c r="LML749" s="16"/>
      <c r="LMM749" s="16"/>
      <c r="LMN749" s="16"/>
      <c r="LMO749" s="16"/>
      <c r="LMP749" s="16"/>
      <c r="LMQ749" s="16"/>
      <c r="LMR749" s="16"/>
      <c r="LMS749" s="16"/>
      <c r="LMT749" s="16"/>
      <c r="LMU749" s="16"/>
      <c r="LMV749" s="16"/>
      <c r="LMW749" s="16"/>
      <c r="LMX749" s="16"/>
      <c r="LMY749" s="16"/>
      <c r="LMZ749" s="16"/>
      <c r="LNA749" s="16"/>
      <c r="LNB749" s="16"/>
      <c r="LNC749" s="16"/>
      <c r="LND749" s="16"/>
      <c r="LNE749" s="16"/>
      <c r="LNF749" s="16"/>
      <c r="LNG749" s="16"/>
      <c r="LNH749" s="16"/>
      <c r="LNI749" s="16"/>
      <c r="LNJ749" s="16"/>
      <c r="LNK749" s="16"/>
      <c r="LNL749" s="16"/>
      <c r="LNM749" s="16"/>
      <c r="LNN749" s="16"/>
      <c r="LNO749" s="16"/>
      <c r="LNP749" s="16"/>
      <c r="LNQ749" s="16"/>
      <c r="LNR749" s="16"/>
      <c r="LNS749" s="16"/>
      <c r="LNT749" s="16"/>
      <c r="LNU749" s="16"/>
      <c r="LNV749" s="16"/>
      <c r="LNW749" s="16"/>
      <c r="LNX749" s="16"/>
      <c r="LNY749" s="16"/>
      <c r="LNZ749" s="16"/>
      <c r="LOA749" s="16"/>
      <c r="LOB749" s="16"/>
      <c r="LOC749" s="16"/>
      <c r="LOD749" s="16"/>
      <c r="LOE749" s="16"/>
      <c r="LOF749" s="16"/>
      <c r="LOG749" s="16"/>
      <c r="LOH749" s="16"/>
      <c r="LOI749" s="16"/>
      <c r="LOJ749" s="16"/>
      <c r="LOK749" s="16"/>
      <c r="LOL749" s="16"/>
      <c r="LOM749" s="16"/>
      <c r="LON749" s="16"/>
      <c r="LOO749" s="16"/>
      <c r="LOP749" s="16"/>
      <c r="LOQ749" s="16"/>
      <c r="LOR749" s="16"/>
      <c r="LOS749" s="16"/>
      <c r="LOT749" s="16"/>
      <c r="LOU749" s="16"/>
      <c r="LOV749" s="16"/>
      <c r="LOW749" s="16"/>
      <c r="LOX749" s="16"/>
      <c r="LOY749" s="16"/>
      <c r="LOZ749" s="16"/>
      <c r="LPA749" s="16"/>
      <c r="LPB749" s="16"/>
      <c r="LPC749" s="16"/>
      <c r="LPD749" s="16"/>
      <c r="LPE749" s="16"/>
      <c r="LPF749" s="16"/>
      <c r="LPG749" s="16"/>
      <c r="LPH749" s="16"/>
      <c r="LPI749" s="16"/>
      <c r="LPJ749" s="16"/>
      <c r="LPK749" s="16"/>
      <c r="LPL749" s="16"/>
      <c r="LPM749" s="16"/>
      <c r="LPN749" s="16"/>
      <c r="LPO749" s="16"/>
      <c r="LPP749" s="16"/>
      <c r="LPQ749" s="16"/>
      <c r="LPR749" s="16"/>
      <c r="LPS749" s="16"/>
      <c r="LPT749" s="16"/>
      <c r="LPU749" s="16"/>
      <c r="LPV749" s="16"/>
      <c r="LPW749" s="16"/>
      <c r="LPX749" s="16"/>
      <c r="LPY749" s="16"/>
      <c r="LPZ749" s="16"/>
      <c r="LQA749" s="16"/>
      <c r="LQB749" s="16"/>
      <c r="LQC749" s="16"/>
      <c r="LQD749" s="16"/>
      <c r="LQE749" s="16"/>
      <c r="LQF749" s="16"/>
      <c r="LQG749" s="16"/>
      <c r="LQH749" s="16"/>
      <c r="LQI749" s="16"/>
      <c r="LQJ749" s="16"/>
      <c r="LQK749" s="16"/>
      <c r="LQL749" s="16"/>
      <c r="LQM749" s="16"/>
      <c r="LQN749" s="16"/>
      <c r="LQO749" s="16"/>
      <c r="LQP749" s="16"/>
      <c r="LQQ749" s="16"/>
      <c r="LQR749" s="16"/>
      <c r="LQS749" s="16"/>
      <c r="LQT749" s="16"/>
      <c r="LQU749" s="16"/>
      <c r="LQV749" s="16"/>
      <c r="LQW749" s="16"/>
      <c r="LQX749" s="16"/>
      <c r="LQY749" s="16"/>
      <c r="LQZ749" s="16"/>
      <c r="LRA749" s="16"/>
      <c r="LRB749" s="16"/>
      <c r="LRC749" s="16"/>
      <c r="LRD749" s="16"/>
      <c r="LRE749" s="16"/>
      <c r="LRF749" s="16"/>
      <c r="LRG749" s="16"/>
      <c r="LRH749" s="16"/>
      <c r="LRI749" s="16"/>
      <c r="LRJ749" s="16"/>
      <c r="LRK749" s="16"/>
      <c r="LRL749" s="16"/>
      <c r="LRM749" s="16"/>
      <c r="LRN749" s="16"/>
      <c r="LRO749" s="16"/>
      <c r="LRP749" s="16"/>
      <c r="LRQ749" s="16"/>
      <c r="LRR749" s="16"/>
      <c r="LRS749" s="16"/>
      <c r="LRT749" s="16"/>
      <c r="LRU749" s="16"/>
      <c r="LRV749" s="16"/>
      <c r="LRW749" s="16"/>
      <c r="LRX749" s="16"/>
      <c r="LRY749" s="16"/>
      <c r="LRZ749" s="16"/>
      <c r="LSA749" s="16"/>
      <c r="LSB749" s="16"/>
      <c r="LSC749" s="16"/>
      <c r="LSD749" s="16"/>
      <c r="LSE749" s="16"/>
      <c r="LSF749" s="16"/>
      <c r="LSG749" s="16"/>
      <c r="LSH749" s="16"/>
      <c r="LSI749" s="16"/>
      <c r="LSJ749" s="16"/>
      <c r="LSK749" s="16"/>
      <c r="LSL749" s="16"/>
      <c r="LSM749" s="16"/>
      <c r="LSN749" s="16"/>
      <c r="LSO749" s="16"/>
      <c r="LSP749" s="16"/>
      <c r="LSQ749" s="16"/>
      <c r="LSR749" s="16"/>
      <c r="LSS749" s="16"/>
      <c r="LST749" s="16"/>
      <c r="LSU749" s="16"/>
      <c r="LSV749" s="16"/>
      <c r="LSW749" s="16"/>
      <c r="LSX749" s="16"/>
      <c r="LSY749" s="16"/>
      <c r="LSZ749" s="16"/>
      <c r="LTA749" s="16"/>
      <c r="LTB749" s="16"/>
      <c r="LTC749" s="16"/>
      <c r="LTD749" s="16"/>
      <c r="LTE749" s="16"/>
      <c r="LTF749" s="16"/>
      <c r="LTG749" s="16"/>
      <c r="LTH749" s="16"/>
      <c r="LTI749" s="16"/>
      <c r="LTJ749" s="16"/>
      <c r="LTK749" s="16"/>
      <c r="LTL749" s="16"/>
      <c r="LTM749" s="16"/>
      <c r="LTN749" s="16"/>
      <c r="LTO749" s="16"/>
      <c r="LTP749" s="16"/>
      <c r="LTQ749" s="16"/>
      <c r="LTR749" s="16"/>
      <c r="LTS749" s="16"/>
      <c r="LTT749" s="16"/>
      <c r="LTU749" s="16"/>
      <c r="LTV749" s="16"/>
      <c r="LTW749" s="16"/>
      <c r="LTX749" s="16"/>
      <c r="LTY749" s="16"/>
      <c r="LTZ749" s="16"/>
      <c r="LUA749" s="16"/>
      <c r="LUB749" s="16"/>
      <c r="LUC749" s="16"/>
      <c r="LUD749" s="16"/>
      <c r="LUE749" s="16"/>
      <c r="LUF749" s="16"/>
      <c r="LUG749" s="16"/>
      <c r="LUH749" s="16"/>
      <c r="LUI749" s="16"/>
      <c r="LUJ749" s="16"/>
      <c r="LUK749" s="16"/>
      <c r="LUL749" s="16"/>
      <c r="LUM749" s="16"/>
      <c r="LUN749" s="16"/>
      <c r="LUO749" s="16"/>
      <c r="LUP749" s="16"/>
      <c r="LUQ749" s="16"/>
      <c r="LUR749" s="16"/>
      <c r="LUS749" s="16"/>
      <c r="LUT749" s="16"/>
      <c r="LUU749" s="16"/>
      <c r="LUV749" s="16"/>
      <c r="LUW749" s="16"/>
      <c r="LUX749" s="16"/>
      <c r="LUY749" s="16"/>
      <c r="LUZ749" s="16"/>
      <c r="LVA749" s="16"/>
      <c r="LVB749" s="16"/>
      <c r="LVC749" s="16"/>
      <c r="LVD749" s="16"/>
      <c r="LVE749" s="16"/>
      <c r="LVF749" s="16"/>
      <c r="LVG749" s="16"/>
      <c r="LVH749" s="16"/>
      <c r="LVI749" s="16"/>
      <c r="LVJ749" s="16"/>
      <c r="LVK749" s="16"/>
      <c r="LVL749" s="16"/>
      <c r="LVM749" s="16"/>
      <c r="LVN749" s="16"/>
      <c r="LVO749" s="16"/>
      <c r="LVP749" s="16"/>
      <c r="LVQ749" s="16"/>
      <c r="LVR749" s="16"/>
      <c r="LVS749" s="16"/>
      <c r="LVT749" s="16"/>
      <c r="LVU749" s="16"/>
      <c r="LVV749" s="16"/>
      <c r="LVW749" s="16"/>
      <c r="LVX749" s="16"/>
      <c r="LVY749" s="16"/>
      <c r="LVZ749" s="16"/>
      <c r="LWA749" s="16"/>
      <c r="LWB749" s="16"/>
      <c r="LWC749" s="16"/>
      <c r="LWD749" s="16"/>
      <c r="LWE749" s="16"/>
      <c r="LWF749" s="16"/>
      <c r="LWG749" s="16"/>
      <c r="LWH749" s="16"/>
      <c r="LWI749" s="16"/>
      <c r="LWJ749" s="16"/>
      <c r="LWK749" s="16"/>
      <c r="LWL749" s="16"/>
      <c r="LWM749" s="16"/>
      <c r="LWN749" s="16"/>
      <c r="LWO749" s="16"/>
      <c r="LWP749" s="16"/>
      <c r="LWQ749" s="16"/>
      <c r="LWR749" s="16"/>
      <c r="LWS749" s="16"/>
      <c r="LWT749" s="16"/>
      <c r="LWU749" s="16"/>
      <c r="LWV749" s="16"/>
      <c r="LWW749" s="16"/>
      <c r="LWX749" s="16"/>
      <c r="LWY749" s="16"/>
      <c r="LWZ749" s="16"/>
      <c r="LXA749" s="16"/>
      <c r="LXB749" s="16"/>
      <c r="LXC749" s="16"/>
      <c r="LXD749" s="16"/>
      <c r="LXE749" s="16"/>
      <c r="LXF749" s="16"/>
      <c r="LXG749" s="16"/>
      <c r="LXH749" s="16"/>
      <c r="LXI749" s="16"/>
      <c r="LXJ749" s="16"/>
      <c r="LXK749" s="16"/>
      <c r="LXL749" s="16"/>
      <c r="LXM749" s="16"/>
      <c r="LXN749" s="16"/>
      <c r="LXO749" s="16"/>
      <c r="LXP749" s="16"/>
      <c r="LXQ749" s="16"/>
      <c r="LXR749" s="16"/>
      <c r="LXS749" s="16"/>
      <c r="LXT749" s="16"/>
      <c r="LXU749" s="16"/>
      <c r="LXV749" s="16"/>
      <c r="LXW749" s="16"/>
      <c r="LXX749" s="16"/>
      <c r="LXY749" s="16"/>
      <c r="LXZ749" s="16"/>
      <c r="LYA749" s="16"/>
      <c r="LYB749" s="16"/>
      <c r="LYC749" s="16"/>
      <c r="LYD749" s="16"/>
      <c r="LYE749" s="16"/>
      <c r="LYF749" s="16"/>
      <c r="LYG749" s="16"/>
      <c r="LYH749" s="16"/>
      <c r="LYI749" s="16"/>
      <c r="LYJ749" s="16"/>
      <c r="LYK749" s="16"/>
      <c r="LYL749" s="16"/>
      <c r="LYM749" s="16"/>
      <c r="LYN749" s="16"/>
      <c r="LYO749" s="16"/>
      <c r="LYP749" s="16"/>
      <c r="LYQ749" s="16"/>
      <c r="LYR749" s="16"/>
      <c r="LYS749" s="16"/>
      <c r="LYT749" s="16"/>
      <c r="LYU749" s="16"/>
      <c r="LYV749" s="16"/>
      <c r="LYW749" s="16"/>
      <c r="LYX749" s="16"/>
      <c r="LYY749" s="16"/>
      <c r="LYZ749" s="16"/>
      <c r="LZA749" s="16"/>
      <c r="LZB749" s="16"/>
      <c r="LZC749" s="16"/>
      <c r="LZD749" s="16"/>
      <c r="LZE749" s="16"/>
      <c r="LZF749" s="16"/>
      <c r="LZG749" s="16"/>
      <c r="LZH749" s="16"/>
      <c r="LZI749" s="16"/>
      <c r="LZJ749" s="16"/>
      <c r="LZK749" s="16"/>
      <c r="LZL749" s="16"/>
      <c r="LZM749" s="16"/>
      <c r="LZN749" s="16"/>
      <c r="LZO749" s="16"/>
      <c r="LZP749" s="16"/>
      <c r="LZQ749" s="16"/>
      <c r="LZR749" s="16"/>
      <c r="LZS749" s="16"/>
      <c r="LZT749" s="16"/>
      <c r="LZU749" s="16"/>
      <c r="LZV749" s="16"/>
      <c r="LZW749" s="16"/>
      <c r="LZX749" s="16"/>
      <c r="LZY749" s="16"/>
      <c r="LZZ749" s="16"/>
      <c r="MAA749" s="16"/>
      <c r="MAB749" s="16"/>
      <c r="MAC749" s="16"/>
      <c r="MAD749" s="16"/>
      <c r="MAE749" s="16"/>
      <c r="MAF749" s="16"/>
      <c r="MAG749" s="16"/>
      <c r="MAH749" s="16"/>
      <c r="MAI749" s="16"/>
      <c r="MAJ749" s="16"/>
      <c r="MAK749" s="16"/>
      <c r="MAL749" s="16"/>
      <c r="MAM749" s="16"/>
      <c r="MAN749" s="16"/>
      <c r="MAO749" s="16"/>
      <c r="MAP749" s="16"/>
      <c r="MAQ749" s="16"/>
      <c r="MAR749" s="16"/>
      <c r="MAS749" s="16"/>
      <c r="MAT749" s="16"/>
      <c r="MAU749" s="16"/>
      <c r="MAV749" s="16"/>
      <c r="MAW749" s="16"/>
      <c r="MAX749" s="16"/>
      <c r="MAY749" s="16"/>
      <c r="MAZ749" s="16"/>
      <c r="MBA749" s="16"/>
      <c r="MBB749" s="16"/>
      <c r="MBC749" s="16"/>
      <c r="MBD749" s="16"/>
      <c r="MBE749" s="16"/>
      <c r="MBF749" s="16"/>
      <c r="MBG749" s="16"/>
      <c r="MBH749" s="16"/>
      <c r="MBI749" s="16"/>
      <c r="MBJ749" s="16"/>
      <c r="MBK749" s="16"/>
      <c r="MBL749" s="16"/>
      <c r="MBM749" s="16"/>
      <c r="MBN749" s="16"/>
      <c r="MBO749" s="16"/>
      <c r="MBP749" s="16"/>
      <c r="MBQ749" s="16"/>
      <c r="MBR749" s="16"/>
      <c r="MBS749" s="16"/>
      <c r="MBT749" s="16"/>
      <c r="MBU749" s="16"/>
      <c r="MBV749" s="16"/>
      <c r="MBW749" s="16"/>
      <c r="MBX749" s="16"/>
      <c r="MBY749" s="16"/>
      <c r="MBZ749" s="16"/>
      <c r="MCA749" s="16"/>
      <c r="MCB749" s="16"/>
      <c r="MCC749" s="16"/>
      <c r="MCD749" s="16"/>
      <c r="MCE749" s="16"/>
      <c r="MCF749" s="16"/>
      <c r="MCG749" s="16"/>
      <c r="MCH749" s="16"/>
      <c r="MCI749" s="16"/>
      <c r="MCJ749" s="16"/>
      <c r="MCK749" s="16"/>
      <c r="MCL749" s="16"/>
      <c r="MCM749" s="16"/>
      <c r="MCN749" s="16"/>
      <c r="MCO749" s="16"/>
      <c r="MCP749" s="16"/>
      <c r="MCQ749" s="16"/>
      <c r="MCR749" s="16"/>
      <c r="MCS749" s="16"/>
      <c r="MCT749" s="16"/>
      <c r="MCU749" s="16"/>
      <c r="MCV749" s="16"/>
      <c r="MCW749" s="16"/>
      <c r="MCX749" s="16"/>
      <c r="MCY749" s="16"/>
      <c r="MCZ749" s="16"/>
      <c r="MDA749" s="16"/>
      <c r="MDB749" s="16"/>
      <c r="MDC749" s="16"/>
      <c r="MDD749" s="16"/>
      <c r="MDE749" s="16"/>
      <c r="MDF749" s="16"/>
      <c r="MDG749" s="16"/>
      <c r="MDH749" s="16"/>
      <c r="MDI749" s="16"/>
      <c r="MDJ749" s="16"/>
      <c r="MDK749" s="16"/>
      <c r="MDL749" s="16"/>
      <c r="MDM749" s="16"/>
      <c r="MDN749" s="16"/>
      <c r="MDO749" s="16"/>
      <c r="MDP749" s="16"/>
      <c r="MDQ749" s="16"/>
      <c r="MDR749" s="16"/>
      <c r="MDS749" s="16"/>
      <c r="MDT749" s="16"/>
      <c r="MDU749" s="16"/>
      <c r="MDV749" s="16"/>
      <c r="MDW749" s="16"/>
      <c r="MDX749" s="16"/>
      <c r="MDY749" s="16"/>
      <c r="MDZ749" s="16"/>
      <c r="MEA749" s="16"/>
      <c r="MEB749" s="16"/>
      <c r="MEC749" s="16"/>
      <c r="MED749" s="16"/>
      <c r="MEE749" s="16"/>
      <c r="MEF749" s="16"/>
      <c r="MEG749" s="16"/>
      <c r="MEH749" s="16"/>
      <c r="MEI749" s="16"/>
      <c r="MEJ749" s="16"/>
      <c r="MEK749" s="16"/>
      <c r="MEL749" s="16"/>
      <c r="MEM749" s="16"/>
      <c r="MEN749" s="16"/>
      <c r="MEO749" s="16"/>
      <c r="MEP749" s="16"/>
      <c r="MEQ749" s="16"/>
      <c r="MER749" s="16"/>
      <c r="MES749" s="16"/>
      <c r="MET749" s="16"/>
      <c r="MEU749" s="16"/>
      <c r="MEV749" s="16"/>
      <c r="MEW749" s="16"/>
      <c r="MEX749" s="16"/>
      <c r="MEY749" s="16"/>
      <c r="MEZ749" s="16"/>
      <c r="MFA749" s="16"/>
      <c r="MFB749" s="16"/>
      <c r="MFC749" s="16"/>
      <c r="MFD749" s="16"/>
      <c r="MFE749" s="16"/>
      <c r="MFF749" s="16"/>
      <c r="MFG749" s="16"/>
      <c r="MFH749" s="16"/>
      <c r="MFI749" s="16"/>
      <c r="MFJ749" s="16"/>
      <c r="MFK749" s="16"/>
      <c r="MFL749" s="16"/>
      <c r="MFM749" s="16"/>
      <c r="MFN749" s="16"/>
      <c r="MFO749" s="16"/>
      <c r="MFP749" s="16"/>
      <c r="MFQ749" s="16"/>
      <c r="MFR749" s="16"/>
      <c r="MFS749" s="16"/>
      <c r="MFT749" s="16"/>
      <c r="MFU749" s="16"/>
      <c r="MFV749" s="16"/>
      <c r="MFW749" s="16"/>
      <c r="MFX749" s="16"/>
      <c r="MFY749" s="16"/>
      <c r="MFZ749" s="16"/>
      <c r="MGA749" s="16"/>
      <c r="MGB749" s="16"/>
      <c r="MGC749" s="16"/>
      <c r="MGD749" s="16"/>
      <c r="MGE749" s="16"/>
      <c r="MGF749" s="16"/>
      <c r="MGG749" s="16"/>
      <c r="MGH749" s="16"/>
      <c r="MGI749" s="16"/>
      <c r="MGJ749" s="16"/>
      <c r="MGK749" s="16"/>
      <c r="MGL749" s="16"/>
      <c r="MGM749" s="16"/>
      <c r="MGN749" s="16"/>
      <c r="MGO749" s="16"/>
      <c r="MGP749" s="16"/>
      <c r="MGQ749" s="16"/>
      <c r="MGR749" s="16"/>
      <c r="MGS749" s="16"/>
      <c r="MGT749" s="16"/>
      <c r="MGU749" s="16"/>
      <c r="MGV749" s="16"/>
      <c r="MGW749" s="16"/>
      <c r="MGX749" s="16"/>
      <c r="MGY749" s="16"/>
      <c r="MGZ749" s="16"/>
      <c r="MHA749" s="16"/>
      <c r="MHB749" s="16"/>
      <c r="MHC749" s="16"/>
      <c r="MHD749" s="16"/>
      <c r="MHE749" s="16"/>
      <c r="MHF749" s="16"/>
      <c r="MHG749" s="16"/>
      <c r="MHH749" s="16"/>
      <c r="MHI749" s="16"/>
      <c r="MHJ749" s="16"/>
      <c r="MHK749" s="16"/>
      <c r="MHL749" s="16"/>
      <c r="MHM749" s="16"/>
      <c r="MHN749" s="16"/>
      <c r="MHO749" s="16"/>
      <c r="MHP749" s="16"/>
      <c r="MHQ749" s="16"/>
      <c r="MHR749" s="16"/>
      <c r="MHS749" s="16"/>
      <c r="MHT749" s="16"/>
      <c r="MHU749" s="16"/>
      <c r="MHV749" s="16"/>
      <c r="MHW749" s="16"/>
      <c r="MHX749" s="16"/>
      <c r="MHY749" s="16"/>
      <c r="MHZ749" s="16"/>
      <c r="MIA749" s="16"/>
      <c r="MIB749" s="16"/>
      <c r="MIC749" s="16"/>
      <c r="MID749" s="16"/>
      <c r="MIE749" s="16"/>
      <c r="MIF749" s="16"/>
      <c r="MIG749" s="16"/>
      <c r="MIH749" s="16"/>
      <c r="MII749" s="16"/>
      <c r="MIJ749" s="16"/>
      <c r="MIK749" s="16"/>
      <c r="MIL749" s="16"/>
      <c r="MIM749" s="16"/>
      <c r="MIN749" s="16"/>
      <c r="MIO749" s="16"/>
      <c r="MIP749" s="16"/>
      <c r="MIQ749" s="16"/>
      <c r="MIR749" s="16"/>
      <c r="MIS749" s="16"/>
      <c r="MIT749" s="16"/>
      <c r="MIU749" s="16"/>
      <c r="MIV749" s="16"/>
      <c r="MIW749" s="16"/>
      <c r="MIX749" s="16"/>
      <c r="MIY749" s="16"/>
      <c r="MIZ749" s="16"/>
      <c r="MJA749" s="16"/>
      <c r="MJB749" s="16"/>
      <c r="MJC749" s="16"/>
      <c r="MJD749" s="16"/>
      <c r="MJE749" s="16"/>
      <c r="MJF749" s="16"/>
      <c r="MJG749" s="16"/>
      <c r="MJH749" s="16"/>
      <c r="MJI749" s="16"/>
      <c r="MJJ749" s="16"/>
      <c r="MJK749" s="16"/>
      <c r="MJL749" s="16"/>
      <c r="MJM749" s="16"/>
      <c r="MJN749" s="16"/>
      <c r="MJO749" s="16"/>
      <c r="MJP749" s="16"/>
      <c r="MJQ749" s="16"/>
      <c r="MJR749" s="16"/>
      <c r="MJS749" s="16"/>
      <c r="MJT749" s="16"/>
      <c r="MJU749" s="16"/>
      <c r="MJV749" s="16"/>
      <c r="MJW749" s="16"/>
      <c r="MJX749" s="16"/>
      <c r="MJY749" s="16"/>
      <c r="MJZ749" s="16"/>
      <c r="MKA749" s="16"/>
      <c r="MKB749" s="16"/>
      <c r="MKC749" s="16"/>
      <c r="MKD749" s="16"/>
      <c r="MKE749" s="16"/>
      <c r="MKF749" s="16"/>
      <c r="MKG749" s="16"/>
      <c r="MKH749" s="16"/>
      <c r="MKI749" s="16"/>
      <c r="MKJ749" s="16"/>
      <c r="MKK749" s="16"/>
      <c r="MKL749" s="16"/>
      <c r="MKM749" s="16"/>
      <c r="MKN749" s="16"/>
      <c r="MKO749" s="16"/>
      <c r="MKP749" s="16"/>
      <c r="MKQ749" s="16"/>
      <c r="MKR749" s="16"/>
      <c r="MKS749" s="16"/>
      <c r="MKT749" s="16"/>
      <c r="MKU749" s="16"/>
      <c r="MKV749" s="16"/>
      <c r="MKW749" s="16"/>
      <c r="MKX749" s="16"/>
      <c r="MKY749" s="16"/>
      <c r="MKZ749" s="16"/>
      <c r="MLA749" s="16"/>
      <c r="MLB749" s="16"/>
      <c r="MLC749" s="16"/>
      <c r="MLD749" s="16"/>
      <c r="MLE749" s="16"/>
      <c r="MLF749" s="16"/>
      <c r="MLG749" s="16"/>
      <c r="MLH749" s="16"/>
      <c r="MLI749" s="16"/>
      <c r="MLJ749" s="16"/>
      <c r="MLK749" s="16"/>
      <c r="MLL749" s="16"/>
      <c r="MLM749" s="16"/>
      <c r="MLN749" s="16"/>
      <c r="MLO749" s="16"/>
      <c r="MLP749" s="16"/>
      <c r="MLQ749" s="16"/>
      <c r="MLR749" s="16"/>
      <c r="MLS749" s="16"/>
      <c r="MLT749" s="16"/>
      <c r="MLU749" s="16"/>
      <c r="MLV749" s="16"/>
      <c r="MLW749" s="16"/>
      <c r="MLX749" s="16"/>
      <c r="MLY749" s="16"/>
      <c r="MLZ749" s="16"/>
      <c r="MMA749" s="16"/>
      <c r="MMB749" s="16"/>
      <c r="MMC749" s="16"/>
      <c r="MMD749" s="16"/>
      <c r="MME749" s="16"/>
      <c r="MMF749" s="16"/>
      <c r="MMG749" s="16"/>
      <c r="MMH749" s="16"/>
      <c r="MMI749" s="16"/>
      <c r="MMJ749" s="16"/>
      <c r="MMK749" s="16"/>
      <c r="MML749" s="16"/>
      <c r="MMM749" s="16"/>
      <c r="MMN749" s="16"/>
      <c r="MMO749" s="16"/>
      <c r="MMP749" s="16"/>
      <c r="MMQ749" s="16"/>
      <c r="MMR749" s="16"/>
      <c r="MMS749" s="16"/>
      <c r="MMT749" s="16"/>
      <c r="MMU749" s="16"/>
      <c r="MMV749" s="16"/>
      <c r="MMW749" s="16"/>
      <c r="MMX749" s="16"/>
      <c r="MMY749" s="16"/>
      <c r="MMZ749" s="16"/>
      <c r="MNA749" s="16"/>
      <c r="MNB749" s="16"/>
      <c r="MNC749" s="16"/>
      <c r="MND749" s="16"/>
      <c r="MNE749" s="16"/>
      <c r="MNF749" s="16"/>
      <c r="MNG749" s="16"/>
      <c r="MNH749" s="16"/>
      <c r="MNI749" s="16"/>
      <c r="MNJ749" s="16"/>
      <c r="MNK749" s="16"/>
      <c r="MNL749" s="16"/>
      <c r="MNM749" s="16"/>
      <c r="MNN749" s="16"/>
      <c r="MNO749" s="16"/>
      <c r="MNP749" s="16"/>
      <c r="MNQ749" s="16"/>
      <c r="MNR749" s="16"/>
      <c r="MNS749" s="16"/>
      <c r="MNT749" s="16"/>
      <c r="MNU749" s="16"/>
      <c r="MNV749" s="16"/>
      <c r="MNW749" s="16"/>
      <c r="MNX749" s="16"/>
      <c r="MNY749" s="16"/>
      <c r="MNZ749" s="16"/>
      <c r="MOA749" s="16"/>
      <c r="MOB749" s="16"/>
      <c r="MOC749" s="16"/>
      <c r="MOD749" s="16"/>
      <c r="MOE749" s="16"/>
      <c r="MOF749" s="16"/>
      <c r="MOG749" s="16"/>
      <c r="MOH749" s="16"/>
      <c r="MOI749" s="16"/>
      <c r="MOJ749" s="16"/>
      <c r="MOK749" s="16"/>
      <c r="MOL749" s="16"/>
      <c r="MOM749" s="16"/>
      <c r="MON749" s="16"/>
      <c r="MOO749" s="16"/>
      <c r="MOP749" s="16"/>
      <c r="MOQ749" s="16"/>
      <c r="MOR749" s="16"/>
      <c r="MOS749" s="16"/>
      <c r="MOT749" s="16"/>
      <c r="MOU749" s="16"/>
      <c r="MOV749" s="16"/>
      <c r="MOW749" s="16"/>
      <c r="MOX749" s="16"/>
      <c r="MOY749" s="16"/>
      <c r="MOZ749" s="16"/>
      <c r="MPA749" s="16"/>
      <c r="MPB749" s="16"/>
      <c r="MPC749" s="16"/>
      <c r="MPD749" s="16"/>
      <c r="MPE749" s="16"/>
      <c r="MPF749" s="16"/>
      <c r="MPG749" s="16"/>
      <c r="MPH749" s="16"/>
      <c r="MPI749" s="16"/>
      <c r="MPJ749" s="16"/>
      <c r="MPK749" s="16"/>
      <c r="MPL749" s="16"/>
      <c r="MPM749" s="16"/>
      <c r="MPN749" s="16"/>
      <c r="MPO749" s="16"/>
      <c r="MPP749" s="16"/>
      <c r="MPQ749" s="16"/>
      <c r="MPR749" s="16"/>
      <c r="MPS749" s="16"/>
      <c r="MPT749" s="16"/>
      <c r="MPU749" s="16"/>
      <c r="MPV749" s="16"/>
      <c r="MPW749" s="16"/>
      <c r="MPX749" s="16"/>
      <c r="MPY749" s="16"/>
      <c r="MPZ749" s="16"/>
      <c r="MQA749" s="16"/>
      <c r="MQB749" s="16"/>
      <c r="MQC749" s="16"/>
      <c r="MQD749" s="16"/>
      <c r="MQE749" s="16"/>
      <c r="MQF749" s="16"/>
      <c r="MQG749" s="16"/>
      <c r="MQH749" s="16"/>
      <c r="MQI749" s="16"/>
      <c r="MQJ749" s="16"/>
      <c r="MQK749" s="16"/>
      <c r="MQL749" s="16"/>
      <c r="MQM749" s="16"/>
      <c r="MQN749" s="16"/>
      <c r="MQO749" s="16"/>
      <c r="MQP749" s="16"/>
      <c r="MQQ749" s="16"/>
      <c r="MQR749" s="16"/>
      <c r="MQS749" s="16"/>
      <c r="MQT749" s="16"/>
      <c r="MQU749" s="16"/>
      <c r="MQV749" s="16"/>
      <c r="MQW749" s="16"/>
      <c r="MQX749" s="16"/>
      <c r="MQY749" s="16"/>
      <c r="MQZ749" s="16"/>
      <c r="MRA749" s="16"/>
      <c r="MRB749" s="16"/>
      <c r="MRC749" s="16"/>
      <c r="MRD749" s="16"/>
      <c r="MRE749" s="16"/>
      <c r="MRF749" s="16"/>
      <c r="MRG749" s="16"/>
      <c r="MRH749" s="16"/>
      <c r="MRI749" s="16"/>
      <c r="MRJ749" s="16"/>
      <c r="MRK749" s="16"/>
      <c r="MRL749" s="16"/>
      <c r="MRM749" s="16"/>
      <c r="MRN749" s="16"/>
      <c r="MRO749" s="16"/>
      <c r="MRP749" s="16"/>
      <c r="MRQ749" s="16"/>
      <c r="MRR749" s="16"/>
      <c r="MRS749" s="16"/>
      <c r="MRT749" s="16"/>
      <c r="MRU749" s="16"/>
      <c r="MRV749" s="16"/>
      <c r="MRW749" s="16"/>
      <c r="MRX749" s="16"/>
      <c r="MRY749" s="16"/>
      <c r="MRZ749" s="16"/>
      <c r="MSA749" s="16"/>
      <c r="MSB749" s="16"/>
      <c r="MSC749" s="16"/>
      <c r="MSD749" s="16"/>
      <c r="MSE749" s="16"/>
      <c r="MSF749" s="16"/>
      <c r="MSG749" s="16"/>
      <c r="MSH749" s="16"/>
      <c r="MSI749" s="16"/>
      <c r="MSJ749" s="16"/>
      <c r="MSK749" s="16"/>
      <c r="MSL749" s="16"/>
      <c r="MSM749" s="16"/>
      <c r="MSN749" s="16"/>
      <c r="MSO749" s="16"/>
      <c r="MSP749" s="16"/>
      <c r="MSQ749" s="16"/>
      <c r="MSR749" s="16"/>
      <c r="MSS749" s="16"/>
      <c r="MST749" s="16"/>
      <c r="MSU749" s="16"/>
      <c r="MSV749" s="16"/>
      <c r="MSW749" s="16"/>
      <c r="MSX749" s="16"/>
      <c r="MSY749" s="16"/>
      <c r="MSZ749" s="16"/>
      <c r="MTA749" s="16"/>
      <c r="MTB749" s="16"/>
      <c r="MTC749" s="16"/>
      <c r="MTD749" s="16"/>
      <c r="MTE749" s="16"/>
      <c r="MTF749" s="16"/>
      <c r="MTG749" s="16"/>
      <c r="MTH749" s="16"/>
      <c r="MTI749" s="16"/>
      <c r="MTJ749" s="16"/>
      <c r="MTK749" s="16"/>
      <c r="MTL749" s="16"/>
      <c r="MTM749" s="16"/>
      <c r="MTN749" s="16"/>
      <c r="MTO749" s="16"/>
      <c r="MTP749" s="16"/>
      <c r="MTQ749" s="16"/>
      <c r="MTR749" s="16"/>
      <c r="MTS749" s="16"/>
      <c r="MTT749" s="16"/>
      <c r="MTU749" s="16"/>
      <c r="MTV749" s="16"/>
      <c r="MTW749" s="16"/>
      <c r="MTX749" s="16"/>
      <c r="MTY749" s="16"/>
      <c r="MTZ749" s="16"/>
      <c r="MUA749" s="16"/>
      <c r="MUB749" s="16"/>
      <c r="MUC749" s="16"/>
      <c r="MUD749" s="16"/>
      <c r="MUE749" s="16"/>
      <c r="MUF749" s="16"/>
      <c r="MUG749" s="16"/>
      <c r="MUH749" s="16"/>
      <c r="MUI749" s="16"/>
      <c r="MUJ749" s="16"/>
      <c r="MUK749" s="16"/>
      <c r="MUL749" s="16"/>
      <c r="MUM749" s="16"/>
      <c r="MUN749" s="16"/>
      <c r="MUO749" s="16"/>
      <c r="MUP749" s="16"/>
      <c r="MUQ749" s="16"/>
      <c r="MUR749" s="16"/>
      <c r="MUS749" s="16"/>
      <c r="MUT749" s="16"/>
      <c r="MUU749" s="16"/>
      <c r="MUV749" s="16"/>
      <c r="MUW749" s="16"/>
      <c r="MUX749" s="16"/>
      <c r="MUY749" s="16"/>
      <c r="MUZ749" s="16"/>
      <c r="MVA749" s="16"/>
      <c r="MVB749" s="16"/>
      <c r="MVC749" s="16"/>
      <c r="MVD749" s="16"/>
      <c r="MVE749" s="16"/>
      <c r="MVF749" s="16"/>
      <c r="MVG749" s="16"/>
      <c r="MVH749" s="16"/>
      <c r="MVI749" s="16"/>
      <c r="MVJ749" s="16"/>
      <c r="MVK749" s="16"/>
      <c r="MVL749" s="16"/>
      <c r="MVM749" s="16"/>
      <c r="MVN749" s="16"/>
      <c r="MVO749" s="16"/>
      <c r="MVP749" s="16"/>
      <c r="MVQ749" s="16"/>
      <c r="MVR749" s="16"/>
      <c r="MVS749" s="16"/>
      <c r="MVT749" s="16"/>
      <c r="MVU749" s="16"/>
      <c r="MVV749" s="16"/>
      <c r="MVW749" s="16"/>
      <c r="MVX749" s="16"/>
      <c r="MVY749" s="16"/>
      <c r="MVZ749" s="16"/>
      <c r="MWA749" s="16"/>
      <c r="MWB749" s="16"/>
      <c r="MWC749" s="16"/>
      <c r="MWD749" s="16"/>
      <c r="MWE749" s="16"/>
      <c r="MWF749" s="16"/>
      <c r="MWG749" s="16"/>
      <c r="MWH749" s="16"/>
      <c r="MWI749" s="16"/>
      <c r="MWJ749" s="16"/>
      <c r="MWK749" s="16"/>
      <c r="MWL749" s="16"/>
      <c r="MWM749" s="16"/>
      <c r="MWN749" s="16"/>
      <c r="MWO749" s="16"/>
      <c r="MWP749" s="16"/>
      <c r="MWQ749" s="16"/>
      <c r="MWR749" s="16"/>
      <c r="MWS749" s="16"/>
      <c r="MWT749" s="16"/>
      <c r="MWU749" s="16"/>
      <c r="MWV749" s="16"/>
      <c r="MWW749" s="16"/>
      <c r="MWX749" s="16"/>
      <c r="MWY749" s="16"/>
      <c r="MWZ749" s="16"/>
      <c r="MXA749" s="16"/>
      <c r="MXB749" s="16"/>
      <c r="MXC749" s="16"/>
      <c r="MXD749" s="16"/>
      <c r="MXE749" s="16"/>
      <c r="MXF749" s="16"/>
      <c r="MXG749" s="16"/>
      <c r="MXH749" s="16"/>
      <c r="MXI749" s="16"/>
      <c r="MXJ749" s="16"/>
      <c r="MXK749" s="16"/>
      <c r="MXL749" s="16"/>
      <c r="MXM749" s="16"/>
      <c r="MXN749" s="16"/>
      <c r="MXO749" s="16"/>
      <c r="MXP749" s="16"/>
      <c r="MXQ749" s="16"/>
      <c r="MXR749" s="16"/>
      <c r="MXS749" s="16"/>
      <c r="MXT749" s="16"/>
      <c r="MXU749" s="16"/>
      <c r="MXV749" s="16"/>
      <c r="MXW749" s="16"/>
      <c r="MXX749" s="16"/>
      <c r="MXY749" s="16"/>
      <c r="MXZ749" s="16"/>
      <c r="MYA749" s="16"/>
      <c r="MYB749" s="16"/>
      <c r="MYC749" s="16"/>
      <c r="MYD749" s="16"/>
      <c r="MYE749" s="16"/>
      <c r="MYF749" s="16"/>
      <c r="MYG749" s="16"/>
      <c r="MYH749" s="16"/>
      <c r="MYI749" s="16"/>
      <c r="MYJ749" s="16"/>
      <c r="MYK749" s="16"/>
      <c r="MYL749" s="16"/>
      <c r="MYM749" s="16"/>
      <c r="MYN749" s="16"/>
      <c r="MYO749" s="16"/>
      <c r="MYP749" s="16"/>
      <c r="MYQ749" s="16"/>
      <c r="MYR749" s="16"/>
      <c r="MYS749" s="16"/>
      <c r="MYT749" s="16"/>
      <c r="MYU749" s="16"/>
      <c r="MYV749" s="16"/>
      <c r="MYW749" s="16"/>
      <c r="MYX749" s="16"/>
      <c r="MYY749" s="16"/>
      <c r="MYZ749" s="16"/>
      <c r="MZA749" s="16"/>
      <c r="MZB749" s="16"/>
      <c r="MZC749" s="16"/>
      <c r="MZD749" s="16"/>
      <c r="MZE749" s="16"/>
      <c r="MZF749" s="16"/>
      <c r="MZG749" s="16"/>
      <c r="MZH749" s="16"/>
      <c r="MZI749" s="16"/>
      <c r="MZJ749" s="16"/>
      <c r="MZK749" s="16"/>
      <c r="MZL749" s="16"/>
      <c r="MZM749" s="16"/>
      <c r="MZN749" s="16"/>
      <c r="MZO749" s="16"/>
      <c r="MZP749" s="16"/>
      <c r="MZQ749" s="16"/>
      <c r="MZR749" s="16"/>
      <c r="MZS749" s="16"/>
      <c r="MZT749" s="16"/>
      <c r="MZU749" s="16"/>
      <c r="MZV749" s="16"/>
      <c r="MZW749" s="16"/>
      <c r="MZX749" s="16"/>
      <c r="MZY749" s="16"/>
      <c r="MZZ749" s="16"/>
      <c r="NAA749" s="16"/>
      <c r="NAB749" s="16"/>
      <c r="NAC749" s="16"/>
      <c r="NAD749" s="16"/>
      <c r="NAE749" s="16"/>
      <c r="NAF749" s="16"/>
      <c r="NAG749" s="16"/>
      <c r="NAH749" s="16"/>
      <c r="NAI749" s="16"/>
      <c r="NAJ749" s="16"/>
      <c r="NAK749" s="16"/>
      <c r="NAL749" s="16"/>
      <c r="NAM749" s="16"/>
      <c r="NAN749" s="16"/>
      <c r="NAO749" s="16"/>
      <c r="NAP749" s="16"/>
      <c r="NAQ749" s="16"/>
      <c r="NAR749" s="16"/>
      <c r="NAS749" s="16"/>
      <c r="NAT749" s="16"/>
      <c r="NAU749" s="16"/>
      <c r="NAV749" s="16"/>
      <c r="NAW749" s="16"/>
      <c r="NAX749" s="16"/>
      <c r="NAY749" s="16"/>
      <c r="NAZ749" s="16"/>
      <c r="NBA749" s="16"/>
      <c r="NBB749" s="16"/>
      <c r="NBC749" s="16"/>
      <c r="NBD749" s="16"/>
      <c r="NBE749" s="16"/>
      <c r="NBF749" s="16"/>
      <c r="NBG749" s="16"/>
      <c r="NBH749" s="16"/>
      <c r="NBI749" s="16"/>
      <c r="NBJ749" s="16"/>
      <c r="NBK749" s="16"/>
      <c r="NBL749" s="16"/>
      <c r="NBM749" s="16"/>
      <c r="NBN749" s="16"/>
      <c r="NBO749" s="16"/>
      <c r="NBP749" s="16"/>
      <c r="NBQ749" s="16"/>
      <c r="NBR749" s="16"/>
      <c r="NBS749" s="16"/>
      <c r="NBT749" s="16"/>
      <c r="NBU749" s="16"/>
      <c r="NBV749" s="16"/>
      <c r="NBW749" s="16"/>
      <c r="NBX749" s="16"/>
      <c r="NBY749" s="16"/>
      <c r="NBZ749" s="16"/>
      <c r="NCA749" s="16"/>
      <c r="NCB749" s="16"/>
      <c r="NCC749" s="16"/>
      <c r="NCD749" s="16"/>
      <c r="NCE749" s="16"/>
      <c r="NCF749" s="16"/>
      <c r="NCG749" s="16"/>
      <c r="NCH749" s="16"/>
      <c r="NCI749" s="16"/>
      <c r="NCJ749" s="16"/>
      <c r="NCK749" s="16"/>
      <c r="NCL749" s="16"/>
      <c r="NCM749" s="16"/>
      <c r="NCN749" s="16"/>
      <c r="NCO749" s="16"/>
      <c r="NCP749" s="16"/>
      <c r="NCQ749" s="16"/>
      <c r="NCR749" s="16"/>
      <c r="NCS749" s="16"/>
      <c r="NCT749" s="16"/>
      <c r="NCU749" s="16"/>
      <c r="NCV749" s="16"/>
      <c r="NCW749" s="16"/>
      <c r="NCX749" s="16"/>
      <c r="NCY749" s="16"/>
      <c r="NCZ749" s="16"/>
      <c r="NDA749" s="16"/>
      <c r="NDB749" s="16"/>
      <c r="NDC749" s="16"/>
      <c r="NDD749" s="16"/>
      <c r="NDE749" s="16"/>
      <c r="NDF749" s="16"/>
      <c r="NDG749" s="16"/>
      <c r="NDH749" s="16"/>
      <c r="NDI749" s="16"/>
      <c r="NDJ749" s="16"/>
      <c r="NDK749" s="16"/>
      <c r="NDL749" s="16"/>
      <c r="NDM749" s="16"/>
      <c r="NDN749" s="16"/>
      <c r="NDO749" s="16"/>
      <c r="NDP749" s="16"/>
      <c r="NDQ749" s="16"/>
      <c r="NDR749" s="16"/>
      <c r="NDS749" s="16"/>
      <c r="NDT749" s="16"/>
      <c r="NDU749" s="16"/>
      <c r="NDV749" s="16"/>
      <c r="NDW749" s="16"/>
      <c r="NDX749" s="16"/>
      <c r="NDY749" s="16"/>
      <c r="NDZ749" s="16"/>
      <c r="NEA749" s="16"/>
      <c r="NEB749" s="16"/>
      <c r="NEC749" s="16"/>
      <c r="NED749" s="16"/>
      <c r="NEE749" s="16"/>
      <c r="NEF749" s="16"/>
      <c r="NEG749" s="16"/>
      <c r="NEH749" s="16"/>
      <c r="NEI749" s="16"/>
      <c r="NEJ749" s="16"/>
      <c r="NEK749" s="16"/>
      <c r="NEL749" s="16"/>
      <c r="NEM749" s="16"/>
      <c r="NEN749" s="16"/>
      <c r="NEO749" s="16"/>
      <c r="NEP749" s="16"/>
      <c r="NEQ749" s="16"/>
      <c r="NER749" s="16"/>
      <c r="NES749" s="16"/>
      <c r="NET749" s="16"/>
      <c r="NEU749" s="16"/>
      <c r="NEV749" s="16"/>
      <c r="NEW749" s="16"/>
      <c r="NEX749" s="16"/>
      <c r="NEY749" s="16"/>
      <c r="NEZ749" s="16"/>
      <c r="NFA749" s="16"/>
      <c r="NFB749" s="16"/>
      <c r="NFC749" s="16"/>
      <c r="NFD749" s="16"/>
      <c r="NFE749" s="16"/>
      <c r="NFF749" s="16"/>
      <c r="NFG749" s="16"/>
      <c r="NFH749" s="16"/>
      <c r="NFI749" s="16"/>
      <c r="NFJ749" s="16"/>
      <c r="NFK749" s="16"/>
      <c r="NFL749" s="16"/>
      <c r="NFM749" s="16"/>
      <c r="NFN749" s="16"/>
      <c r="NFO749" s="16"/>
      <c r="NFP749" s="16"/>
      <c r="NFQ749" s="16"/>
      <c r="NFR749" s="16"/>
      <c r="NFS749" s="16"/>
      <c r="NFT749" s="16"/>
      <c r="NFU749" s="16"/>
      <c r="NFV749" s="16"/>
      <c r="NFW749" s="16"/>
      <c r="NFX749" s="16"/>
      <c r="NFY749" s="16"/>
      <c r="NFZ749" s="16"/>
      <c r="NGA749" s="16"/>
      <c r="NGB749" s="16"/>
      <c r="NGC749" s="16"/>
      <c r="NGD749" s="16"/>
      <c r="NGE749" s="16"/>
      <c r="NGF749" s="16"/>
      <c r="NGG749" s="16"/>
      <c r="NGH749" s="16"/>
      <c r="NGI749" s="16"/>
      <c r="NGJ749" s="16"/>
      <c r="NGK749" s="16"/>
      <c r="NGL749" s="16"/>
      <c r="NGM749" s="16"/>
      <c r="NGN749" s="16"/>
      <c r="NGO749" s="16"/>
      <c r="NGP749" s="16"/>
      <c r="NGQ749" s="16"/>
      <c r="NGR749" s="16"/>
      <c r="NGS749" s="16"/>
      <c r="NGT749" s="16"/>
      <c r="NGU749" s="16"/>
      <c r="NGV749" s="16"/>
      <c r="NGW749" s="16"/>
      <c r="NGX749" s="16"/>
      <c r="NGY749" s="16"/>
      <c r="NGZ749" s="16"/>
      <c r="NHA749" s="16"/>
      <c r="NHB749" s="16"/>
      <c r="NHC749" s="16"/>
      <c r="NHD749" s="16"/>
      <c r="NHE749" s="16"/>
      <c r="NHF749" s="16"/>
      <c r="NHG749" s="16"/>
      <c r="NHH749" s="16"/>
      <c r="NHI749" s="16"/>
      <c r="NHJ749" s="16"/>
      <c r="NHK749" s="16"/>
      <c r="NHL749" s="16"/>
      <c r="NHM749" s="16"/>
      <c r="NHN749" s="16"/>
      <c r="NHO749" s="16"/>
      <c r="NHP749" s="16"/>
      <c r="NHQ749" s="16"/>
      <c r="NHR749" s="16"/>
      <c r="NHS749" s="16"/>
      <c r="NHT749" s="16"/>
      <c r="NHU749" s="16"/>
      <c r="NHV749" s="16"/>
      <c r="NHW749" s="16"/>
      <c r="NHX749" s="16"/>
      <c r="NHY749" s="16"/>
      <c r="NHZ749" s="16"/>
      <c r="NIA749" s="16"/>
      <c r="NIB749" s="16"/>
      <c r="NIC749" s="16"/>
      <c r="NID749" s="16"/>
      <c r="NIE749" s="16"/>
      <c r="NIF749" s="16"/>
      <c r="NIG749" s="16"/>
      <c r="NIH749" s="16"/>
      <c r="NII749" s="16"/>
      <c r="NIJ749" s="16"/>
      <c r="NIK749" s="16"/>
      <c r="NIL749" s="16"/>
      <c r="NIM749" s="16"/>
      <c r="NIN749" s="16"/>
      <c r="NIO749" s="16"/>
      <c r="NIP749" s="16"/>
      <c r="NIQ749" s="16"/>
      <c r="NIR749" s="16"/>
      <c r="NIS749" s="16"/>
      <c r="NIT749" s="16"/>
      <c r="NIU749" s="16"/>
      <c r="NIV749" s="16"/>
      <c r="NIW749" s="16"/>
      <c r="NIX749" s="16"/>
      <c r="NIY749" s="16"/>
      <c r="NIZ749" s="16"/>
      <c r="NJA749" s="16"/>
      <c r="NJB749" s="16"/>
      <c r="NJC749" s="16"/>
      <c r="NJD749" s="16"/>
      <c r="NJE749" s="16"/>
      <c r="NJF749" s="16"/>
      <c r="NJG749" s="16"/>
      <c r="NJH749" s="16"/>
      <c r="NJI749" s="16"/>
      <c r="NJJ749" s="16"/>
      <c r="NJK749" s="16"/>
      <c r="NJL749" s="16"/>
      <c r="NJM749" s="16"/>
      <c r="NJN749" s="16"/>
      <c r="NJO749" s="16"/>
      <c r="NJP749" s="16"/>
      <c r="NJQ749" s="16"/>
      <c r="NJR749" s="16"/>
      <c r="NJS749" s="16"/>
      <c r="NJT749" s="16"/>
      <c r="NJU749" s="16"/>
      <c r="NJV749" s="16"/>
      <c r="NJW749" s="16"/>
      <c r="NJX749" s="16"/>
      <c r="NJY749" s="16"/>
      <c r="NJZ749" s="16"/>
      <c r="NKA749" s="16"/>
      <c r="NKB749" s="16"/>
      <c r="NKC749" s="16"/>
      <c r="NKD749" s="16"/>
      <c r="NKE749" s="16"/>
      <c r="NKF749" s="16"/>
      <c r="NKG749" s="16"/>
      <c r="NKH749" s="16"/>
      <c r="NKI749" s="16"/>
      <c r="NKJ749" s="16"/>
      <c r="NKK749" s="16"/>
      <c r="NKL749" s="16"/>
      <c r="NKM749" s="16"/>
      <c r="NKN749" s="16"/>
      <c r="NKO749" s="16"/>
      <c r="NKP749" s="16"/>
      <c r="NKQ749" s="16"/>
      <c r="NKR749" s="16"/>
      <c r="NKS749" s="16"/>
      <c r="NKT749" s="16"/>
      <c r="NKU749" s="16"/>
      <c r="NKV749" s="16"/>
      <c r="NKW749" s="16"/>
      <c r="NKX749" s="16"/>
      <c r="NKY749" s="16"/>
      <c r="NKZ749" s="16"/>
      <c r="NLA749" s="16"/>
      <c r="NLB749" s="16"/>
      <c r="NLC749" s="16"/>
      <c r="NLD749" s="16"/>
      <c r="NLE749" s="16"/>
      <c r="NLF749" s="16"/>
      <c r="NLG749" s="16"/>
      <c r="NLH749" s="16"/>
      <c r="NLI749" s="16"/>
      <c r="NLJ749" s="16"/>
      <c r="NLK749" s="16"/>
      <c r="NLL749" s="16"/>
      <c r="NLM749" s="16"/>
      <c r="NLN749" s="16"/>
      <c r="NLO749" s="16"/>
      <c r="NLP749" s="16"/>
      <c r="NLQ749" s="16"/>
      <c r="NLR749" s="16"/>
      <c r="NLS749" s="16"/>
      <c r="NLT749" s="16"/>
      <c r="NLU749" s="16"/>
      <c r="NLV749" s="16"/>
      <c r="NLW749" s="16"/>
      <c r="NLX749" s="16"/>
      <c r="NLY749" s="16"/>
      <c r="NLZ749" s="16"/>
      <c r="NMA749" s="16"/>
      <c r="NMB749" s="16"/>
      <c r="NMC749" s="16"/>
      <c r="NMD749" s="16"/>
      <c r="NME749" s="16"/>
      <c r="NMF749" s="16"/>
      <c r="NMG749" s="16"/>
      <c r="NMH749" s="16"/>
      <c r="NMI749" s="16"/>
      <c r="NMJ749" s="16"/>
      <c r="NMK749" s="16"/>
      <c r="NML749" s="16"/>
      <c r="NMM749" s="16"/>
      <c r="NMN749" s="16"/>
      <c r="NMO749" s="16"/>
      <c r="NMP749" s="16"/>
      <c r="NMQ749" s="16"/>
      <c r="NMR749" s="16"/>
      <c r="NMS749" s="16"/>
      <c r="NMT749" s="16"/>
      <c r="NMU749" s="16"/>
      <c r="NMV749" s="16"/>
      <c r="NMW749" s="16"/>
      <c r="NMX749" s="16"/>
      <c r="NMY749" s="16"/>
      <c r="NMZ749" s="16"/>
      <c r="NNA749" s="16"/>
      <c r="NNB749" s="16"/>
      <c r="NNC749" s="16"/>
      <c r="NND749" s="16"/>
      <c r="NNE749" s="16"/>
      <c r="NNF749" s="16"/>
      <c r="NNG749" s="16"/>
      <c r="NNH749" s="16"/>
      <c r="NNI749" s="16"/>
      <c r="NNJ749" s="16"/>
      <c r="NNK749" s="16"/>
      <c r="NNL749" s="16"/>
      <c r="NNM749" s="16"/>
      <c r="NNN749" s="16"/>
      <c r="NNO749" s="16"/>
      <c r="NNP749" s="16"/>
      <c r="NNQ749" s="16"/>
      <c r="NNR749" s="16"/>
      <c r="NNS749" s="16"/>
      <c r="NNT749" s="16"/>
      <c r="NNU749" s="16"/>
      <c r="NNV749" s="16"/>
      <c r="NNW749" s="16"/>
      <c r="NNX749" s="16"/>
      <c r="NNY749" s="16"/>
      <c r="NNZ749" s="16"/>
      <c r="NOA749" s="16"/>
      <c r="NOB749" s="16"/>
      <c r="NOC749" s="16"/>
      <c r="NOD749" s="16"/>
      <c r="NOE749" s="16"/>
      <c r="NOF749" s="16"/>
      <c r="NOG749" s="16"/>
      <c r="NOH749" s="16"/>
      <c r="NOI749" s="16"/>
      <c r="NOJ749" s="16"/>
      <c r="NOK749" s="16"/>
      <c r="NOL749" s="16"/>
      <c r="NOM749" s="16"/>
      <c r="NON749" s="16"/>
      <c r="NOO749" s="16"/>
      <c r="NOP749" s="16"/>
      <c r="NOQ749" s="16"/>
      <c r="NOR749" s="16"/>
      <c r="NOS749" s="16"/>
      <c r="NOT749" s="16"/>
      <c r="NOU749" s="16"/>
      <c r="NOV749" s="16"/>
      <c r="NOW749" s="16"/>
      <c r="NOX749" s="16"/>
      <c r="NOY749" s="16"/>
      <c r="NOZ749" s="16"/>
      <c r="NPA749" s="16"/>
      <c r="NPB749" s="16"/>
      <c r="NPC749" s="16"/>
      <c r="NPD749" s="16"/>
      <c r="NPE749" s="16"/>
      <c r="NPF749" s="16"/>
      <c r="NPG749" s="16"/>
      <c r="NPH749" s="16"/>
      <c r="NPI749" s="16"/>
      <c r="NPJ749" s="16"/>
      <c r="NPK749" s="16"/>
      <c r="NPL749" s="16"/>
      <c r="NPM749" s="16"/>
      <c r="NPN749" s="16"/>
      <c r="NPO749" s="16"/>
      <c r="NPP749" s="16"/>
      <c r="NPQ749" s="16"/>
      <c r="NPR749" s="16"/>
      <c r="NPS749" s="16"/>
      <c r="NPT749" s="16"/>
      <c r="NPU749" s="16"/>
      <c r="NPV749" s="16"/>
      <c r="NPW749" s="16"/>
      <c r="NPX749" s="16"/>
      <c r="NPY749" s="16"/>
      <c r="NPZ749" s="16"/>
      <c r="NQA749" s="16"/>
      <c r="NQB749" s="16"/>
      <c r="NQC749" s="16"/>
      <c r="NQD749" s="16"/>
      <c r="NQE749" s="16"/>
      <c r="NQF749" s="16"/>
      <c r="NQG749" s="16"/>
      <c r="NQH749" s="16"/>
      <c r="NQI749" s="16"/>
      <c r="NQJ749" s="16"/>
      <c r="NQK749" s="16"/>
      <c r="NQL749" s="16"/>
      <c r="NQM749" s="16"/>
      <c r="NQN749" s="16"/>
      <c r="NQO749" s="16"/>
      <c r="NQP749" s="16"/>
      <c r="NQQ749" s="16"/>
      <c r="NQR749" s="16"/>
      <c r="NQS749" s="16"/>
      <c r="NQT749" s="16"/>
      <c r="NQU749" s="16"/>
      <c r="NQV749" s="16"/>
      <c r="NQW749" s="16"/>
      <c r="NQX749" s="16"/>
      <c r="NQY749" s="16"/>
      <c r="NQZ749" s="16"/>
      <c r="NRA749" s="16"/>
      <c r="NRB749" s="16"/>
      <c r="NRC749" s="16"/>
      <c r="NRD749" s="16"/>
      <c r="NRE749" s="16"/>
      <c r="NRF749" s="16"/>
      <c r="NRG749" s="16"/>
      <c r="NRH749" s="16"/>
      <c r="NRI749" s="16"/>
      <c r="NRJ749" s="16"/>
      <c r="NRK749" s="16"/>
      <c r="NRL749" s="16"/>
      <c r="NRM749" s="16"/>
      <c r="NRN749" s="16"/>
      <c r="NRO749" s="16"/>
      <c r="NRP749" s="16"/>
      <c r="NRQ749" s="16"/>
      <c r="NRR749" s="16"/>
      <c r="NRS749" s="16"/>
      <c r="NRT749" s="16"/>
      <c r="NRU749" s="16"/>
      <c r="NRV749" s="16"/>
      <c r="NRW749" s="16"/>
      <c r="NRX749" s="16"/>
      <c r="NRY749" s="16"/>
      <c r="NRZ749" s="16"/>
      <c r="NSA749" s="16"/>
      <c r="NSB749" s="16"/>
      <c r="NSC749" s="16"/>
      <c r="NSD749" s="16"/>
      <c r="NSE749" s="16"/>
      <c r="NSF749" s="16"/>
      <c r="NSG749" s="16"/>
      <c r="NSH749" s="16"/>
      <c r="NSI749" s="16"/>
      <c r="NSJ749" s="16"/>
      <c r="NSK749" s="16"/>
      <c r="NSL749" s="16"/>
      <c r="NSM749" s="16"/>
      <c r="NSN749" s="16"/>
      <c r="NSO749" s="16"/>
      <c r="NSP749" s="16"/>
      <c r="NSQ749" s="16"/>
      <c r="NSR749" s="16"/>
      <c r="NSS749" s="16"/>
      <c r="NST749" s="16"/>
      <c r="NSU749" s="16"/>
      <c r="NSV749" s="16"/>
      <c r="NSW749" s="16"/>
      <c r="NSX749" s="16"/>
      <c r="NSY749" s="16"/>
      <c r="NSZ749" s="16"/>
      <c r="NTA749" s="16"/>
      <c r="NTB749" s="16"/>
      <c r="NTC749" s="16"/>
      <c r="NTD749" s="16"/>
      <c r="NTE749" s="16"/>
      <c r="NTF749" s="16"/>
      <c r="NTG749" s="16"/>
      <c r="NTH749" s="16"/>
      <c r="NTI749" s="16"/>
      <c r="NTJ749" s="16"/>
      <c r="NTK749" s="16"/>
      <c r="NTL749" s="16"/>
      <c r="NTM749" s="16"/>
      <c r="NTN749" s="16"/>
      <c r="NTO749" s="16"/>
      <c r="NTP749" s="16"/>
      <c r="NTQ749" s="16"/>
      <c r="NTR749" s="16"/>
      <c r="NTS749" s="16"/>
      <c r="NTT749" s="16"/>
      <c r="NTU749" s="16"/>
      <c r="NTV749" s="16"/>
      <c r="NTW749" s="16"/>
      <c r="NTX749" s="16"/>
      <c r="NTY749" s="16"/>
      <c r="NTZ749" s="16"/>
      <c r="NUA749" s="16"/>
      <c r="NUB749" s="16"/>
      <c r="NUC749" s="16"/>
      <c r="NUD749" s="16"/>
      <c r="NUE749" s="16"/>
      <c r="NUF749" s="16"/>
      <c r="NUG749" s="16"/>
      <c r="NUH749" s="16"/>
      <c r="NUI749" s="16"/>
      <c r="NUJ749" s="16"/>
      <c r="NUK749" s="16"/>
      <c r="NUL749" s="16"/>
      <c r="NUM749" s="16"/>
      <c r="NUN749" s="16"/>
      <c r="NUO749" s="16"/>
      <c r="NUP749" s="16"/>
      <c r="NUQ749" s="16"/>
      <c r="NUR749" s="16"/>
      <c r="NUS749" s="16"/>
      <c r="NUT749" s="16"/>
      <c r="NUU749" s="16"/>
      <c r="NUV749" s="16"/>
      <c r="NUW749" s="16"/>
      <c r="NUX749" s="16"/>
      <c r="NUY749" s="16"/>
      <c r="NUZ749" s="16"/>
      <c r="NVA749" s="16"/>
      <c r="NVB749" s="16"/>
      <c r="NVC749" s="16"/>
      <c r="NVD749" s="16"/>
      <c r="NVE749" s="16"/>
      <c r="NVF749" s="16"/>
      <c r="NVG749" s="16"/>
      <c r="NVH749" s="16"/>
      <c r="NVI749" s="16"/>
      <c r="NVJ749" s="16"/>
      <c r="NVK749" s="16"/>
      <c r="NVL749" s="16"/>
      <c r="NVM749" s="16"/>
      <c r="NVN749" s="16"/>
      <c r="NVO749" s="16"/>
      <c r="NVP749" s="16"/>
      <c r="NVQ749" s="16"/>
      <c r="NVR749" s="16"/>
      <c r="NVS749" s="16"/>
      <c r="NVT749" s="16"/>
      <c r="NVU749" s="16"/>
      <c r="NVV749" s="16"/>
      <c r="NVW749" s="16"/>
      <c r="NVX749" s="16"/>
      <c r="NVY749" s="16"/>
      <c r="NVZ749" s="16"/>
      <c r="NWA749" s="16"/>
      <c r="NWB749" s="16"/>
      <c r="NWC749" s="16"/>
      <c r="NWD749" s="16"/>
      <c r="NWE749" s="16"/>
      <c r="NWF749" s="16"/>
      <c r="NWG749" s="16"/>
      <c r="NWH749" s="16"/>
      <c r="NWI749" s="16"/>
      <c r="NWJ749" s="16"/>
      <c r="NWK749" s="16"/>
      <c r="NWL749" s="16"/>
      <c r="NWM749" s="16"/>
      <c r="NWN749" s="16"/>
      <c r="NWO749" s="16"/>
      <c r="NWP749" s="16"/>
      <c r="NWQ749" s="16"/>
      <c r="NWR749" s="16"/>
      <c r="NWS749" s="16"/>
      <c r="NWT749" s="16"/>
      <c r="NWU749" s="16"/>
      <c r="NWV749" s="16"/>
      <c r="NWW749" s="16"/>
      <c r="NWX749" s="16"/>
      <c r="NWY749" s="16"/>
      <c r="NWZ749" s="16"/>
      <c r="NXA749" s="16"/>
      <c r="NXB749" s="16"/>
      <c r="NXC749" s="16"/>
      <c r="NXD749" s="16"/>
      <c r="NXE749" s="16"/>
      <c r="NXF749" s="16"/>
      <c r="NXG749" s="16"/>
      <c r="NXH749" s="16"/>
      <c r="NXI749" s="16"/>
      <c r="NXJ749" s="16"/>
      <c r="NXK749" s="16"/>
      <c r="NXL749" s="16"/>
      <c r="NXM749" s="16"/>
      <c r="NXN749" s="16"/>
      <c r="NXO749" s="16"/>
      <c r="NXP749" s="16"/>
      <c r="NXQ749" s="16"/>
      <c r="NXR749" s="16"/>
      <c r="NXS749" s="16"/>
      <c r="NXT749" s="16"/>
      <c r="NXU749" s="16"/>
      <c r="NXV749" s="16"/>
      <c r="NXW749" s="16"/>
      <c r="NXX749" s="16"/>
      <c r="NXY749" s="16"/>
      <c r="NXZ749" s="16"/>
      <c r="NYA749" s="16"/>
      <c r="NYB749" s="16"/>
      <c r="NYC749" s="16"/>
      <c r="NYD749" s="16"/>
      <c r="NYE749" s="16"/>
      <c r="NYF749" s="16"/>
      <c r="NYG749" s="16"/>
      <c r="NYH749" s="16"/>
      <c r="NYI749" s="16"/>
      <c r="NYJ749" s="16"/>
      <c r="NYK749" s="16"/>
      <c r="NYL749" s="16"/>
      <c r="NYM749" s="16"/>
      <c r="NYN749" s="16"/>
      <c r="NYO749" s="16"/>
      <c r="NYP749" s="16"/>
      <c r="NYQ749" s="16"/>
      <c r="NYR749" s="16"/>
      <c r="NYS749" s="16"/>
      <c r="NYT749" s="16"/>
      <c r="NYU749" s="16"/>
      <c r="NYV749" s="16"/>
      <c r="NYW749" s="16"/>
      <c r="NYX749" s="16"/>
      <c r="NYY749" s="16"/>
      <c r="NYZ749" s="16"/>
      <c r="NZA749" s="16"/>
      <c r="NZB749" s="16"/>
      <c r="NZC749" s="16"/>
      <c r="NZD749" s="16"/>
      <c r="NZE749" s="16"/>
      <c r="NZF749" s="16"/>
      <c r="NZG749" s="16"/>
      <c r="NZH749" s="16"/>
      <c r="NZI749" s="16"/>
      <c r="NZJ749" s="16"/>
      <c r="NZK749" s="16"/>
      <c r="NZL749" s="16"/>
      <c r="NZM749" s="16"/>
      <c r="NZN749" s="16"/>
      <c r="NZO749" s="16"/>
      <c r="NZP749" s="16"/>
      <c r="NZQ749" s="16"/>
      <c r="NZR749" s="16"/>
      <c r="NZS749" s="16"/>
      <c r="NZT749" s="16"/>
      <c r="NZU749" s="16"/>
      <c r="NZV749" s="16"/>
      <c r="NZW749" s="16"/>
      <c r="NZX749" s="16"/>
      <c r="NZY749" s="16"/>
      <c r="NZZ749" s="16"/>
      <c r="OAA749" s="16"/>
      <c r="OAB749" s="16"/>
      <c r="OAC749" s="16"/>
      <c r="OAD749" s="16"/>
      <c r="OAE749" s="16"/>
      <c r="OAF749" s="16"/>
      <c r="OAG749" s="16"/>
      <c r="OAH749" s="16"/>
      <c r="OAI749" s="16"/>
      <c r="OAJ749" s="16"/>
      <c r="OAK749" s="16"/>
      <c r="OAL749" s="16"/>
      <c r="OAM749" s="16"/>
      <c r="OAN749" s="16"/>
      <c r="OAO749" s="16"/>
      <c r="OAP749" s="16"/>
      <c r="OAQ749" s="16"/>
      <c r="OAR749" s="16"/>
      <c r="OAS749" s="16"/>
      <c r="OAT749" s="16"/>
      <c r="OAU749" s="16"/>
      <c r="OAV749" s="16"/>
      <c r="OAW749" s="16"/>
      <c r="OAX749" s="16"/>
      <c r="OAY749" s="16"/>
      <c r="OAZ749" s="16"/>
      <c r="OBA749" s="16"/>
      <c r="OBB749" s="16"/>
      <c r="OBC749" s="16"/>
      <c r="OBD749" s="16"/>
      <c r="OBE749" s="16"/>
      <c r="OBF749" s="16"/>
      <c r="OBG749" s="16"/>
      <c r="OBH749" s="16"/>
      <c r="OBI749" s="16"/>
      <c r="OBJ749" s="16"/>
      <c r="OBK749" s="16"/>
      <c r="OBL749" s="16"/>
      <c r="OBM749" s="16"/>
      <c r="OBN749" s="16"/>
      <c r="OBO749" s="16"/>
      <c r="OBP749" s="16"/>
      <c r="OBQ749" s="16"/>
      <c r="OBR749" s="16"/>
      <c r="OBS749" s="16"/>
      <c r="OBT749" s="16"/>
      <c r="OBU749" s="16"/>
      <c r="OBV749" s="16"/>
      <c r="OBW749" s="16"/>
      <c r="OBX749" s="16"/>
      <c r="OBY749" s="16"/>
      <c r="OBZ749" s="16"/>
      <c r="OCA749" s="16"/>
      <c r="OCB749" s="16"/>
      <c r="OCC749" s="16"/>
      <c r="OCD749" s="16"/>
      <c r="OCE749" s="16"/>
      <c r="OCF749" s="16"/>
      <c r="OCG749" s="16"/>
      <c r="OCH749" s="16"/>
      <c r="OCI749" s="16"/>
      <c r="OCJ749" s="16"/>
      <c r="OCK749" s="16"/>
      <c r="OCL749" s="16"/>
      <c r="OCM749" s="16"/>
      <c r="OCN749" s="16"/>
      <c r="OCO749" s="16"/>
      <c r="OCP749" s="16"/>
      <c r="OCQ749" s="16"/>
      <c r="OCR749" s="16"/>
      <c r="OCS749" s="16"/>
      <c r="OCT749" s="16"/>
      <c r="OCU749" s="16"/>
      <c r="OCV749" s="16"/>
      <c r="OCW749" s="16"/>
      <c r="OCX749" s="16"/>
      <c r="OCY749" s="16"/>
      <c r="OCZ749" s="16"/>
      <c r="ODA749" s="16"/>
      <c r="ODB749" s="16"/>
      <c r="ODC749" s="16"/>
      <c r="ODD749" s="16"/>
      <c r="ODE749" s="16"/>
      <c r="ODF749" s="16"/>
      <c r="ODG749" s="16"/>
      <c r="ODH749" s="16"/>
      <c r="ODI749" s="16"/>
      <c r="ODJ749" s="16"/>
      <c r="ODK749" s="16"/>
      <c r="ODL749" s="16"/>
      <c r="ODM749" s="16"/>
      <c r="ODN749" s="16"/>
      <c r="ODO749" s="16"/>
      <c r="ODP749" s="16"/>
      <c r="ODQ749" s="16"/>
      <c r="ODR749" s="16"/>
      <c r="ODS749" s="16"/>
      <c r="ODT749" s="16"/>
      <c r="ODU749" s="16"/>
      <c r="ODV749" s="16"/>
      <c r="ODW749" s="16"/>
      <c r="ODX749" s="16"/>
      <c r="ODY749" s="16"/>
      <c r="ODZ749" s="16"/>
      <c r="OEA749" s="16"/>
      <c r="OEB749" s="16"/>
      <c r="OEC749" s="16"/>
      <c r="OED749" s="16"/>
      <c r="OEE749" s="16"/>
      <c r="OEF749" s="16"/>
      <c r="OEG749" s="16"/>
      <c r="OEH749" s="16"/>
      <c r="OEI749" s="16"/>
      <c r="OEJ749" s="16"/>
      <c r="OEK749" s="16"/>
      <c r="OEL749" s="16"/>
      <c r="OEM749" s="16"/>
      <c r="OEN749" s="16"/>
      <c r="OEO749" s="16"/>
      <c r="OEP749" s="16"/>
      <c r="OEQ749" s="16"/>
      <c r="OER749" s="16"/>
      <c r="OES749" s="16"/>
      <c r="OET749" s="16"/>
      <c r="OEU749" s="16"/>
      <c r="OEV749" s="16"/>
      <c r="OEW749" s="16"/>
      <c r="OEX749" s="16"/>
      <c r="OEY749" s="16"/>
      <c r="OEZ749" s="16"/>
      <c r="OFA749" s="16"/>
      <c r="OFB749" s="16"/>
      <c r="OFC749" s="16"/>
      <c r="OFD749" s="16"/>
      <c r="OFE749" s="16"/>
      <c r="OFF749" s="16"/>
      <c r="OFG749" s="16"/>
      <c r="OFH749" s="16"/>
      <c r="OFI749" s="16"/>
      <c r="OFJ749" s="16"/>
      <c r="OFK749" s="16"/>
      <c r="OFL749" s="16"/>
      <c r="OFM749" s="16"/>
      <c r="OFN749" s="16"/>
      <c r="OFO749" s="16"/>
      <c r="OFP749" s="16"/>
      <c r="OFQ749" s="16"/>
      <c r="OFR749" s="16"/>
      <c r="OFS749" s="16"/>
      <c r="OFT749" s="16"/>
      <c r="OFU749" s="16"/>
      <c r="OFV749" s="16"/>
      <c r="OFW749" s="16"/>
      <c r="OFX749" s="16"/>
      <c r="OFY749" s="16"/>
      <c r="OFZ749" s="16"/>
      <c r="OGA749" s="16"/>
      <c r="OGB749" s="16"/>
      <c r="OGC749" s="16"/>
      <c r="OGD749" s="16"/>
      <c r="OGE749" s="16"/>
      <c r="OGF749" s="16"/>
      <c r="OGG749" s="16"/>
      <c r="OGH749" s="16"/>
      <c r="OGI749" s="16"/>
      <c r="OGJ749" s="16"/>
      <c r="OGK749" s="16"/>
      <c r="OGL749" s="16"/>
      <c r="OGM749" s="16"/>
      <c r="OGN749" s="16"/>
      <c r="OGO749" s="16"/>
      <c r="OGP749" s="16"/>
      <c r="OGQ749" s="16"/>
      <c r="OGR749" s="16"/>
      <c r="OGS749" s="16"/>
      <c r="OGT749" s="16"/>
      <c r="OGU749" s="16"/>
      <c r="OGV749" s="16"/>
      <c r="OGW749" s="16"/>
      <c r="OGX749" s="16"/>
      <c r="OGY749" s="16"/>
      <c r="OGZ749" s="16"/>
      <c r="OHA749" s="16"/>
      <c r="OHB749" s="16"/>
      <c r="OHC749" s="16"/>
      <c r="OHD749" s="16"/>
      <c r="OHE749" s="16"/>
      <c r="OHF749" s="16"/>
      <c r="OHG749" s="16"/>
      <c r="OHH749" s="16"/>
      <c r="OHI749" s="16"/>
      <c r="OHJ749" s="16"/>
      <c r="OHK749" s="16"/>
      <c r="OHL749" s="16"/>
      <c r="OHM749" s="16"/>
      <c r="OHN749" s="16"/>
      <c r="OHO749" s="16"/>
      <c r="OHP749" s="16"/>
      <c r="OHQ749" s="16"/>
      <c r="OHR749" s="16"/>
      <c r="OHS749" s="16"/>
      <c r="OHT749" s="16"/>
      <c r="OHU749" s="16"/>
      <c r="OHV749" s="16"/>
      <c r="OHW749" s="16"/>
      <c r="OHX749" s="16"/>
      <c r="OHY749" s="16"/>
      <c r="OHZ749" s="16"/>
      <c r="OIA749" s="16"/>
      <c r="OIB749" s="16"/>
      <c r="OIC749" s="16"/>
      <c r="OID749" s="16"/>
      <c r="OIE749" s="16"/>
      <c r="OIF749" s="16"/>
      <c r="OIG749" s="16"/>
      <c r="OIH749" s="16"/>
      <c r="OII749" s="16"/>
      <c r="OIJ749" s="16"/>
      <c r="OIK749" s="16"/>
      <c r="OIL749" s="16"/>
      <c r="OIM749" s="16"/>
      <c r="OIN749" s="16"/>
      <c r="OIO749" s="16"/>
      <c r="OIP749" s="16"/>
      <c r="OIQ749" s="16"/>
      <c r="OIR749" s="16"/>
      <c r="OIS749" s="16"/>
      <c r="OIT749" s="16"/>
      <c r="OIU749" s="16"/>
      <c r="OIV749" s="16"/>
      <c r="OIW749" s="16"/>
      <c r="OIX749" s="16"/>
      <c r="OIY749" s="16"/>
      <c r="OIZ749" s="16"/>
      <c r="OJA749" s="16"/>
      <c r="OJB749" s="16"/>
      <c r="OJC749" s="16"/>
      <c r="OJD749" s="16"/>
      <c r="OJE749" s="16"/>
      <c r="OJF749" s="16"/>
      <c r="OJG749" s="16"/>
      <c r="OJH749" s="16"/>
      <c r="OJI749" s="16"/>
      <c r="OJJ749" s="16"/>
      <c r="OJK749" s="16"/>
      <c r="OJL749" s="16"/>
      <c r="OJM749" s="16"/>
      <c r="OJN749" s="16"/>
      <c r="OJO749" s="16"/>
      <c r="OJP749" s="16"/>
      <c r="OJQ749" s="16"/>
      <c r="OJR749" s="16"/>
      <c r="OJS749" s="16"/>
      <c r="OJT749" s="16"/>
      <c r="OJU749" s="16"/>
      <c r="OJV749" s="16"/>
      <c r="OJW749" s="16"/>
      <c r="OJX749" s="16"/>
      <c r="OJY749" s="16"/>
      <c r="OJZ749" s="16"/>
      <c r="OKA749" s="16"/>
      <c r="OKB749" s="16"/>
      <c r="OKC749" s="16"/>
      <c r="OKD749" s="16"/>
      <c r="OKE749" s="16"/>
      <c r="OKF749" s="16"/>
      <c r="OKG749" s="16"/>
      <c r="OKH749" s="16"/>
      <c r="OKI749" s="16"/>
      <c r="OKJ749" s="16"/>
      <c r="OKK749" s="16"/>
      <c r="OKL749" s="16"/>
      <c r="OKM749" s="16"/>
      <c r="OKN749" s="16"/>
      <c r="OKO749" s="16"/>
      <c r="OKP749" s="16"/>
      <c r="OKQ749" s="16"/>
      <c r="OKR749" s="16"/>
      <c r="OKS749" s="16"/>
      <c r="OKT749" s="16"/>
      <c r="OKU749" s="16"/>
      <c r="OKV749" s="16"/>
      <c r="OKW749" s="16"/>
      <c r="OKX749" s="16"/>
      <c r="OKY749" s="16"/>
      <c r="OKZ749" s="16"/>
      <c r="OLA749" s="16"/>
      <c r="OLB749" s="16"/>
      <c r="OLC749" s="16"/>
      <c r="OLD749" s="16"/>
      <c r="OLE749" s="16"/>
      <c r="OLF749" s="16"/>
      <c r="OLG749" s="16"/>
      <c r="OLH749" s="16"/>
      <c r="OLI749" s="16"/>
      <c r="OLJ749" s="16"/>
      <c r="OLK749" s="16"/>
      <c r="OLL749" s="16"/>
      <c r="OLM749" s="16"/>
      <c r="OLN749" s="16"/>
      <c r="OLO749" s="16"/>
      <c r="OLP749" s="16"/>
      <c r="OLQ749" s="16"/>
      <c r="OLR749" s="16"/>
      <c r="OLS749" s="16"/>
      <c r="OLT749" s="16"/>
      <c r="OLU749" s="16"/>
      <c r="OLV749" s="16"/>
      <c r="OLW749" s="16"/>
      <c r="OLX749" s="16"/>
      <c r="OLY749" s="16"/>
      <c r="OLZ749" s="16"/>
      <c r="OMA749" s="16"/>
      <c r="OMB749" s="16"/>
      <c r="OMC749" s="16"/>
      <c r="OMD749" s="16"/>
      <c r="OME749" s="16"/>
      <c r="OMF749" s="16"/>
      <c r="OMG749" s="16"/>
      <c r="OMH749" s="16"/>
      <c r="OMI749" s="16"/>
      <c r="OMJ749" s="16"/>
      <c r="OMK749" s="16"/>
      <c r="OML749" s="16"/>
      <c r="OMM749" s="16"/>
      <c r="OMN749" s="16"/>
      <c r="OMO749" s="16"/>
      <c r="OMP749" s="16"/>
      <c r="OMQ749" s="16"/>
      <c r="OMR749" s="16"/>
      <c r="OMS749" s="16"/>
      <c r="OMT749" s="16"/>
      <c r="OMU749" s="16"/>
      <c r="OMV749" s="16"/>
      <c r="OMW749" s="16"/>
      <c r="OMX749" s="16"/>
      <c r="OMY749" s="16"/>
      <c r="OMZ749" s="16"/>
      <c r="ONA749" s="16"/>
      <c r="ONB749" s="16"/>
      <c r="ONC749" s="16"/>
      <c r="OND749" s="16"/>
      <c r="ONE749" s="16"/>
      <c r="ONF749" s="16"/>
      <c r="ONG749" s="16"/>
      <c r="ONH749" s="16"/>
      <c r="ONI749" s="16"/>
      <c r="ONJ749" s="16"/>
      <c r="ONK749" s="16"/>
      <c r="ONL749" s="16"/>
      <c r="ONM749" s="16"/>
      <c r="ONN749" s="16"/>
      <c r="ONO749" s="16"/>
      <c r="ONP749" s="16"/>
      <c r="ONQ749" s="16"/>
      <c r="ONR749" s="16"/>
      <c r="ONS749" s="16"/>
      <c r="ONT749" s="16"/>
      <c r="ONU749" s="16"/>
      <c r="ONV749" s="16"/>
      <c r="ONW749" s="16"/>
      <c r="ONX749" s="16"/>
      <c r="ONY749" s="16"/>
      <c r="ONZ749" s="16"/>
      <c r="OOA749" s="16"/>
      <c r="OOB749" s="16"/>
      <c r="OOC749" s="16"/>
      <c r="OOD749" s="16"/>
      <c r="OOE749" s="16"/>
      <c r="OOF749" s="16"/>
      <c r="OOG749" s="16"/>
      <c r="OOH749" s="16"/>
      <c r="OOI749" s="16"/>
      <c r="OOJ749" s="16"/>
      <c r="OOK749" s="16"/>
      <c r="OOL749" s="16"/>
      <c r="OOM749" s="16"/>
      <c r="OON749" s="16"/>
      <c r="OOO749" s="16"/>
      <c r="OOP749" s="16"/>
      <c r="OOQ749" s="16"/>
      <c r="OOR749" s="16"/>
      <c r="OOS749" s="16"/>
      <c r="OOT749" s="16"/>
      <c r="OOU749" s="16"/>
      <c r="OOV749" s="16"/>
      <c r="OOW749" s="16"/>
      <c r="OOX749" s="16"/>
      <c r="OOY749" s="16"/>
      <c r="OOZ749" s="16"/>
      <c r="OPA749" s="16"/>
      <c r="OPB749" s="16"/>
      <c r="OPC749" s="16"/>
      <c r="OPD749" s="16"/>
      <c r="OPE749" s="16"/>
      <c r="OPF749" s="16"/>
      <c r="OPG749" s="16"/>
      <c r="OPH749" s="16"/>
      <c r="OPI749" s="16"/>
      <c r="OPJ749" s="16"/>
      <c r="OPK749" s="16"/>
      <c r="OPL749" s="16"/>
      <c r="OPM749" s="16"/>
      <c r="OPN749" s="16"/>
      <c r="OPO749" s="16"/>
      <c r="OPP749" s="16"/>
      <c r="OPQ749" s="16"/>
      <c r="OPR749" s="16"/>
      <c r="OPS749" s="16"/>
      <c r="OPT749" s="16"/>
      <c r="OPU749" s="16"/>
      <c r="OPV749" s="16"/>
      <c r="OPW749" s="16"/>
      <c r="OPX749" s="16"/>
      <c r="OPY749" s="16"/>
      <c r="OPZ749" s="16"/>
      <c r="OQA749" s="16"/>
      <c r="OQB749" s="16"/>
      <c r="OQC749" s="16"/>
      <c r="OQD749" s="16"/>
      <c r="OQE749" s="16"/>
      <c r="OQF749" s="16"/>
      <c r="OQG749" s="16"/>
      <c r="OQH749" s="16"/>
      <c r="OQI749" s="16"/>
      <c r="OQJ749" s="16"/>
      <c r="OQK749" s="16"/>
      <c r="OQL749" s="16"/>
      <c r="OQM749" s="16"/>
      <c r="OQN749" s="16"/>
      <c r="OQO749" s="16"/>
      <c r="OQP749" s="16"/>
      <c r="OQQ749" s="16"/>
      <c r="OQR749" s="16"/>
      <c r="OQS749" s="16"/>
      <c r="OQT749" s="16"/>
      <c r="OQU749" s="16"/>
      <c r="OQV749" s="16"/>
      <c r="OQW749" s="16"/>
      <c r="OQX749" s="16"/>
      <c r="OQY749" s="16"/>
      <c r="OQZ749" s="16"/>
      <c r="ORA749" s="16"/>
      <c r="ORB749" s="16"/>
      <c r="ORC749" s="16"/>
      <c r="ORD749" s="16"/>
      <c r="ORE749" s="16"/>
      <c r="ORF749" s="16"/>
      <c r="ORG749" s="16"/>
      <c r="ORH749" s="16"/>
      <c r="ORI749" s="16"/>
      <c r="ORJ749" s="16"/>
      <c r="ORK749" s="16"/>
      <c r="ORL749" s="16"/>
      <c r="ORM749" s="16"/>
      <c r="ORN749" s="16"/>
      <c r="ORO749" s="16"/>
      <c r="ORP749" s="16"/>
      <c r="ORQ749" s="16"/>
      <c r="ORR749" s="16"/>
      <c r="ORS749" s="16"/>
      <c r="ORT749" s="16"/>
      <c r="ORU749" s="16"/>
      <c r="ORV749" s="16"/>
      <c r="ORW749" s="16"/>
      <c r="ORX749" s="16"/>
      <c r="ORY749" s="16"/>
      <c r="ORZ749" s="16"/>
      <c r="OSA749" s="16"/>
      <c r="OSB749" s="16"/>
      <c r="OSC749" s="16"/>
      <c r="OSD749" s="16"/>
      <c r="OSE749" s="16"/>
      <c r="OSF749" s="16"/>
      <c r="OSG749" s="16"/>
      <c r="OSH749" s="16"/>
      <c r="OSI749" s="16"/>
      <c r="OSJ749" s="16"/>
      <c r="OSK749" s="16"/>
      <c r="OSL749" s="16"/>
      <c r="OSM749" s="16"/>
      <c r="OSN749" s="16"/>
      <c r="OSO749" s="16"/>
      <c r="OSP749" s="16"/>
      <c r="OSQ749" s="16"/>
      <c r="OSR749" s="16"/>
      <c r="OSS749" s="16"/>
      <c r="OST749" s="16"/>
      <c r="OSU749" s="16"/>
      <c r="OSV749" s="16"/>
      <c r="OSW749" s="16"/>
      <c r="OSX749" s="16"/>
      <c r="OSY749" s="16"/>
      <c r="OSZ749" s="16"/>
      <c r="OTA749" s="16"/>
      <c r="OTB749" s="16"/>
      <c r="OTC749" s="16"/>
      <c r="OTD749" s="16"/>
      <c r="OTE749" s="16"/>
      <c r="OTF749" s="16"/>
      <c r="OTG749" s="16"/>
      <c r="OTH749" s="16"/>
      <c r="OTI749" s="16"/>
      <c r="OTJ749" s="16"/>
      <c r="OTK749" s="16"/>
      <c r="OTL749" s="16"/>
      <c r="OTM749" s="16"/>
      <c r="OTN749" s="16"/>
      <c r="OTO749" s="16"/>
      <c r="OTP749" s="16"/>
      <c r="OTQ749" s="16"/>
      <c r="OTR749" s="16"/>
      <c r="OTS749" s="16"/>
      <c r="OTT749" s="16"/>
      <c r="OTU749" s="16"/>
      <c r="OTV749" s="16"/>
      <c r="OTW749" s="16"/>
      <c r="OTX749" s="16"/>
      <c r="OTY749" s="16"/>
      <c r="OTZ749" s="16"/>
      <c r="OUA749" s="16"/>
      <c r="OUB749" s="16"/>
      <c r="OUC749" s="16"/>
      <c r="OUD749" s="16"/>
      <c r="OUE749" s="16"/>
      <c r="OUF749" s="16"/>
      <c r="OUG749" s="16"/>
      <c r="OUH749" s="16"/>
      <c r="OUI749" s="16"/>
      <c r="OUJ749" s="16"/>
      <c r="OUK749" s="16"/>
      <c r="OUL749" s="16"/>
      <c r="OUM749" s="16"/>
      <c r="OUN749" s="16"/>
      <c r="OUO749" s="16"/>
      <c r="OUP749" s="16"/>
      <c r="OUQ749" s="16"/>
      <c r="OUR749" s="16"/>
      <c r="OUS749" s="16"/>
      <c r="OUT749" s="16"/>
      <c r="OUU749" s="16"/>
      <c r="OUV749" s="16"/>
      <c r="OUW749" s="16"/>
      <c r="OUX749" s="16"/>
      <c r="OUY749" s="16"/>
      <c r="OUZ749" s="16"/>
      <c r="OVA749" s="16"/>
      <c r="OVB749" s="16"/>
      <c r="OVC749" s="16"/>
      <c r="OVD749" s="16"/>
      <c r="OVE749" s="16"/>
      <c r="OVF749" s="16"/>
      <c r="OVG749" s="16"/>
      <c r="OVH749" s="16"/>
      <c r="OVI749" s="16"/>
      <c r="OVJ749" s="16"/>
      <c r="OVK749" s="16"/>
      <c r="OVL749" s="16"/>
      <c r="OVM749" s="16"/>
      <c r="OVN749" s="16"/>
      <c r="OVO749" s="16"/>
      <c r="OVP749" s="16"/>
      <c r="OVQ749" s="16"/>
      <c r="OVR749" s="16"/>
      <c r="OVS749" s="16"/>
      <c r="OVT749" s="16"/>
      <c r="OVU749" s="16"/>
      <c r="OVV749" s="16"/>
      <c r="OVW749" s="16"/>
      <c r="OVX749" s="16"/>
      <c r="OVY749" s="16"/>
      <c r="OVZ749" s="16"/>
      <c r="OWA749" s="16"/>
      <c r="OWB749" s="16"/>
      <c r="OWC749" s="16"/>
      <c r="OWD749" s="16"/>
      <c r="OWE749" s="16"/>
      <c r="OWF749" s="16"/>
      <c r="OWG749" s="16"/>
      <c r="OWH749" s="16"/>
      <c r="OWI749" s="16"/>
      <c r="OWJ749" s="16"/>
      <c r="OWK749" s="16"/>
      <c r="OWL749" s="16"/>
      <c r="OWM749" s="16"/>
      <c r="OWN749" s="16"/>
      <c r="OWO749" s="16"/>
      <c r="OWP749" s="16"/>
      <c r="OWQ749" s="16"/>
      <c r="OWR749" s="16"/>
      <c r="OWS749" s="16"/>
      <c r="OWT749" s="16"/>
      <c r="OWU749" s="16"/>
      <c r="OWV749" s="16"/>
      <c r="OWW749" s="16"/>
      <c r="OWX749" s="16"/>
      <c r="OWY749" s="16"/>
      <c r="OWZ749" s="16"/>
      <c r="OXA749" s="16"/>
      <c r="OXB749" s="16"/>
      <c r="OXC749" s="16"/>
      <c r="OXD749" s="16"/>
      <c r="OXE749" s="16"/>
      <c r="OXF749" s="16"/>
      <c r="OXG749" s="16"/>
      <c r="OXH749" s="16"/>
      <c r="OXI749" s="16"/>
      <c r="OXJ749" s="16"/>
      <c r="OXK749" s="16"/>
      <c r="OXL749" s="16"/>
      <c r="OXM749" s="16"/>
      <c r="OXN749" s="16"/>
      <c r="OXO749" s="16"/>
      <c r="OXP749" s="16"/>
      <c r="OXQ749" s="16"/>
      <c r="OXR749" s="16"/>
      <c r="OXS749" s="16"/>
      <c r="OXT749" s="16"/>
      <c r="OXU749" s="16"/>
      <c r="OXV749" s="16"/>
      <c r="OXW749" s="16"/>
      <c r="OXX749" s="16"/>
      <c r="OXY749" s="16"/>
      <c r="OXZ749" s="16"/>
      <c r="OYA749" s="16"/>
      <c r="OYB749" s="16"/>
      <c r="OYC749" s="16"/>
      <c r="OYD749" s="16"/>
      <c r="OYE749" s="16"/>
      <c r="OYF749" s="16"/>
      <c r="OYG749" s="16"/>
      <c r="OYH749" s="16"/>
      <c r="OYI749" s="16"/>
      <c r="OYJ749" s="16"/>
      <c r="OYK749" s="16"/>
      <c r="OYL749" s="16"/>
      <c r="OYM749" s="16"/>
      <c r="OYN749" s="16"/>
      <c r="OYO749" s="16"/>
      <c r="OYP749" s="16"/>
      <c r="OYQ749" s="16"/>
      <c r="OYR749" s="16"/>
      <c r="OYS749" s="16"/>
      <c r="OYT749" s="16"/>
      <c r="OYU749" s="16"/>
      <c r="OYV749" s="16"/>
      <c r="OYW749" s="16"/>
      <c r="OYX749" s="16"/>
      <c r="OYY749" s="16"/>
      <c r="OYZ749" s="16"/>
      <c r="OZA749" s="16"/>
      <c r="OZB749" s="16"/>
      <c r="OZC749" s="16"/>
      <c r="OZD749" s="16"/>
      <c r="OZE749" s="16"/>
      <c r="OZF749" s="16"/>
      <c r="OZG749" s="16"/>
      <c r="OZH749" s="16"/>
      <c r="OZI749" s="16"/>
      <c r="OZJ749" s="16"/>
      <c r="OZK749" s="16"/>
      <c r="OZL749" s="16"/>
      <c r="OZM749" s="16"/>
      <c r="OZN749" s="16"/>
      <c r="OZO749" s="16"/>
      <c r="OZP749" s="16"/>
      <c r="OZQ749" s="16"/>
      <c r="OZR749" s="16"/>
      <c r="OZS749" s="16"/>
      <c r="OZT749" s="16"/>
      <c r="OZU749" s="16"/>
      <c r="OZV749" s="16"/>
      <c r="OZW749" s="16"/>
      <c r="OZX749" s="16"/>
      <c r="OZY749" s="16"/>
      <c r="OZZ749" s="16"/>
      <c r="PAA749" s="16"/>
      <c r="PAB749" s="16"/>
      <c r="PAC749" s="16"/>
      <c r="PAD749" s="16"/>
      <c r="PAE749" s="16"/>
      <c r="PAF749" s="16"/>
      <c r="PAG749" s="16"/>
      <c r="PAH749" s="16"/>
      <c r="PAI749" s="16"/>
      <c r="PAJ749" s="16"/>
      <c r="PAK749" s="16"/>
      <c r="PAL749" s="16"/>
      <c r="PAM749" s="16"/>
      <c r="PAN749" s="16"/>
      <c r="PAO749" s="16"/>
      <c r="PAP749" s="16"/>
      <c r="PAQ749" s="16"/>
      <c r="PAR749" s="16"/>
      <c r="PAS749" s="16"/>
      <c r="PAT749" s="16"/>
      <c r="PAU749" s="16"/>
      <c r="PAV749" s="16"/>
      <c r="PAW749" s="16"/>
      <c r="PAX749" s="16"/>
      <c r="PAY749" s="16"/>
      <c r="PAZ749" s="16"/>
      <c r="PBA749" s="16"/>
      <c r="PBB749" s="16"/>
      <c r="PBC749" s="16"/>
      <c r="PBD749" s="16"/>
      <c r="PBE749" s="16"/>
      <c r="PBF749" s="16"/>
      <c r="PBG749" s="16"/>
      <c r="PBH749" s="16"/>
      <c r="PBI749" s="16"/>
      <c r="PBJ749" s="16"/>
      <c r="PBK749" s="16"/>
      <c r="PBL749" s="16"/>
      <c r="PBM749" s="16"/>
      <c r="PBN749" s="16"/>
      <c r="PBO749" s="16"/>
      <c r="PBP749" s="16"/>
      <c r="PBQ749" s="16"/>
      <c r="PBR749" s="16"/>
      <c r="PBS749" s="16"/>
      <c r="PBT749" s="16"/>
      <c r="PBU749" s="16"/>
      <c r="PBV749" s="16"/>
      <c r="PBW749" s="16"/>
      <c r="PBX749" s="16"/>
      <c r="PBY749" s="16"/>
      <c r="PBZ749" s="16"/>
      <c r="PCA749" s="16"/>
      <c r="PCB749" s="16"/>
      <c r="PCC749" s="16"/>
      <c r="PCD749" s="16"/>
      <c r="PCE749" s="16"/>
      <c r="PCF749" s="16"/>
      <c r="PCG749" s="16"/>
      <c r="PCH749" s="16"/>
      <c r="PCI749" s="16"/>
      <c r="PCJ749" s="16"/>
      <c r="PCK749" s="16"/>
      <c r="PCL749" s="16"/>
      <c r="PCM749" s="16"/>
      <c r="PCN749" s="16"/>
      <c r="PCO749" s="16"/>
      <c r="PCP749" s="16"/>
      <c r="PCQ749" s="16"/>
      <c r="PCR749" s="16"/>
      <c r="PCS749" s="16"/>
      <c r="PCT749" s="16"/>
      <c r="PCU749" s="16"/>
      <c r="PCV749" s="16"/>
      <c r="PCW749" s="16"/>
      <c r="PCX749" s="16"/>
      <c r="PCY749" s="16"/>
      <c r="PCZ749" s="16"/>
      <c r="PDA749" s="16"/>
      <c r="PDB749" s="16"/>
      <c r="PDC749" s="16"/>
      <c r="PDD749" s="16"/>
      <c r="PDE749" s="16"/>
      <c r="PDF749" s="16"/>
      <c r="PDG749" s="16"/>
      <c r="PDH749" s="16"/>
      <c r="PDI749" s="16"/>
      <c r="PDJ749" s="16"/>
      <c r="PDK749" s="16"/>
      <c r="PDL749" s="16"/>
      <c r="PDM749" s="16"/>
      <c r="PDN749" s="16"/>
      <c r="PDO749" s="16"/>
      <c r="PDP749" s="16"/>
      <c r="PDQ749" s="16"/>
      <c r="PDR749" s="16"/>
      <c r="PDS749" s="16"/>
      <c r="PDT749" s="16"/>
      <c r="PDU749" s="16"/>
      <c r="PDV749" s="16"/>
      <c r="PDW749" s="16"/>
      <c r="PDX749" s="16"/>
      <c r="PDY749" s="16"/>
      <c r="PDZ749" s="16"/>
      <c r="PEA749" s="16"/>
      <c r="PEB749" s="16"/>
      <c r="PEC749" s="16"/>
      <c r="PED749" s="16"/>
      <c r="PEE749" s="16"/>
      <c r="PEF749" s="16"/>
      <c r="PEG749" s="16"/>
      <c r="PEH749" s="16"/>
      <c r="PEI749" s="16"/>
      <c r="PEJ749" s="16"/>
      <c r="PEK749" s="16"/>
      <c r="PEL749" s="16"/>
      <c r="PEM749" s="16"/>
      <c r="PEN749" s="16"/>
      <c r="PEO749" s="16"/>
      <c r="PEP749" s="16"/>
      <c r="PEQ749" s="16"/>
      <c r="PER749" s="16"/>
      <c r="PES749" s="16"/>
      <c r="PET749" s="16"/>
      <c r="PEU749" s="16"/>
      <c r="PEV749" s="16"/>
      <c r="PEW749" s="16"/>
      <c r="PEX749" s="16"/>
      <c r="PEY749" s="16"/>
      <c r="PEZ749" s="16"/>
      <c r="PFA749" s="16"/>
      <c r="PFB749" s="16"/>
      <c r="PFC749" s="16"/>
      <c r="PFD749" s="16"/>
      <c r="PFE749" s="16"/>
      <c r="PFF749" s="16"/>
      <c r="PFG749" s="16"/>
      <c r="PFH749" s="16"/>
      <c r="PFI749" s="16"/>
      <c r="PFJ749" s="16"/>
      <c r="PFK749" s="16"/>
      <c r="PFL749" s="16"/>
      <c r="PFM749" s="16"/>
      <c r="PFN749" s="16"/>
      <c r="PFO749" s="16"/>
      <c r="PFP749" s="16"/>
      <c r="PFQ749" s="16"/>
      <c r="PFR749" s="16"/>
      <c r="PFS749" s="16"/>
      <c r="PFT749" s="16"/>
      <c r="PFU749" s="16"/>
      <c r="PFV749" s="16"/>
      <c r="PFW749" s="16"/>
      <c r="PFX749" s="16"/>
      <c r="PFY749" s="16"/>
      <c r="PFZ749" s="16"/>
      <c r="PGA749" s="16"/>
      <c r="PGB749" s="16"/>
      <c r="PGC749" s="16"/>
      <c r="PGD749" s="16"/>
      <c r="PGE749" s="16"/>
      <c r="PGF749" s="16"/>
      <c r="PGG749" s="16"/>
      <c r="PGH749" s="16"/>
      <c r="PGI749" s="16"/>
      <c r="PGJ749" s="16"/>
      <c r="PGK749" s="16"/>
      <c r="PGL749" s="16"/>
      <c r="PGM749" s="16"/>
      <c r="PGN749" s="16"/>
      <c r="PGO749" s="16"/>
      <c r="PGP749" s="16"/>
      <c r="PGQ749" s="16"/>
      <c r="PGR749" s="16"/>
      <c r="PGS749" s="16"/>
      <c r="PGT749" s="16"/>
      <c r="PGU749" s="16"/>
      <c r="PGV749" s="16"/>
      <c r="PGW749" s="16"/>
      <c r="PGX749" s="16"/>
      <c r="PGY749" s="16"/>
      <c r="PGZ749" s="16"/>
      <c r="PHA749" s="16"/>
      <c r="PHB749" s="16"/>
      <c r="PHC749" s="16"/>
      <c r="PHD749" s="16"/>
      <c r="PHE749" s="16"/>
      <c r="PHF749" s="16"/>
      <c r="PHG749" s="16"/>
      <c r="PHH749" s="16"/>
      <c r="PHI749" s="16"/>
      <c r="PHJ749" s="16"/>
      <c r="PHK749" s="16"/>
      <c r="PHL749" s="16"/>
      <c r="PHM749" s="16"/>
      <c r="PHN749" s="16"/>
      <c r="PHO749" s="16"/>
      <c r="PHP749" s="16"/>
      <c r="PHQ749" s="16"/>
      <c r="PHR749" s="16"/>
      <c r="PHS749" s="16"/>
      <c r="PHT749" s="16"/>
      <c r="PHU749" s="16"/>
      <c r="PHV749" s="16"/>
      <c r="PHW749" s="16"/>
      <c r="PHX749" s="16"/>
      <c r="PHY749" s="16"/>
      <c r="PHZ749" s="16"/>
      <c r="PIA749" s="16"/>
      <c r="PIB749" s="16"/>
      <c r="PIC749" s="16"/>
      <c r="PID749" s="16"/>
      <c r="PIE749" s="16"/>
      <c r="PIF749" s="16"/>
      <c r="PIG749" s="16"/>
      <c r="PIH749" s="16"/>
      <c r="PII749" s="16"/>
      <c r="PIJ749" s="16"/>
      <c r="PIK749" s="16"/>
      <c r="PIL749" s="16"/>
      <c r="PIM749" s="16"/>
      <c r="PIN749" s="16"/>
      <c r="PIO749" s="16"/>
      <c r="PIP749" s="16"/>
      <c r="PIQ749" s="16"/>
      <c r="PIR749" s="16"/>
      <c r="PIS749" s="16"/>
      <c r="PIT749" s="16"/>
      <c r="PIU749" s="16"/>
      <c r="PIV749" s="16"/>
      <c r="PIW749" s="16"/>
      <c r="PIX749" s="16"/>
      <c r="PIY749" s="16"/>
      <c r="PIZ749" s="16"/>
      <c r="PJA749" s="16"/>
      <c r="PJB749" s="16"/>
      <c r="PJC749" s="16"/>
      <c r="PJD749" s="16"/>
      <c r="PJE749" s="16"/>
      <c r="PJF749" s="16"/>
      <c r="PJG749" s="16"/>
      <c r="PJH749" s="16"/>
      <c r="PJI749" s="16"/>
      <c r="PJJ749" s="16"/>
      <c r="PJK749" s="16"/>
      <c r="PJL749" s="16"/>
      <c r="PJM749" s="16"/>
      <c r="PJN749" s="16"/>
      <c r="PJO749" s="16"/>
      <c r="PJP749" s="16"/>
      <c r="PJQ749" s="16"/>
      <c r="PJR749" s="16"/>
      <c r="PJS749" s="16"/>
      <c r="PJT749" s="16"/>
      <c r="PJU749" s="16"/>
      <c r="PJV749" s="16"/>
      <c r="PJW749" s="16"/>
      <c r="PJX749" s="16"/>
      <c r="PJY749" s="16"/>
      <c r="PJZ749" s="16"/>
      <c r="PKA749" s="16"/>
      <c r="PKB749" s="16"/>
      <c r="PKC749" s="16"/>
      <c r="PKD749" s="16"/>
      <c r="PKE749" s="16"/>
      <c r="PKF749" s="16"/>
      <c r="PKG749" s="16"/>
      <c r="PKH749" s="16"/>
      <c r="PKI749" s="16"/>
      <c r="PKJ749" s="16"/>
      <c r="PKK749" s="16"/>
      <c r="PKL749" s="16"/>
      <c r="PKM749" s="16"/>
      <c r="PKN749" s="16"/>
      <c r="PKO749" s="16"/>
      <c r="PKP749" s="16"/>
      <c r="PKQ749" s="16"/>
      <c r="PKR749" s="16"/>
      <c r="PKS749" s="16"/>
      <c r="PKT749" s="16"/>
      <c r="PKU749" s="16"/>
      <c r="PKV749" s="16"/>
      <c r="PKW749" s="16"/>
      <c r="PKX749" s="16"/>
      <c r="PKY749" s="16"/>
      <c r="PKZ749" s="16"/>
      <c r="PLA749" s="16"/>
      <c r="PLB749" s="16"/>
      <c r="PLC749" s="16"/>
      <c r="PLD749" s="16"/>
      <c r="PLE749" s="16"/>
      <c r="PLF749" s="16"/>
      <c r="PLG749" s="16"/>
      <c r="PLH749" s="16"/>
      <c r="PLI749" s="16"/>
      <c r="PLJ749" s="16"/>
      <c r="PLK749" s="16"/>
      <c r="PLL749" s="16"/>
      <c r="PLM749" s="16"/>
      <c r="PLN749" s="16"/>
      <c r="PLO749" s="16"/>
      <c r="PLP749" s="16"/>
      <c r="PLQ749" s="16"/>
      <c r="PLR749" s="16"/>
      <c r="PLS749" s="16"/>
      <c r="PLT749" s="16"/>
      <c r="PLU749" s="16"/>
      <c r="PLV749" s="16"/>
      <c r="PLW749" s="16"/>
      <c r="PLX749" s="16"/>
      <c r="PLY749" s="16"/>
      <c r="PLZ749" s="16"/>
      <c r="PMA749" s="16"/>
      <c r="PMB749" s="16"/>
      <c r="PMC749" s="16"/>
      <c r="PMD749" s="16"/>
      <c r="PME749" s="16"/>
      <c r="PMF749" s="16"/>
      <c r="PMG749" s="16"/>
      <c r="PMH749" s="16"/>
      <c r="PMI749" s="16"/>
      <c r="PMJ749" s="16"/>
      <c r="PMK749" s="16"/>
      <c r="PML749" s="16"/>
      <c r="PMM749" s="16"/>
      <c r="PMN749" s="16"/>
      <c r="PMO749" s="16"/>
      <c r="PMP749" s="16"/>
      <c r="PMQ749" s="16"/>
      <c r="PMR749" s="16"/>
      <c r="PMS749" s="16"/>
      <c r="PMT749" s="16"/>
      <c r="PMU749" s="16"/>
      <c r="PMV749" s="16"/>
      <c r="PMW749" s="16"/>
      <c r="PMX749" s="16"/>
      <c r="PMY749" s="16"/>
      <c r="PMZ749" s="16"/>
      <c r="PNA749" s="16"/>
      <c r="PNB749" s="16"/>
      <c r="PNC749" s="16"/>
      <c r="PND749" s="16"/>
      <c r="PNE749" s="16"/>
      <c r="PNF749" s="16"/>
      <c r="PNG749" s="16"/>
      <c r="PNH749" s="16"/>
      <c r="PNI749" s="16"/>
      <c r="PNJ749" s="16"/>
      <c r="PNK749" s="16"/>
      <c r="PNL749" s="16"/>
      <c r="PNM749" s="16"/>
      <c r="PNN749" s="16"/>
      <c r="PNO749" s="16"/>
      <c r="PNP749" s="16"/>
      <c r="PNQ749" s="16"/>
      <c r="PNR749" s="16"/>
      <c r="PNS749" s="16"/>
      <c r="PNT749" s="16"/>
      <c r="PNU749" s="16"/>
      <c r="PNV749" s="16"/>
      <c r="PNW749" s="16"/>
      <c r="PNX749" s="16"/>
      <c r="PNY749" s="16"/>
      <c r="PNZ749" s="16"/>
      <c r="POA749" s="16"/>
      <c r="POB749" s="16"/>
      <c r="POC749" s="16"/>
      <c r="POD749" s="16"/>
      <c r="POE749" s="16"/>
      <c r="POF749" s="16"/>
      <c r="POG749" s="16"/>
      <c r="POH749" s="16"/>
      <c r="POI749" s="16"/>
      <c r="POJ749" s="16"/>
      <c r="POK749" s="16"/>
      <c r="POL749" s="16"/>
      <c r="POM749" s="16"/>
      <c r="PON749" s="16"/>
      <c r="POO749" s="16"/>
      <c r="POP749" s="16"/>
      <c r="POQ749" s="16"/>
      <c r="POR749" s="16"/>
      <c r="POS749" s="16"/>
      <c r="POT749" s="16"/>
      <c r="POU749" s="16"/>
      <c r="POV749" s="16"/>
      <c r="POW749" s="16"/>
      <c r="POX749" s="16"/>
      <c r="POY749" s="16"/>
      <c r="POZ749" s="16"/>
      <c r="PPA749" s="16"/>
      <c r="PPB749" s="16"/>
      <c r="PPC749" s="16"/>
      <c r="PPD749" s="16"/>
      <c r="PPE749" s="16"/>
      <c r="PPF749" s="16"/>
      <c r="PPG749" s="16"/>
      <c r="PPH749" s="16"/>
      <c r="PPI749" s="16"/>
      <c r="PPJ749" s="16"/>
      <c r="PPK749" s="16"/>
      <c r="PPL749" s="16"/>
      <c r="PPM749" s="16"/>
      <c r="PPN749" s="16"/>
      <c r="PPO749" s="16"/>
      <c r="PPP749" s="16"/>
      <c r="PPQ749" s="16"/>
      <c r="PPR749" s="16"/>
      <c r="PPS749" s="16"/>
      <c r="PPT749" s="16"/>
      <c r="PPU749" s="16"/>
      <c r="PPV749" s="16"/>
      <c r="PPW749" s="16"/>
      <c r="PPX749" s="16"/>
      <c r="PPY749" s="16"/>
      <c r="PPZ749" s="16"/>
      <c r="PQA749" s="16"/>
      <c r="PQB749" s="16"/>
      <c r="PQC749" s="16"/>
      <c r="PQD749" s="16"/>
      <c r="PQE749" s="16"/>
      <c r="PQF749" s="16"/>
      <c r="PQG749" s="16"/>
      <c r="PQH749" s="16"/>
      <c r="PQI749" s="16"/>
      <c r="PQJ749" s="16"/>
      <c r="PQK749" s="16"/>
      <c r="PQL749" s="16"/>
      <c r="PQM749" s="16"/>
      <c r="PQN749" s="16"/>
      <c r="PQO749" s="16"/>
      <c r="PQP749" s="16"/>
      <c r="PQQ749" s="16"/>
      <c r="PQR749" s="16"/>
      <c r="PQS749" s="16"/>
      <c r="PQT749" s="16"/>
      <c r="PQU749" s="16"/>
      <c r="PQV749" s="16"/>
      <c r="PQW749" s="16"/>
      <c r="PQX749" s="16"/>
      <c r="PQY749" s="16"/>
      <c r="PQZ749" s="16"/>
      <c r="PRA749" s="16"/>
      <c r="PRB749" s="16"/>
      <c r="PRC749" s="16"/>
      <c r="PRD749" s="16"/>
      <c r="PRE749" s="16"/>
      <c r="PRF749" s="16"/>
      <c r="PRG749" s="16"/>
      <c r="PRH749" s="16"/>
      <c r="PRI749" s="16"/>
      <c r="PRJ749" s="16"/>
      <c r="PRK749" s="16"/>
      <c r="PRL749" s="16"/>
      <c r="PRM749" s="16"/>
      <c r="PRN749" s="16"/>
      <c r="PRO749" s="16"/>
      <c r="PRP749" s="16"/>
      <c r="PRQ749" s="16"/>
      <c r="PRR749" s="16"/>
      <c r="PRS749" s="16"/>
      <c r="PRT749" s="16"/>
      <c r="PRU749" s="16"/>
      <c r="PRV749" s="16"/>
      <c r="PRW749" s="16"/>
      <c r="PRX749" s="16"/>
      <c r="PRY749" s="16"/>
      <c r="PRZ749" s="16"/>
      <c r="PSA749" s="16"/>
      <c r="PSB749" s="16"/>
      <c r="PSC749" s="16"/>
      <c r="PSD749" s="16"/>
      <c r="PSE749" s="16"/>
      <c r="PSF749" s="16"/>
      <c r="PSG749" s="16"/>
      <c r="PSH749" s="16"/>
      <c r="PSI749" s="16"/>
      <c r="PSJ749" s="16"/>
      <c r="PSK749" s="16"/>
      <c r="PSL749" s="16"/>
      <c r="PSM749" s="16"/>
      <c r="PSN749" s="16"/>
      <c r="PSO749" s="16"/>
      <c r="PSP749" s="16"/>
      <c r="PSQ749" s="16"/>
      <c r="PSR749" s="16"/>
      <c r="PSS749" s="16"/>
      <c r="PST749" s="16"/>
      <c r="PSU749" s="16"/>
      <c r="PSV749" s="16"/>
      <c r="PSW749" s="16"/>
      <c r="PSX749" s="16"/>
      <c r="PSY749" s="16"/>
      <c r="PSZ749" s="16"/>
      <c r="PTA749" s="16"/>
      <c r="PTB749" s="16"/>
      <c r="PTC749" s="16"/>
      <c r="PTD749" s="16"/>
      <c r="PTE749" s="16"/>
      <c r="PTF749" s="16"/>
      <c r="PTG749" s="16"/>
      <c r="PTH749" s="16"/>
      <c r="PTI749" s="16"/>
      <c r="PTJ749" s="16"/>
      <c r="PTK749" s="16"/>
      <c r="PTL749" s="16"/>
      <c r="PTM749" s="16"/>
      <c r="PTN749" s="16"/>
      <c r="PTO749" s="16"/>
      <c r="PTP749" s="16"/>
      <c r="PTQ749" s="16"/>
      <c r="PTR749" s="16"/>
      <c r="PTS749" s="16"/>
      <c r="PTT749" s="16"/>
      <c r="PTU749" s="16"/>
      <c r="PTV749" s="16"/>
      <c r="PTW749" s="16"/>
      <c r="PTX749" s="16"/>
      <c r="PTY749" s="16"/>
      <c r="PTZ749" s="16"/>
      <c r="PUA749" s="16"/>
      <c r="PUB749" s="16"/>
      <c r="PUC749" s="16"/>
      <c r="PUD749" s="16"/>
      <c r="PUE749" s="16"/>
      <c r="PUF749" s="16"/>
      <c r="PUG749" s="16"/>
      <c r="PUH749" s="16"/>
      <c r="PUI749" s="16"/>
      <c r="PUJ749" s="16"/>
      <c r="PUK749" s="16"/>
      <c r="PUL749" s="16"/>
      <c r="PUM749" s="16"/>
      <c r="PUN749" s="16"/>
      <c r="PUO749" s="16"/>
      <c r="PUP749" s="16"/>
      <c r="PUQ749" s="16"/>
      <c r="PUR749" s="16"/>
      <c r="PUS749" s="16"/>
      <c r="PUT749" s="16"/>
      <c r="PUU749" s="16"/>
      <c r="PUV749" s="16"/>
      <c r="PUW749" s="16"/>
      <c r="PUX749" s="16"/>
      <c r="PUY749" s="16"/>
      <c r="PUZ749" s="16"/>
      <c r="PVA749" s="16"/>
      <c r="PVB749" s="16"/>
      <c r="PVC749" s="16"/>
      <c r="PVD749" s="16"/>
      <c r="PVE749" s="16"/>
      <c r="PVF749" s="16"/>
      <c r="PVG749" s="16"/>
      <c r="PVH749" s="16"/>
      <c r="PVI749" s="16"/>
      <c r="PVJ749" s="16"/>
      <c r="PVK749" s="16"/>
      <c r="PVL749" s="16"/>
      <c r="PVM749" s="16"/>
      <c r="PVN749" s="16"/>
      <c r="PVO749" s="16"/>
      <c r="PVP749" s="16"/>
      <c r="PVQ749" s="16"/>
      <c r="PVR749" s="16"/>
      <c r="PVS749" s="16"/>
      <c r="PVT749" s="16"/>
      <c r="PVU749" s="16"/>
      <c r="PVV749" s="16"/>
      <c r="PVW749" s="16"/>
      <c r="PVX749" s="16"/>
      <c r="PVY749" s="16"/>
      <c r="PVZ749" s="16"/>
      <c r="PWA749" s="16"/>
      <c r="PWB749" s="16"/>
      <c r="PWC749" s="16"/>
      <c r="PWD749" s="16"/>
      <c r="PWE749" s="16"/>
      <c r="PWF749" s="16"/>
      <c r="PWG749" s="16"/>
      <c r="PWH749" s="16"/>
      <c r="PWI749" s="16"/>
      <c r="PWJ749" s="16"/>
      <c r="PWK749" s="16"/>
      <c r="PWL749" s="16"/>
      <c r="PWM749" s="16"/>
      <c r="PWN749" s="16"/>
      <c r="PWO749" s="16"/>
      <c r="PWP749" s="16"/>
      <c r="PWQ749" s="16"/>
      <c r="PWR749" s="16"/>
      <c r="PWS749" s="16"/>
      <c r="PWT749" s="16"/>
      <c r="PWU749" s="16"/>
      <c r="PWV749" s="16"/>
      <c r="PWW749" s="16"/>
      <c r="PWX749" s="16"/>
      <c r="PWY749" s="16"/>
      <c r="PWZ749" s="16"/>
      <c r="PXA749" s="16"/>
      <c r="PXB749" s="16"/>
      <c r="PXC749" s="16"/>
      <c r="PXD749" s="16"/>
      <c r="PXE749" s="16"/>
      <c r="PXF749" s="16"/>
      <c r="PXG749" s="16"/>
      <c r="PXH749" s="16"/>
      <c r="PXI749" s="16"/>
      <c r="PXJ749" s="16"/>
      <c r="PXK749" s="16"/>
      <c r="PXL749" s="16"/>
      <c r="PXM749" s="16"/>
      <c r="PXN749" s="16"/>
      <c r="PXO749" s="16"/>
      <c r="PXP749" s="16"/>
      <c r="PXQ749" s="16"/>
      <c r="PXR749" s="16"/>
      <c r="PXS749" s="16"/>
      <c r="PXT749" s="16"/>
      <c r="PXU749" s="16"/>
      <c r="PXV749" s="16"/>
      <c r="PXW749" s="16"/>
      <c r="PXX749" s="16"/>
      <c r="PXY749" s="16"/>
      <c r="PXZ749" s="16"/>
      <c r="PYA749" s="16"/>
      <c r="PYB749" s="16"/>
      <c r="PYC749" s="16"/>
      <c r="PYD749" s="16"/>
      <c r="PYE749" s="16"/>
      <c r="PYF749" s="16"/>
      <c r="PYG749" s="16"/>
      <c r="PYH749" s="16"/>
      <c r="PYI749" s="16"/>
      <c r="PYJ749" s="16"/>
      <c r="PYK749" s="16"/>
      <c r="PYL749" s="16"/>
      <c r="PYM749" s="16"/>
      <c r="PYN749" s="16"/>
      <c r="PYO749" s="16"/>
      <c r="PYP749" s="16"/>
      <c r="PYQ749" s="16"/>
      <c r="PYR749" s="16"/>
      <c r="PYS749" s="16"/>
      <c r="PYT749" s="16"/>
      <c r="PYU749" s="16"/>
      <c r="PYV749" s="16"/>
      <c r="PYW749" s="16"/>
      <c r="PYX749" s="16"/>
      <c r="PYY749" s="16"/>
      <c r="PYZ749" s="16"/>
      <c r="PZA749" s="16"/>
      <c r="PZB749" s="16"/>
      <c r="PZC749" s="16"/>
      <c r="PZD749" s="16"/>
      <c r="PZE749" s="16"/>
      <c r="PZF749" s="16"/>
      <c r="PZG749" s="16"/>
      <c r="PZH749" s="16"/>
      <c r="PZI749" s="16"/>
      <c r="PZJ749" s="16"/>
      <c r="PZK749" s="16"/>
      <c r="PZL749" s="16"/>
      <c r="PZM749" s="16"/>
      <c r="PZN749" s="16"/>
      <c r="PZO749" s="16"/>
      <c r="PZP749" s="16"/>
      <c r="PZQ749" s="16"/>
      <c r="PZR749" s="16"/>
      <c r="PZS749" s="16"/>
      <c r="PZT749" s="16"/>
      <c r="PZU749" s="16"/>
      <c r="PZV749" s="16"/>
      <c r="PZW749" s="16"/>
      <c r="PZX749" s="16"/>
      <c r="PZY749" s="16"/>
      <c r="PZZ749" s="16"/>
      <c r="QAA749" s="16"/>
      <c r="QAB749" s="16"/>
      <c r="QAC749" s="16"/>
      <c r="QAD749" s="16"/>
      <c r="QAE749" s="16"/>
      <c r="QAF749" s="16"/>
      <c r="QAG749" s="16"/>
      <c r="QAH749" s="16"/>
      <c r="QAI749" s="16"/>
      <c r="QAJ749" s="16"/>
      <c r="QAK749" s="16"/>
      <c r="QAL749" s="16"/>
      <c r="QAM749" s="16"/>
      <c r="QAN749" s="16"/>
      <c r="QAO749" s="16"/>
      <c r="QAP749" s="16"/>
      <c r="QAQ749" s="16"/>
      <c r="QAR749" s="16"/>
      <c r="QAS749" s="16"/>
      <c r="QAT749" s="16"/>
      <c r="QAU749" s="16"/>
      <c r="QAV749" s="16"/>
      <c r="QAW749" s="16"/>
      <c r="QAX749" s="16"/>
      <c r="QAY749" s="16"/>
      <c r="QAZ749" s="16"/>
      <c r="QBA749" s="16"/>
      <c r="QBB749" s="16"/>
      <c r="QBC749" s="16"/>
      <c r="QBD749" s="16"/>
      <c r="QBE749" s="16"/>
      <c r="QBF749" s="16"/>
      <c r="QBG749" s="16"/>
      <c r="QBH749" s="16"/>
      <c r="QBI749" s="16"/>
      <c r="QBJ749" s="16"/>
      <c r="QBK749" s="16"/>
      <c r="QBL749" s="16"/>
      <c r="QBM749" s="16"/>
      <c r="QBN749" s="16"/>
      <c r="QBO749" s="16"/>
      <c r="QBP749" s="16"/>
      <c r="QBQ749" s="16"/>
      <c r="QBR749" s="16"/>
      <c r="QBS749" s="16"/>
      <c r="QBT749" s="16"/>
      <c r="QBU749" s="16"/>
      <c r="QBV749" s="16"/>
      <c r="QBW749" s="16"/>
      <c r="QBX749" s="16"/>
      <c r="QBY749" s="16"/>
      <c r="QBZ749" s="16"/>
      <c r="QCA749" s="16"/>
      <c r="QCB749" s="16"/>
      <c r="QCC749" s="16"/>
      <c r="QCD749" s="16"/>
      <c r="QCE749" s="16"/>
      <c r="QCF749" s="16"/>
      <c r="QCG749" s="16"/>
      <c r="QCH749" s="16"/>
      <c r="QCI749" s="16"/>
      <c r="QCJ749" s="16"/>
      <c r="QCK749" s="16"/>
      <c r="QCL749" s="16"/>
      <c r="QCM749" s="16"/>
      <c r="QCN749" s="16"/>
      <c r="QCO749" s="16"/>
      <c r="QCP749" s="16"/>
      <c r="QCQ749" s="16"/>
      <c r="QCR749" s="16"/>
      <c r="QCS749" s="16"/>
      <c r="QCT749" s="16"/>
      <c r="QCU749" s="16"/>
      <c r="QCV749" s="16"/>
      <c r="QCW749" s="16"/>
      <c r="QCX749" s="16"/>
      <c r="QCY749" s="16"/>
      <c r="QCZ749" s="16"/>
      <c r="QDA749" s="16"/>
      <c r="QDB749" s="16"/>
      <c r="QDC749" s="16"/>
      <c r="QDD749" s="16"/>
      <c r="QDE749" s="16"/>
      <c r="QDF749" s="16"/>
      <c r="QDG749" s="16"/>
      <c r="QDH749" s="16"/>
      <c r="QDI749" s="16"/>
      <c r="QDJ749" s="16"/>
      <c r="QDK749" s="16"/>
      <c r="QDL749" s="16"/>
      <c r="QDM749" s="16"/>
      <c r="QDN749" s="16"/>
      <c r="QDO749" s="16"/>
      <c r="QDP749" s="16"/>
      <c r="QDQ749" s="16"/>
      <c r="QDR749" s="16"/>
      <c r="QDS749" s="16"/>
      <c r="QDT749" s="16"/>
      <c r="QDU749" s="16"/>
      <c r="QDV749" s="16"/>
      <c r="QDW749" s="16"/>
      <c r="QDX749" s="16"/>
      <c r="QDY749" s="16"/>
      <c r="QDZ749" s="16"/>
      <c r="QEA749" s="16"/>
      <c r="QEB749" s="16"/>
      <c r="QEC749" s="16"/>
      <c r="QED749" s="16"/>
      <c r="QEE749" s="16"/>
      <c r="QEF749" s="16"/>
      <c r="QEG749" s="16"/>
      <c r="QEH749" s="16"/>
      <c r="QEI749" s="16"/>
      <c r="QEJ749" s="16"/>
      <c r="QEK749" s="16"/>
      <c r="QEL749" s="16"/>
      <c r="QEM749" s="16"/>
      <c r="QEN749" s="16"/>
      <c r="QEO749" s="16"/>
      <c r="QEP749" s="16"/>
      <c r="QEQ749" s="16"/>
      <c r="QER749" s="16"/>
      <c r="QES749" s="16"/>
      <c r="QET749" s="16"/>
      <c r="QEU749" s="16"/>
      <c r="QEV749" s="16"/>
      <c r="QEW749" s="16"/>
      <c r="QEX749" s="16"/>
      <c r="QEY749" s="16"/>
      <c r="QEZ749" s="16"/>
      <c r="QFA749" s="16"/>
      <c r="QFB749" s="16"/>
      <c r="QFC749" s="16"/>
      <c r="QFD749" s="16"/>
      <c r="QFE749" s="16"/>
      <c r="QFF749" s="16"/>
      <c r="QFG749" s="16"/>
      <c r="QFH749" s="16"/>
      <c r="QFI749" s="16"/>
      <c r="QFJ749" s="16"/>
      <c r="QFK749" s="16"/>
      <c r="QFL749" s="16"/>
      <c r="QFM749" s="16"/>
      <c r="QFN749" s="16"/>
      <c r="QFO749" s="16"/>
      <c r="QFP749" s="16"/>
      <c r="QFQ749" s="16"/>
      <c r="QFR749" s="16"/>
      <c r="QFS749" s="16"/>
      <c r="QFT749" s="16"/>
      <c r="QFU749" s="16"/>
      <c r="QFV749" s="16"/>
      <c r="QFW749" s="16"/>
      <c r="QFX749" s="16"/>
      <c r="QFY749" s="16"/>
      <c r="QFZ749" s="16"/>
      <c r="QGA749" s="16"/>
      <c r="QGB749" s="16"/>
      <c r="QGC749" s="16"/>
      <c r="QGD749" s="16"/>
      <c r="QGE749" s="16"/>
      <c r="QGF749" s="16"/>
      <c r="QGG749" s="16"/>
      <c r="QGH749" s="16"/>
      <c r="QGI749" s="16"/>
      <c r="QGJ749" s="16"/>
      <c r="QGK749" s="16"/>
      <c r="QGL749" s="16"/>
      <c r="QGM749" s="16"/>
      <c r="QGN749" s="16"/>
      <c r="QGO749" s="16"/>
      <c r="QGP749" s="16"/>
      <c r="QGQ749" s="16"/>
      <c r="QGR749" s="16"/>
      <c r="QGS749" s="16"/>
      <c r="QGT749" s="16"/>
      <c r="QGU749" s="16"/>
      <c r="QGV749" s="16"/>
      <c r="QGW749" s="16"/>
      <c r="QGX749" s="16"/>
      <c r="QGY749" s="16"/>
      <c r="QGZ749" s="16"/>
      <c r="QHA749" s="16"/>
      <c r="QHB749" s="16"/>
      <c r="QHC749" s="16"/>
      <c r="QHD749" s="16"/>
      <c r="QHE749" s="16"/>
      <c r="QHF749" s="16"/>
      <c r="QHG749" s="16"/>
      <c r="QHH749" s="16"/>
      <c r="QHI749" s="16"/>
      <c r="QHJ749" s="16"/>
      <c r="QHK749" s="16"/>
      <c r="QHL749" s="16"/>
      <c r="QHM749" s="16"/>
      <c r="QHN749" s="16"/>
      <c r="QHO749" s="16"/>
      <c r="QHP749" s="16"/>
      <c r="QHQ749" s="16"/>
      <c r="QHR749" s="16"/>
      <c r="QHS749" s="16"/>
      <c r="QHT749" s="16"/>
      <c r="QHU749" s="16"/>
      <c r="QHV749" s="16"/>
      <c r="QHW749" s="16"/>
      <c r="QHX749" s="16"/>
      <c r="QHY749" s="16"/>
      <c r="QHZ749" s="16"/>
      <c r="QIA749" s="16"/>
      <c r="QIB749" s="16"/>
      <c r="QIC749" s="16"/>
      <c r="QID749" s="16"/>
      <c r="QIE749" s="16"/>
      <c r="QIF749" s="16"/>
      <c r="QIG749" s="16"/>
      <c r="QIH749" s="16"/>
      <c r="QII749" s="16"/>
      <c r="QIJ749" s="16"/>
      <c r="QIK749" s="16"/>
      <c r="QIL749" s="16"/>
      <c r="QIM749" s="16"/>
      <c r="QIN749" s="16"/>
      <c r="QIO749" s="16"/>
      <c r="QIP749" s="16"/>
      <c r="QIQ749" s="16"/>
      <c r="QIR749" s="16"/>
      <c r="QIS749" s="16"/>
      <c r="QIT749" s="16"/>
      <c r="QIU749" s="16"/>
      <c r="QIV749" s="16"/>
      <c r="QIW749" s="16"/>
      <c r="QIX749" s="16"/>
      <c r="QIY749" s="16"/>
      <c r="QIZ749" s="16"/>
      <c r="QJA749" s="16"/>
      <c r="QJB749" s="16"/>
      <c r="QJC749" s="16"/>
      <c r="QJD749" s="16"/>
      <c r="QJE749" s="16"/>
      <c r="QJF749" s="16"/>
      <c r="QJG749" s="16"/>
      <c r="QJH749" s="16"/>
      <c r="QJI749" s="16"/>
      <c r="QJJ749" s="16"/>
      <c r="QJK749" s="16"/>
      <c r="QJL749" s="16"/>
      <c r="QJM749" s="16"/>
      <c r="QJN749" s="16"/>
      <c r="QJO749" s="16"/>
      <c r="QJP749" s="16"/>
      <c r="QJQ749" s="16"/>
      <c r="QJR749" s="16"/>
      <c r="QJS749" s="16"/>
      <c r="QJT749" s="16"/>
      <c r="QJU749" s="16"/>
      <c r="QJV749" s="16"/>
      <c r="QJW749" s="16"/>
      <c r="QJX749" s="16"/>
      <c r="QJY749" s="16"/>
      <c r="QJZ749" s="16"/>
      <c r="QKA749" s="16"/>
      <c r="QKB749" s="16"/>
      <c r="QKC749" s="16"/>
      <c r="QKD749" s="16"/>
      <c r="QKE749" s="16"/>
      <c r="QKF749" s="16"/>
      <c r="QKG749" s="16"/>
      <c r="QKH749" s="16"/>
      <c r="QKI749" s="16"/>
      <c r="QKJ749" s="16"/>
      <c r="QKK749" s="16"/>
      <c r="QKL749" s="16"/>
      <c r="QKM749" s="16"/>
      <c r="QKN749" s="16"/>
      <c r="QKO749" s="16"/>
      <c r="QKP749" s="16"/>
      <c r="QKQ749" s="16"/>
      <c r="QKR749" s="16"/>
      <c r="QKS749" s="16"/>
      <c r="QKT749" s="16"/>
      <c r="QKU749" s="16"/>
      <c r="QKV749" s="16"/>
      <c r="QKW749" s="16"/>
      <c r="QKX749" s="16"/>
      <c r="QKY749" s="16"/>
      <c r="QKZ749" s="16"/>
      <c r="QLA749" s="16"/>
      <c r="QLB749" s="16"/>
      <c r="QLC749" s="16"/>
      <c r="QLD749" s="16"/>
      <c r="QLE749" s="16"/>
      <c r="QLF749" s="16"/>
      <c r="QLG749" s="16"/>
      <c r="QLH749" s="16"/>
      <c r="QLI749" s="16"/>
      <c r="QLJ749" s="16"/>
      <c r="QLK749" s="16"/>
      <c r="QLL749" s="16"/>
      <c r="QLM749" s="16"/>
      <c r="QLN749" s="16"/>
      <c r="QLO749" s="16"/>
      <c r="QLP749" s="16"/>
      <c r="QLQ749" s="16"/>
      <c r="QLR749" s="16"/>
      <c r="QLS749" s="16"/>
      <c r="QLT749" s="16"/>
      <c r="QLU749" s="16"/>
      <c r="QLV749" s="16"/>
      <c r="QLW749" s="16"/>
      <c r="QLX749" s="16"/>
      <c r="QLY749" s="16"/>
      <c r="QLZ749" s="16"/>
      <c r="QMA749" s="16"/>
      <c r="QMB749" s="16"/>
      <c r="QMC749" s="16"/>
      <c r="QMD749" s="16"/>
      <c r="QME749" s="16"/>
      <c r="QMF749" s="16"/>
      <c r="QMG749" s="16"/>
      <c r="QMH749" s="16"/>
      <c r="QMI749" s="16"/>
      <c r="QMJ749" s="16"/>
      <c r="QMK749" s="16"/>
      <c r="QML749" s="16"/>
      <c r="QMM749" s="16"/>
      <c r="QMN749" s="16"/>
      <c r="QMO749" s="16"/>
      <c r="QMP749" s="16"/>
      <c r="QMQ749" s="16"/>
      <c r="QMR749" s="16"/>
      <c r="QMS749" s="16"/>
      <c r="QMT749" s="16"/>
      <c r="QMU749" s="16"/>
      <c r="QMV749" s="16"/>
      <c r="QMW749" s="16"/>
      <c r="QMX749" s="16"/>
      <c r="QMY749" s="16"/>
      <c r="QMZ749" s="16"/>
      <c r="QNA749" s="16"/>
      <c r="QNB749" s="16"/>
      <c r="QNC749" s="16"/>
      <c r="QND749" s="16"/>
      <c r="QNE749" s="16"/>
      <c r="QNF749" s="16"/>
      <c r="QNG749" s="16"/>
      <c r="QNH749" s="16"/>
      <c r="QNI749" s="16"/>
      <c r="QNJ749" s="16"/>
      <c r="QNK749" s="16"/>
      <c r="QNL749" s="16"/>
      <c r="QNM749" s="16"/>
      <c r="QNN749" s="16"/>
      <c r="QNO749" s="16"/>
      <c r="QNP749" s="16"/>
      <c r="QNQ749" s="16"/>
      <c r="QNR749" s="16"/>
      <c r="QNS749" s="16"/>
      <c r="QNT749" s="16"/>
      <c r="QNU749" s="16"/>
      <c r="QNV749" s="16"/>
      <c r="QNW749" s="16"/>
      <c r="QNX749" s="16"/>
      <c r="QNY749" s="16"/>
      <c r="QNZ749" s="16"/>
      <c r="QOA749" s="16"/>
      <c r="QOB749" s="16"/>
      <c r="QOC749" s="16"/>
      <c r="QOD749" s="16"/>
      <c r="QOE749" s="16"/>
      <c r="QOF749" s="16"/>
      <c r="QOG749" s="16"/>
      <c r="QOH749" s="16"/>
      <c r="QOI749" s="16"/>
      <c r="QOJ749" s="16"/>
      <c r="QOK749" s="16"/>
      <c r="QOL749" s="16"/>
      <c r="QOM749" s="16"/>
      <c r="QON749" s="16"/>
      <c r="QOO749" s="16"/>
      <c r="QOP749" s="16"/>
      <c r="QOQ749" s="16"/>
      <c r="QOR749" s="16"/>
      <c r="QOS749" s="16"/>
      <c r="QOT749" s="16"/>
      <c r="QOU749" s="16"/>
      <c r="QOV749" s="16"/>
      <c r="QOW749" s="16"/>
      <c r="QOX749" s="16"/>
      <c r="QOY749" s="16"/>
      <c r="QOZ749" s="16"/>
      <c r="QPA749" s="16"/>
      <c r="QPB749" s="16"/>
      <c r="QPC749" s="16"/>
      <c r="QPD749" s="16"/>
      <c r="QPE749" s="16"/>
      <c r="QPF749" s="16"/>
      <c r="QPG749" s="16"/>
      <c r="QPH749" s="16"/>
      <c r="QPI749" s="16"/>
      <c r="QPJ749" s="16"/>
      <c r="QPK749" s="16"/>
      <c r="QPL749" s="16"/>
      <c r="QPM749" s="16"/>
      <c r="QPN749" s="16"/>
      <c r="QPO749" s="16"/>
      <c r="QPP749" s="16"/>
      <c r="QPQ749" s="16"/>
      <c r="QPR749" s="16"/>
      <c r="QPS749" s="16"/>
      <c r="QPT749" s="16"/>
      <c r="QPU749" s="16"/>
      <c r="QPV749" s="16"/>
      <c r="QPW749" s="16"/>
      <c r="QPX749" s="16"/>
      <c r="QPY749" s="16"/>
      <c r="QPZ749" s="16"/>
      <c r="QQA749" s="16"/>
      <c r="QQB749" s="16"/>
      <c r="QQC749" s="16"/>
      <c r="QQD749" s="16"/>
      <c r="QQE749" s="16"/>
      <c r="QQF749" s="16"/>
      <c r="QQG749" s="16"/>
      <c r="QQH749" s="16"/>
      <c r="QQI749" s="16"/>
      <c r="QQJ749" s="16"/>
      <c r="QQK749" s="16"/>
      <c r="QQL749" s="16"/>
      <c r="QQM749" s="16"/>
      <c r="QQN749" s="16"/>
      <c r="QQO749" s="16"/>
      <c r="QQP749" s="16"/>
      <c r="QQQ749" s="16"/>
      <c r="QQR749" s="16"/>
      <c r="QQS749" s="16"/>
      <c r="QQT749" s="16"/>
      <c r="QQU749" s="16"/>
      <c r="QQV749" s="16"/>
      <c r="QQW749" s="16"/>
      <c r="QQX749" s="16"/>
      <c r="QQY749" s="16"/>
      <c r="QQZ749" s="16"/>
      <c r="QRA749" s="16"/>
      <c r="QRB749" s="16"/>
      <c r="QRC749" s="16"/>
      <c r="QRD749" s="16"/>
      <c r="QRE749" s="16"/>
      <c r="QRF749" s="16"/>
      <c r="QRG749" s="16"/>
      <c r="QRH749" s="16"/>
      <c r="QRI749" s="16"/>
      <c r="QRJ749" s="16"/>
      <c r="QRK749" s="16"/>
      <c r="QRL749" s="16"/>
      <c r="QRM749" s="16"/>
      <c r="QRN749" s="16"/>
      <c r="QRO749" s="16"/>
      <c r="QRP749" s="16"/>
      <c r="QRQ749" s="16"/>
      <c r="QRR749" s="16"/>
      <c r="QRS749" s="16"/>
      <c r="QRT749" s="16"/>
      <c r="QRU749" s="16"/>
      <c r="QRV749" s="16"/>
      <c r="QRW749" s="16"/>
      <c r="QRX749" s="16"/>
      <c r="QRY749" s="16"/>
      <c r="QRZ749" s="16"/>
      <c r="QSA749" s="16"/>
      <c r="QSB749" s="16"/>
      <c r="QSC749" s="16"/>
      <c r="QSD749" s="16"/>
      <c r="QSE749" s="16"/>
      <c r="QSF749" s="16"/>
      <c r="QSG749" s="16"/>
      <c r="QSH749" s="16"/>
      <c r="QSI749" s="16"/>
      <c r="QSJ749" s="16"/>
      <c r="QSK749" s="16"/>
      <c r="QSL749" s="16"/>
      <c r="QSM749" s="16"/>
      <c r="QSN749" s="16"/>
      <c r="QSO749" s="16"/>
      <c r="QSP749" s="16"/>
      <c r="QSQ749" s="16"/>
      <c r="QSR749" s="16"/>
      <c r="QSS749" s="16"/>
      <c r="QST749" s="16"/>
      <c r="QSU749" s="16"/>
      <c r="QSV749" s="16"/>
      <c r="QSW749" s="16"/>
      <c r="QSX749" s="16"/>
      <c r="QSY749" s="16"/>
      <c r="QSZ749" s="16"/>
      <c r="QTA749" s="16"/>
      <c r="QTB749" s="16"/>
      <c r="QTC749" s="16"/>
      <c r="QTD749" s="16"/>
      <c r="QTE749" s="16"/>
      <c r="QTF749" s="16"/>
      <c r="QTG749" s="16"/>
      <c r="QTH749" s="16"/>
      <c r="QTI749" s="16"/>
      <c r="QTJ749" s="16"/>
      <c r="QTK749" s="16"/>
      <c r="QTL749" s="16"/>
      <c r="QTM749" s="16"/>
      <c r="QTN749" s="16"/>
      <c r="QTO749" s="16"/>
      <c r="QTP749" s="16"/>
      <c r="QTQ749" s="16"/>
      <c r="QTR749" s="16"/>
      <c r="QTS749" s="16"/>
      <c r="QTT749" s="16"/>
      <c r="QTU749" s="16"/>
      <c r="QTV749" s="16"/>
      <c r="QTW749" s="16"/>
      <c r="QTX749" s="16"/>
      <c r="QTY749" s="16"/>
      <c r="QTZ749" s="16"/>
      <c r="QUA749" s="16"/>
      <c r="QUB749" s="16"/>
      <c r="QUC749" s="16"/>
      <c r="QUD749" s="16"/>
      <c r="QUE749" s="16"/>
      <c r="QUF749" s="16"/>
      <c r="QUG749" s="16"/>
      <c r="QUH749" s="16"/>
      <c r="QUI749" s="16"/>
      <c r="QUJ749" s="16"/>
      <c r="QUK749" s="16"/>
      <c r="QUL749" s="16"/>
      <c r="QUM749" s="16"/>
      <c r="QUN749" s="16"/>
      <c r="QUO749" s="16"/>
      <c r="QUP749" s="16"/>
      <c r="QUQ749" s="16"/>
      <c r="QUR749" s="16"/>
      <c r="QUS749" s="16"/>
      <c r="QUT749" s="16"/>
      <c r="QUU749" s="16"/>
      <c r="QUV749" s="16"/>
      <c r="QUW749" s="16"/>
      <c r="QUX749" s="16"/>
      <c r="QUY749" s="16"/>
      <c r="QUZ749" s="16"/>
      <c r="QVA749" s="16"/>
      <c r="QVB749" s="16"/>
      <c r="QVC749" s="16"/>
      <c r="QVD749" s="16"/>
      <c r="QVE749" s="16"/>
      <c r="QVF749" s="16"/>
      <c r="QVG749" s="16"/>
      <c r="QVH749" s="16"/>
      <c r="QVI749" s="16"/>
      <c r="QVJ749" s="16"/>
      <c r="QVK749" s="16"/>
      <c r="QVL749" s="16"/>
      <c r="QVM749" s="16"/>
      <c r="QVN749" s="16"/>
      <c r="QVO749" s="16"/>
      <c r="QVP749" s="16"/>
      <c r="QVQ749" s="16"/>
      <c r="QVR749" s="16"/>
      <c r="QVS749" s="16"/>
      <c r="QVT749" s="16"/>
      <c r="QVU749" s="16"/>
      <c r="QVV749" s="16"/>
      <c r="QVW749" s="16"/>
      <c r="QVX749" s="16"/>
      <c r="QVY749" s="16"/>
      <c r="QVZ749" s="16"/>
      <c r="QWA749" s="16"/>
      <c r="QWB749" s="16"/>
      <c r="QWC749" s="16"/>
      <c r="QWD749" s="16"/>
      <c r="QWE749" s="16"/>
      <c r="QWF749" s="16"/>
      <c r="QWG749" s="16"/>
      <c r="QWH749" s="16"/>
      <c r="QWI749" s="16"/>
      <c r="QWJ749" s="16"/>
      <c r="QWK749" s="16"/>
      <c r="QWL749" s="16"/>
      <c r="QWM749" s="16"/>
      <c r="QWN749" s="16"/>
      <c r="QWO749" s="16"/>
      <c r="QWP749" s="16"/>
      <c r="QWQ749" s="16"/>
      <c r="QWR749" s="16"/>
      <c r="QWS749" s="16"/>
      <c r="QWT749" s="16"/>
      <c r="QWU749" s="16"/>
      <c r="QWV749" s="16"/>
      <c r="QWW749" s="16"/>
      <c r="QWX749" s="16"/>
      <c r="QWY749" s="16"/>
      <c r="QWZ749" s="16"/>
      <c r="QXA749" s="16"/>
      <c r="QXB749" s="16"/>
      <c r="QXC749" s="16"/>
      <c r="QXD749" s="16"/>
      <c r="QXE749" s="16"/>
      <c r="QXF749" s="16"/>
      <c r="QXG749" s="16"/>
      <c r="QXH749" s="16"/>
      <c r="QXI749" s="16"/>
      <c r="QXJ749" s="16"/>
      <c r="QXK749" s="16"/>
      <c r="QXL749" s="16"/>
      <c r="QXM749" s="16"/>
      <c r="QXN749" s="16"/>
      <c r="QXO749" s="16"/>
      <c r="QXP749" s="16"/>
      <c r="QXQ749" s="16"/>
      <c r="QXR749" s="16"/>
      <c r="QXS749" s="16"/>
      <c r="QXT749" s="16"/>
      <c r="QXU749" s="16"/>
      <c r="QXV749" s="16"/>
      <c r="QXW749" s="16"/>
      <c r="QXX749" s="16"/>
      <c r="QXY749" s="16"/>
      <c r="QXZ749" s="16"/>
      <c r="QYA749" s="16"/>
      <c r="QYB749" s="16"/>
      <c r="QYC749" s="16"/>
      <c r="QYD749" s="16"/>
      <c r="QYE749" s="16"/>
      <c r="QYF749" s="16"/>
      <c r="QYG749" s="16"/>
      <c r="QYH749" s="16"/>
      <c r="QYI749" s="16"/>
      <c r="QYJ749" s="16"/>
      <c r="QYK749" s="16"/>
      <c r="QYL749" s="16"/>
      <c r="QYM749" s="16"/>
      <c r="QYN749" s="16"/>
      <c r="QYO749" s="16"/>
      <c r="QYP749" s="16"/>
      <c r="QYQ749" s="16"/>
      <c r="QYR749" s="16"/>
      <c r="QYS749" s="16"/>
      <c r="QYT749" s="16"/>
      <c r="QYU749" s="16"/>
      <c r="QYV749" s="16"/>
      <c r="QYW749" s="16"/>
      <c r="QYX749" s="16"/>
      <c r="QYY749" s="16"/>
      <c r="QYZ749" s="16"/>
      <c r="QZA749" s="16"/>
      <c r="QZB749" s="16"/>
      <c r="QZC749" s="16"/>
      <c r="QZD749" s="16"/>
      <c r="QZE749" s="16"/>
      <c r="QZF749" s="16"/>
      <c r="QZG749" s="16"/>
      <c r="QZH749" s="16"/>
      <c r="QZI749" s="16"/>
      <c r="QZJ749" s="16"/>
      <c r="QZK749" s="16"/>
      <c r="QZL749" s="16"/>
      <c r="QZM749" s="16"/>
      <c r="QZN749" s="16"/>
      <c r="QZO749" s="16"/>
      <c r="QZP749" s="16"/>
      <c r="QZQ749" s="16"/>
      <c r="QZR749" s="16"/>
      <c r="QZS749" s="16"/>
      <c r="QZT749" s="16"/>
      <c r="QZU749" s="16"/>
      <c r="QZV749" s="16"/>
      <c r="QZW749" s="16"/>
      <c r="QZX749" s="16"/>
      <c r="QZY749" s="16"/>
      <c r="QZZ749" s="16"/>
      <c r="RAA749" s="16"/>
      <c r="RAB749" s="16"/>
      <c r="RAC749" s="16"/>
      <c r="RAD749" s="16"/>
      <c r="RAE749" s="16"/>
      <c r="RAF749" s="16"/>
      <c r="RAG749" s="16"/>
      <c r="RAH749" s="16"/>
      <c r="RAI749" s="16"/>
      <c r="RAJ749" s="16"/>
      <c r="RAK749" s="16"/>
      <c r="RAL749" s="16"/>
      <c r="RAM749" s="16"/>
      <c r="RAN749" s="16"/>
      <c r="RAO749" s="16"/>
      <c r="RAP749" s="16"/>
      <c r="RAQ749" s="16"/>
      <c r="RAR749" s="16"/>
      <c r="RAS749" s="16"/>
      <c r="RAT749" s="16"/>
      <c r="RAU749" s="16"/>
      <c r="RAV749" s="16"/>
      <c r="RAW749" s="16"/>
      <c r="RAX749" s="16"/>
      <c r="RAY749" s="16"/>
      <c r="RAZ749" s="16"/>
      <c r="RBA749" s="16"/>
      <c r="RBB749" s="16"/>
      <c r="RBC749" s="16"/>
      <c r="RBD749" s="16"/>
      <c r="RBE749" s="16"/>
      <c r="RBF749" s="16"/>
      <c r="RBG749" s="16"/>
      <c r="RBH749" s="16"/>
      <c r="RBI749" s="16"/>
      <c r="RBJ749" s="16"/>
      <c r="RBK749" s="16"/>
      <c r="RBL749" s="16"/>
      <c r="RBM749" s="16"/>
      <c r="RBN749" s="16"/>
      <c r="RBO749" s="16"/>
      <c r="RBP749" s="16"/>
      <c r="RBQ749" s="16"/>
      <c r="RBR749" s="16"/>
      <c r="RBS749" s="16"/>
      <c r="RBT749" s="16"/>
      <c r="RBU749" s="16"/>
      <c r="RBV749" s="16"/>
      <c r="RBW749" s="16"/>
      <c r="RBX749" s="16"/>
      <c r="RBY749" s="16"/>
      <c r="RBZ749" s="16"/>
      <c r="RCA749" s="16"/>
      <c r="RCB749" s="16"/>
      <c r="RCC749" s="16"/>
      <c r="RCD749" s="16"/>
      <c r="RCE749" s="16"/>
      <c r="RCF749" s="16"/>
      <c r="RCG749" s="16"/>
      <c r="RCH749" s="16"/>
      <c r="RCI749" s="16"/>
      <c r="RCJ749" s="16"/>
      <c r="RCK749" s="16"/>
      <c r="RCL749" s="16"/>
      <c r="RCM749" s="16"/>
      <c r="RCN749" s="16"/>
      <c r="RCO749" s="16"/>
      <c r="RCP749" s="16"/>
      <c r="RCQ749" s="16"/>
      <c r="RCR749" s="16"/>
      <c r="RCS749" s="16"/>
      <c r="RCT749" s="16"/>
      <c r="RCU749" s="16"/>
      <c r="RCV749" s="16"/>
      <c r="RCW749" s="16"/>
      <c r="RCX749" s="16"/>
      <c r="RCY749" s="16"/>
      <c r="RCZ749" s="16"/>
      <c r="RDA749" s="16"/>
      <c r="RDB749" s="16"/>
      <c r="RDC749" s="16"/>
      <c r="RDD749" s="16"/>
      <c r="RDE749" s="16"/>
      <c r="RDF749" s="16"/>
      <c r="RDG749" s="16"/>
      <c r="RDH749" s="16"/>
      <c r="RDI749" s="16"/>
      <c r="RDJ749" s="16"/>
      <c r="RDK749" s="16"/>
      <c r="RDL749" s="16"/>
      <c r="RDM749" s="16"/>
      <c r="RDN749" s="16"/>
      <c r="RDO749" s="16"/>
      <c r="RDP749" s="16"/>
      <c r="RDQ749" s="16"/>
      <c r="RDR749" s="16"/>
      <c r="RDS749" s="16"/>
      <c r="RDT749" s="16"/>
      <c r="RDU749" s="16"/>
      <c r="RDV749" s="16"/>
      <c r="RDW749" s="16"/>
      <c r="RDX749" s="16"/>
      <c r="RDY749" s="16"/>
      <c r="RDZ749" s="16"/>
      <c r="REA749" s="16"/>
      <c r="REB749" s="16"/>
      <c r="REC749" s="16"/>
      <c r="RED749" s="16"/>
      <c r="REE749" s="16"/>
      <c r="REF749" s="16"/>
      <c r="REG749" s="16"/>
      <c r="REH749" s="16"/>
      <c r="REI749" s="16"/>
      <c r="REJ749" s="16"/>
      <c r="REK749" s="16"/>
      <c r="REL749" s="16"/>
      <c r="REM749" s="16"/>
      <c r="REN749" s="16"/>
      <c r="REO749" s="16"/>
      <c r="REP749" s="16"/>
      <c r="REQ749" s="16"/>
      <c r="RER749" s="16"/>
      <c r="RES749" s="16"/>
      <c r="RET749" s="16"/>
      <c r="REU749" s="16"/>
      <c r="REV749" s="16"/>
      <c r="REW749" s="16"/>
      <c r="REX749" s="16"/>
      <c r="REY749" s="16"/>
      <c r="REZ749" s="16"/>
      <c r="RFA749" s="16"/>
      <c r="RFB749" s="16"/>
      <c r="RFC749" s="16"/>
      <c r="RFD749" s="16"/>
      <c r="RFE749" s="16"/>
      <c r="RFF749" s="16"/>
      <c r="RFG749" s="16"/>
      <c r="RFH749" s="16"/>
      <c r="RFI749" s="16"/>
      <c r="RFJ749" s="16"/>
      <c r="RFK749" s="16"/>
      <c r="RFL749" s="16"/>
      <c r="RFM749" s="16"/>
      <c r="RFN749" s="16"/>
      <c r="RFO749" s="16"/>
      <c r="RFP749" s="16"/>
      <c r="RFQ749" s="16"/>
      <c r="RFR749" s="16"/>
      <c r="RFS749" s="16"/>
      <c r="RFT749" s="16"/>
      <c r="RFU749" s="16"/>
      <c r="RFV749" s="16"/>
      <c r="RFW749" s="16"/>
      <c r="RFX749" s="16"/>
      <c r="RFY749" s="16"/>
      <c r="RFZ749" s="16"/>
      <c r="RGA749" s="16"/>
      <c r="RGB749" s="16"/>
      <c r="RGC749" s="16"/>
      <c r="RGD749" s="16"/>
      <c r="RGE749" s="16"/>
      <c r="RGF749" s="16"/>
      <c r="RGG749" s="16"/>
      <c r="RGH749" s="16"/>
      <c r="RGI749" s="16"/>
      <c r="RGJ749" s="16"/>
      <c r="RGK749" s="16"/>
      <c r="RGL749" s="16"/>
      <c r="RGM749" s="16"/>
      <c r="RGN749" s="16"/>
      <c r="RGO749" s="16"/>
      <c r="RGP749" s="16"/>
      <c r="RGQ749" s="16"/>
      <c r="RGR749" s="16"/>
      <c r="RGS749" s="16"/>
      <c r="RGT749" s="16"/>
      <c r="RGU749" s="16"/>
      <c r="RGV749" s="16"/>
      <c r="RGW749" s="16"/>
      <c r="RGX749" s="16"/>
      <c r="RGY749" s="16"/>
      <c r="RGZ749" s="16"/>
      <c r="RHA749" s="16"/>
      <c r="RHB749" s="16"/>
      <c r="RHC749" s="16"/>
      <c r="RHD749" s="16"/>
      <c r="RHE749" s="16"/>
      <c r="RHF749" s="16"/>
      <c r="RHG749" s="16"/>
      <c r="RHH749" s="16"/>
      <c r="RHI749" s="16"/>
      <c r="RHJ749" s="16"/>
      <c r="RHK749" s="16"/>
      <c r="RHL749" s="16"/>
      <c r="RHM749" s="16"/>
      <c r="RHN749" s="16"/>
      <c r="RHO749" s="16"/>
      <c r="RHP749" s="16"/>
      <c r="RHQ749" s="16"/>
      <c r="RHR749" s="16"/>
      <c r="RHS749" s="16"/>
      <c r="RHT749" s="16"/>
      <c r="RHU749" s="16"/>
      <c r="RHV749" s="16"/>
      <c r="RHW749" s="16"/>
      <c r="RHX749" s="16"/>
      <c r="RHY749" s="16"/>
      <c r="RHZ749" s="16"/>
      <c r="RIA749" s="16"/>
      <c r="RIB749" s="16"/>
      <c r="RIC749" s="16"/>
      <c r="RID749" s="16"/>
      <c r="RIE749" s="16"/>
      <c r="RIF749" s="16"/>
      <c r="RIG749" s="16"/>
      <c r="RIH749" s="16"/>
      <c r="RII749" s="16"/>
      <c r="RIJ749" s="16"/>
      <c r="RIK749" s="16"/>
      <c r="RIL749" s="16"/>
      <c r="RIM749" s="16"/>
      <c r="RIN749" s="16"/>
      <c r="RIO749" s="16"/>
      <c r="RIP749" s="16"/>
      <c r="RIQ749" s="16"/>
      <c r="RIR749" s="16"/>
      <c r="RIS749" s="16"/>
      <c r="RIT749" s="16"/>
      <c r="RIU749" s="16"/>
      <c r="RIV749" s="16"/>
      <c r="RIW749" s="16"/>
      <c r="RIX749" s="16"/>
      <c r="RIY749" s="16"/>
      <c r="RIZ749" s="16"/>
      <c r="RJA749" s="16"/>
      <c r="RJB749" s="16"/>
      <c r="RJC749" s="16"/>
      <c r="RJD749" s="16"/>
      <c r="RJE749" s="16"/>
      <c r="RJF749" s="16"/>
      <c r="RJG749" s="16"/>
      <c r="RJH749" s="16"/>
      <c r="RJI749" s="16"/>
      <c r="RJJ749" s="16"/>
      <c r="RJK749" s="16"/>
      <c r="RJL749" s="16"/>
      <c r="RJM749" s="16"/>
      <c r="RJN749" s="16"/>
      <c r="RJO749" s="16"/>
      <c r="RJP749" s="16"/>
      <c r="RJQ749" s="16"/>
      <c r="RJR749" s="16"/>
      <c r="RJS749" s="16"/>
      <c r="RJT749" s="16"/>
      <c r="RJU749" s="16"/>
      <c r="RJV749" s="16"/>
      <c r="RJW749" s="16"/>
      <c r="RJX749" s="16"/>
      <c r="RJY749" s="16"/>
      <c r="RJZ749" s="16"/>
      <c r="RKA749" s="16"/>
      <c r="RKB749" s="16"/>
      <c r="RKC749" s="16"/>
      <c r="RKD749" s="16"/>
      <c r="RKE749" s="16"/>
      <c r="RKF749" s="16"/>
      <c r="RKG749" s="16"/>
      <c r="RKH749" s="16"/>
      <c r="RKI749" s="16"/>
      <c r="RKJ749" s="16"/>
      <c r="RKK749" s="16"/>
      <c r="RKL749" s="16"/>
      <c r="RKM749" s="16"/>
      <c r="RKN749" s="16"/>
      <c r="RKO749" s="16"/>
      <c r="RKP749" s="16"/>
      <c r="RKQ749" s="16"/>
      <c r="RKR749" s="16"/>
      <c r="RKS749" s="16"/>
      <c r="RKT749" s="16"/>
      <c r="RKU749" s="16"/>
      <c r="RKV749" s="16"/>
      <c r="RKW749" s="16"/>
      <c r="RKX749" s="16"/>
      <c r="RKY749" s="16"/>
      <c r="RKZ749" s="16"/>
      <c r="RLA749" s="16"/>
      <c r="RLB749" s="16"/>
      <c r="RLC749" s="16"/>
      <c r="RLD749" s="16"/>
      <c r="RLE749" s="16"/>
      <c r="RLF749" s="16"/>
      <c r="RLG749" s="16"/>
      <c r="RLH749" s="16"/>
      <c r="RLI749" s="16"/>
      <c r="RLJ749" s="16"/>
      <c r="RLK749" s="16"/>
      <c r="RLL749" s="16"/>
      <c r="RLM749" s="16"/>
      <c r="RLN749" s="16"/>
      <c r="RLO749" s="16"/>
      <c r="RLP749" s="16"/>
      <c r="RLQ749" s="16"/>
      <c r="RLR749" s="16"/>
      <c r="RLS749" s="16"/>
      <c r="RLT749" s="16"/>
      <c r="RLU749" s="16"/>
      <c r="RLV749" s="16"/>
      <c r="RLW749" s="16"/>
      <c r="RLX749" s="16"/>
      <c r="RLY749" s="16"/>
      <c r="RLZ749" s="16"/>
      <c r="RMA749" s="16"/>
      <c r="RMB749" s="16"/>
      <c r="RMC749" s="16"/>
      <c r="RMD749" s="16"/>
      <c r="RME749" s="16"/>
      <c r="RMF749" s="16"/>
      <c r="RMG749" s="16"/>
      <c r="RMH749" s="16"/>
      <c r="RMI749" s="16"/>
      <c r="RMJ749" s="16"/>
      <c r="RMK749" s="16"/>
      <c r="RML749" s="16"/>
      <c r="RMM749" s="16"/>
      <c r="RMN749" s="16"/>
      <c r="RMO749" s="16"/>
      <c r="RMP749" s="16"/>
      <c r="RMQ749" s="16"/>
      <c r="RMR749" s="16"/>
      <c r="RMS749" s="16"/>
      <c r="RMT749" s="16"/>
      <c r="RMU749" s="16"/>
      <c r="RMV749" s="16"/>
      <c r="RMW749" s="16"/>
      <c r="RMX749" s="16"/>
      <c r="RMY749" s="16"/>
      <c r="RMZ749" s="16"/>
      <c r="RNA749" s="16"/>
      <c r="RNB749" s="16"/>
      <c r="RNC749" s="16"/>
      <c r="RND749" s="16"/>
      <c r="RNE749" s="16"/>
      <c r="RNF749" s="16"/>
      <c r="RNG749" s="16"/>
      <c r="RNH749" s="16"/>
      <c r="RNI749" s="16"/>
      <c r="RNJ749" s="16"/>
      <c r="RNK749" s="16"/>
      <c r="RNL749" s="16"/>
      <c r="RNM749" s="16"/>
      <c r="RNN749" s="16"/>
      <c r="RNO749" s="16"/>
      <c r="RNP749" s="16"/>
      <c r="RNQ749" s="16"/>
      <c r="RNR749" s="16"/>
      <c r="RNS749" s="16"/>
      <c r="RNT749" s="16"/>
      <c r="RNU749" s="16"/>
      <c r="RNV749" s="16"/>
      <c r="RNW749" s="16"/>
      <c r="RNX749" s="16"/>
      <c r="RNY749" s="16"/>
      <c r="RNZ749" s="16"/>
      <c r="ROA749" s="16"/>
      <c r="ROB749" s="16"/>
      <c r="ROC749" s="16"/>
      <c r="ROD749" s="16"/>
      <c r="ROE749" s="16"/>
      <c r="ROF749" s="16"/>
      <c r="ROG749" s="16"/>
      <c r="ROH749" s="16"/>
      <c r="ROI749" s="16"/>
      <c r="ROJ749" s="16"/>
      <c r="ROK749" s="16"/>
      <c r="ROL749" s="16"/>
      <c r="ROM749" s="16"/>
      <c r="RON749" s="16"/>
      <c r="ROO749" s="16"/>
      <c r="ROP749" s="16"/>
      <c r="ROQ749" s="16"/>
      <c r="ROR749" s="16"/>
      <c r="ROS749" s="16"/>
      <c r="ROT749" s="16"/>
      <c r="ROU749" s="16"/>
      <c r="ROV749" s="16"/>
      <c r="ROW749" s="16"/>
      <c r="ROX749" s="16"/>
      <c r="ROY749" s="16"/>
      <c r="ROZ749" s="16"/>
      <c r="RPA749" s="16"/>
      <c r="RPB749" s="16"/>
      <c r="RPC749" s="16"/>
      <c r="RPD749" s="16"/>
      <c r="RPE749" s="16"/>
      <c r="RPF749" s="16"/>
      <c r="RPG749" s="16"/>
      <c r="RPH749" s="16"/>
      <c r="RPI749" s="16"/>
      <c r="RPJ749" s="16"/>
      <c r="RPK749" s="16"/>
      <c r="RPL749" s="16"/>
      <c r="RPM749" s="16"/>
      <c r="RPN749" s="16"/>
      <c r="RPO749" s="16"/>
      <c r="RPP749" s="16"/>
      <c r="RPQ749" s="16"/>
      <c r="RPR749" s="16"/>
      <c r="RPS749" s="16"/>
      <c r="RPT749" s="16"/>
      <c r="RPU749" s="16"/>
      <c r="RPV749" s="16"/>
      <c r="RPW749" s="16"/>
      <c r="RPX749" s="16"/>
      <c r="RPY749" s="16"/>
      <c r="RPZ749" s="16"/>
      <c r="RQA749" s="16"/>
      <c r="RQB749" s="16"/>
      <c r="RQC749" s="16"/>
      <c r="RQD749" s="16"/>
      <c r="RQE749" s="16"/>
      <c r="RQF749" s="16"/>
      <c r="RQG749" s="16"/>
      <c r="RQH749" s="16"/>
      <c r="RQI749" s="16"/>
      <c r="RQJ749" s="16"/>
      <c r="RQK749" s="16"/>
      <c r="RQL749" s="16"/>
      <c r="RQM749" s="16"/>
      <c r="RQN749" s="16"/>
      <c r="RQO749" s="16"/>
      <c r="RQP749" s="16"/>
      <c r="RQQ749" s="16"/>
      <c r="RQR749" s="16"/>
      <c r="RQS749" s="16"/>
      <c r="RQT749" s="16"/>
      <c r="RQU749" s="16"/>
      <c r="RQV749" s="16"/>
      <c r="RQW749" s="16"/>
      <c r="RQX749" s="16"/>
      <c r="RQY749" s="16"/>
      <c r="RQZ749" s="16"/>
      <c r="RRA749" s="16"/>
      <c r="RRB749" s="16"/>
      <c r="RRC749" s="16"/>
      <c r="RRD749" s="16"/>
      <c r="RRE749" s="16"/>
      <c r="RRF749" s="16"/>
      <c r="RRG749" s="16"/>
      <c r="RRH749" s="16"/>
      <c r="RRI749" s="16"/>
      <c r="RRJ749" s="16"/>
      <c r="RRK749" s="16"/>
      <c r="RRL749" s="16"/>
      <c r="RRM749" s="16"/>
      <c r="RRN749" s="16"/>
      <c r="RRO749" s="16"/>
      <c r="RRP749" s="16"/>
      <c r="RRQ749" s="16"/>
      <c r="RRR749" s="16"/>
      <c r="RRS749" s="16"/>
      <c r="RRT749" s="16"/>
      <c r="RRU749" s="16"/>
      <c r="RRV749" s="16"/>
      <c r="RRW749" s="16"/>
      <c r="RRX749" s="16"/>
      <c r="RRY749" s="16"/>
      <c r="RRZ749" s="16"/>
      <c r="RSA749" s="16"/>
      <c r="RSB749" s="16"/>
      <c r="RSC749" s="16"/>
      <c r="RSD749" s="16"/>
      <c r="RSE749" s="16"/>
      <c r="RSF749" s="16"/>
      <c r="RSG749" s="16"/>
      <c r="RSH749" s="16"/>
      <c r="RSI749" s="16"/>
      <c r="RSJ749" s="16"/>
      <c r="RSK749" s="16"/>
      <c r="RSL749" s="16"/>
      <c r="RSM749" s="16"/>
      <c r="RSN749" s="16"/>
      <c r="RSO749" s="16"/>
      <c r="RSP749" s="16"/>
      <c r="RSQ749" s="16"/>
      <c r="RSR749" s="16"/>
      <c r="RSS749" s="16"/>
      <c r="RST749" s="16"/>
      <c r="RSU749" s="16"/>
      <c r="RSV749" s="16"/>
      <c r="RSW749" s="16"/>
      <c r="RSX749" s="16"/>
      <c r="RSY749" s="16"/>
      <c r="RSZ749" s="16"/>
      <c r="RTA749" s="16"/>
      <c r="RTB749" s="16"/>
      <c r="RTC749" s="16"/>
      <c r="RTD749" s="16"/>
      <c r="RTE749" s="16"/>
      <c r="RTF749" s="16"/>
      <c r="RTG749" s="16"/>
      <c r="RTH749" s="16"/>
      <c r="RTI749" s="16"/>
      <c r="RTJ749" s="16"/>
      <c r="RTK749" s="16"/>
      <c r="RTL749" s="16"/>
      <c r="RTM749" s="16"/>
      <c r="RTN749" s="16"/>
      <c r="RTO749" s="16"/>
      <c r="RTP749" s="16"/>
      <c r="RTQ749" s="16"/>
      <c r="RTR749" s="16"/>
      <c r="RTS749" s="16"/>
      <c r="RTT749" s="16"/>
      <c r="RTU749" s="16"/>
      <c r="RTV749" s="16"/>
      <c r="RTW749" s="16"/>
      <c r="RTX749" s="16"/>
      <c r="RTY749" s="16"/>
      <c r="RTZ749" s="16"/>
      <c r="RUA749" s="16"/>
      <c r="RUB749" s="16"/>
      <c r="RUC749" s="16"/>
      <c r="RUD749" s="16"/>
      <c r="RUE749" s="16"/>
      <c r="RUF749" s="16"/>
      <c r="RUG749" s="16"/>
      <c r="RUH749" s="16"/>
      <c r="RUI749" s="16"/>
      <c r="RUJ749" s="16"/>
      <c r="RUK749" s="16"/>
      <c r="RUL749" s="16"/>
      <c r="RUM749" s="16"/>
      <c r="RUN749" s="16"/>
      <c r="RUO749" s="16"/>
      <c r="RUP749" s="16"/>
      <c r="RUQ749" s="16"/>
      <c r="RUR749" s="16"/>
      <c r="RUS749" s="16"/>
      <c r="RUT749" s="16"/>
      <c r="RUU749" s="16"/>
      <c r="RUV749" s="16"/>
      <c r="RUW749" s="16"/>
      <c r="RUX749" s="16"/>
      <c r="RUY749" s="16"/>
      <c r="RUZ749" s="16"/>
      <c r="RVA749" s="16"/>
      <c r="RVB749" s="16"/>
      <c r="RVC749" s="16"/>
      <c r="RVD749" s="16"/>
      <c r="RVE749" s="16"/>
      <c r="RVF749" s="16"/>
      <c r="RVG749" s="16"/>
      <c r="RVH749" s="16"/>
      <c r="RVI749" s="16"/>
      <c r="RVJ749" s="16"/>
      <c r="RVK749" s="16"/>
      <c r="RVL749" s="16"/>
      <c r="RVM749" s="16"/>
      <c r="RVN749" s="16"/>
      <c r="RVO749" s="16"/>
      <c r="RVP749" s="16"/>
      <c r="RVQ749" s="16"/>
      <c r="RVR749" s="16"/>
      <c r="RVS749" s="16"/>
      <c r="RVT749" s="16"/>
      <c r="RVU749" s="16"/>
      <c r="RVV749" s="16"/>
      <c r="RVW749" s="16"/>
      <c r="RVX749" s="16"/>
      <c r="RVY749" s="16"/>
      <c r="RVZ749" s="16"/>
      <c r="RWA749" s="16"/>
      <c r="RWB749" s="16"/>
      <c r="RWC749" s="16"/>
      <c r="RWD749" s="16"/>
      <c r="RWE749" s="16"/>
      <c r="RWF749" s="16"/>
      <c r="RWG749" s="16"/>
      <c r="RWH749" s="16"/>
      <c r="RWI749" s="16"/>
      <c r="RWJ749" s="16"/>
      <c r="RWK749" s="16"/>
      <c r="RWL749" s="16"/>
      <c r="RWM749" s="16"/>
      <c r="RWN749" s="16"/>
      <c r="RWO749" s="16"/>
      <c r="RWP749" s="16"/>
      <c r="RWQ749" s="16"/>
      <c r="RWR749" s="16"/>
      <c r="RWS749" s="16"/>
      <c r="RWT749" s="16"/>
      <c r="RWU749" s="16"/>
      <c r="RWV749" s="16"/>
      <c r="RWW749" s="16"/>
      <c r="RWX749" s="16"/>
      <c r="RWY749" s="16"/>
      <c r="RWZ749" s="16"/>
      <c r="RXA749" s="16"/>
      <c r="RXB749" s="16"/>
      <c r="RXC749" s="16"/>
      <c r="RXD749" s="16"/>
      <c r="RXE749" s="16"/>
      <c r="RXF749" s="16"/>
      <c r="RXG749" s="16"/>
      <c r="RXH749" s="16"/>
      <c r="RXI749" s="16"/>
      <c r="RXJ749" s="16"/>
      <c r="RXK749" s="16"/>
      <c r="RXL749" s="16"/>
      <c r="RXM749" s="16"/>
      <c r="RXN749" s="16"/>
      <c r="RXO749" s="16"/>
      <c r="RXP749" s="16"/>
      <c r="RXQ749" s="16"/>
      <c r="RXR749" s="16"/>
      <c r="RXS749" s="16"/>
      <c r="RXT749" s="16"/>
      <c r="RXU749" s="16"/>
      <c r="RXV749" s="16"/>
      <c r="RXW749" s="16"/>
      <c r="RXX749" s="16"/>
      <c r="RXY749" s="16"/>
      <c r="RXZ749" s="16"/>
      <c r="RYA749" s="16"/>
      <c r="RYB749" s="16"/>
      <c r="RYC749" s="16"/>
      <c r="RYD749" s="16"/>
      <c r="RYE749" s="16"/>
      <c r="RYF749" s="16"/>
      <c r="RYG749" s="16"/>
      <c r="RYH749" s="16"/>
      <c r="RYI749" s="16"/>
      <c r="RYJ749" s="16"/>
      <c r="RYK749" s="16"/>
      <c r="RYL749" s="16"/>
      <c r="RYM749" s="16"/>
      <c r="RYN749" s="16"/>
      <c r="RYO749" s="16"/>
      <c r="RYP749" s="16"/>
      <c r="RYQ749" s="16"/>
      <c r="RYR749" s="16"/>
      <c r="RYS749" s="16"/>
      <c r="RYT749" s="16"/>
      <c r="RYU749" s="16"/>
      <c r="RYV749" s="16"/>
      <c r="RYW749" s="16"/>
      <c r="RYX749" s="16"/>
      <c r="RYY749" s="16"/>
      <c r="RYZ749" s="16"/>
      <c r="RZA749" s="16"/>
      <c r="RZB749" s="16"/>
      <c r="RZC749" s="16"/>
      <c r="RZD749" s="16"/>
      <c r="RZE749" s="16"/>
      <c r="RZF749" s="16"/>
      <c r="RZG749" s="16"/>
      <c r="RZH749" s="16"/>
      <c r="RZI749" s="16"/>
      <c r="RZJ749" s="16"/>
      <c r="RZK749" s="16"/>
      <c r="RZL749" s="16"/>
      <c r="RZM749" s="16"/>
      <c r="RZN749" s="16"/>
      <c r="RZO749" s="16"/>
      <c r="RZP749" s="16"/>
      <c r="RZQ749" s="16"/>
      <c r="RZR749" s="16"/>
      <c r="RZS749" s="16"/>
      <c r="RZT749" s="16"/>
      <c r="RZU749" s="16"/>
      <c r="RZV749" s="16"/>
      <c r="RZW749" s="16"/>
      <c r="RZX749" s="16"/>
      <c r="RZY749" s="16"/>
      <c r="RZZ749" s="16"/>
      <c r="SAA749" s="16"/>
      <c r="SAB749" s="16"/>
      <c r="SAC749" s="16"/>
      <c r="SAD749" s="16"/>
      <c r="SAE749" s="16"/>
      <c r="SAF749" s="16"/>
      <c r="SAG749" s="16"/>
      <c r="SAH749" s="16"/>
      <c r="SAI749" s="16"/>
      <c r="SAJ749" s="16"/>
      <c r="SAK749" s="16"/>
      <c r="SAL749" s="16"/>
      <c r="SAM749" s="16"/>
      <c r="SAN749" s="16"/>
      <c r="SAO749" s="16"/>
      <c r="SAP749" s="16"/>
      <c r="SAQ749" s="16"/>
      <c r="SAR749" s="16"/>
      <c r="SAS749" s="16"/>
      <c r="SAT749" s="16"/>
      <c r="SAU749" s="16"/>
      <c r="SAV749" s="16"/>
      <c r="SAW749" s="16"/>
      <c r="SAX749" s="16"/>
      <c r="SAY749" s="16"/>
      <c r="SAZ749" s="16"/>
      <c r="SBA749" s="16"/>
      <c r="SBB749" s="16"/>
      <c r="SBC749" s="16"/>
      <c r="SBD749" s="16"/>
      <c r="SBE749" s="16"/>
      <c r="SBF749" s="16"/>
      <c r="SBG749" s="16"/>
      <c r="SBH749" s="16"/>
      <c r="SBI749" s="16"/>
      <c r="SBJ749" s="16"/>
      <c r="SBK749" s="16"/>
      <c r="SBL749" s="16"/>
      <c r="SBM749" s="16"/>
      <c r="SBN749" s="16"/>
      <c r="SBO749" s="16"/>
      <c r="SBP749" s="16"/>
      <c r="SBQ749" s="16"/>
      <c r="SBR749" s="16"/>
      <c r="SBS749" s="16"/>
      <c r="SBT749" s="16"/>
      <c r="SBU749" s="16"/>
      <c r="SBV749" s="16"/>
      <c r="SBW749" s="16"/>
      <c r="SBX749" s="16"/>
      <c r="SBY749" s="16"/>
      <c r="SBZ749" s="16"/>
      <c r="SCA749" s="16"/>
      <c r="SCB749" s="16"/>
      <c r="SCC749" s="16"/>
      <c r="SCD749" s="16"/>
      <c r="SCE749" s="16"/>
      <c r="SCF749" s="16"/>
      <c r="SCG749" s="16"/>
      <c r="SCH749" s="16"/>
      <c r="SCI749" s="16"/>
      <c r="SCJ749" s="16"/>
      <c r="SCK749" s="16"/>
      <c r="SCL749" s="16"/>
      <c r="SCM749" s="16"/>
      <c r="SCN749" s="16"/>
      <c r="SCO749" s="16"/>
      <c r="SCP749" s="16"/>
      <c r="SCQ749" s="16"/>
      <c r="SCR749" s="16"/>
      <c r="SCS749" s="16"/>
      <c r="SCT749" s="16"/>
      <c r="SCU749" s="16"/>
      <c r="SCV749" s="16"/>
      <c r="SCW749" s="16"/>
      <c r="SCX749" s="16"/>
      <c r="SCY749" s="16"/>
      <c r="SCZ749" s="16"/>
      <c r="SDA749" s="16"/>
      <c r="SDB749" s="16"/>
      <c r="SDC749" s="16"/>
      <c r="SDD749" s="16"/>
      <c r="SDE749" s="16"/>
      <c r="SDF749" s="16"/>
      <c r="SDG749" s="16"/>
      <c r="SDH749" s="16"/>
      <c r="SDI749" s="16"/>
      <c r="SDJ749" s="16"/>
      <c r="SDK749" s="16"/>
      <c r="SDL749" s="16"/>
      <c r="SDM749" s="16"/>
      <c r="SDN749" s="16"/>
      <c r="SDO749" s="16"/>
      <c r="SDP749" s="16"/>
      <c r="SDQ749" s="16"/>
      <c r="SDR749" s="16"/>
      <c r="SDS749" s="16"/>
      <c r="SDT749" s="16"/>
      <c r="SDU749" s="16"/>
      <c r="SDV749" s="16"/>
      <c r="SDW749" s="16"/>
      <c r="SDX749" s="16"/>
      <c r="SDY749" s="16"/>
      <c r="SDZ749" s="16"/>
      <c r="SEA749" s="16"/>
      <c r="SEB749" s="16"/>
      <c r="SEC749" s="16"/>
      <c r="SED749" s="16"/>
      <c r="SEE749" s="16"/>
      <c r="SEF749" s="16"/>
      <c r="SEG749" s="16"/>
      <c r="SEH749" s="16"/>
      <c r="SEI749" s="16"/>
      <c r="SEJ749" s="16"/>
      <c r="SEK749" s="16"/>
      <c r="SEL749" s="16"/>
      <c r="SEM749" s="16"/>
      <c r="SEN749" s="16"/>
      <c r="SEO749" s="16"/>
      <c r="SEP749" s="16"/>
      <c r="SEQ749" s="16"/>
      <c r="SER749" s="16"/>
      <c r="SES749" s="16"/>
      <c r="SET749" s="16"/>
      <c r="SEU749" s="16"/>
      <c r="SEV749" s="16"/>
      <c r="SEW749" s="16"/>
      <c r="SEX749" s="16"/>
      <c r="SEY749" s="16"/>
      <c r="SEZ749" s="16"/>
      <c r="SFA749" s="16"/>
      <c r="SFB749" s="16"/>
      <c r="SFC749" s="16"/>
      <c r="SFD749" s="16"/>
      <c r="SFE749" s="16"/>
      <c r="SFF749" s="16"/>
      <c r="SFG749" s="16"/>
      <c r="SFH749" s="16"/>
      <c r="SFI749" s="16"/>
      <c r="SFJ749" s="16"/>
      <c r="SFK749" s="16"/>
      <c r="SFL749" s="16"/>
      <c r="SFM749" s="16"/>
      <c r="SFN749" s="16"/>
      <c r="SFO749" s="16"/>
      <c r="SFP749" s="16"/>
      <c r="SFQ749" s="16"/>
      <c r="SFR749" s="16"/>
      <c r="SFS749" s="16"/>
      <c r="SFT749" s="16"/>
      <c r="SFU749" s="16"/>
      <c r="SFV749" s="16"/>
      <c r="SFW749" s="16"/>
      <c r="SFX749" s="16"/>
      <c r="SFY749" s="16"/>
      <c r="SFZ749" s="16"/>
      <c r="SGA749" s="16"/>
      <c r="SGB749" s="16"/>
      <c r="SGC749" s="16"/>
      <c r="SGD749" s="16"/>
      <c r="SGE749" s="16"/>
      <c r="SGF749" s="16"/>
      <c r="SGG749" s="16"/>
      <c r="SGH749" s="16"/>
      <c r="SGI749" s="16"/>
      <c r="SGJ749" s="16"/>
      <c r="SGK749" s="16"/>
      <c r="SGL749" s="16"/>
      <c r="SGM749" s="16"/>
      <c r="SGN749" s="16"/>
      <c r="SGO749" s="16"/>
      <c r="SGP749" s="16"/>
      <c r="SGQ749" s="16"/>
      <c r="SGR749" s="16"/>
      <c r="SGS749" s="16"/>
      <c r="SGT749" s="16"/>
      <c r="SGU749" s="16"/>
      <c r="SGV749" s="16"/>
      <c r="SGW749" s="16"/>
      <c r="SGX749" s="16"/>
      <c r="SGY749" s="16"/>
      <c r="SGZ749" s="16"/>
      <c r="SHA749" s="16"/>
      <c r="SHB749" s="16"/>
      <c r="SHC749" s="16"/>
      <c r="SHD749" s="16"/>
      <c r="SHE749" s="16"/>
      <c r="SHF749" s="16"/>
      <c r="SHG749" s="16"/>
      <c r="SHH749" s="16"/>
      <c r="SHI749" s="16"/>
      <c r="SHJ749" s="16"/>
      <c r="SHK749" s="16"/>
      <c r="SHL749" s="16"/>
      <c r="SHM749" s="16"/>
      <c r="SHN749" s="16"/>
      <c r="SHO749" s="16"/>
      <c r="SHP749" s="16"/>
      <c r="SHQ749" s="16"/>
      <c r="SHR749" s="16"/>
      <c r="SHS749" s="16"/>
      <c r="SHT749" s="16"/>
      <c r="SHU749" s="16"/>
      <c r="SHV749" s="16"/>
      <c r="SHW749" s="16"/>
      <c r="SHX749" s="16"/>
      <c r="SHY749" s="16"/>
      <c r="SHZ749" s="16"/>
      <c r="SIA749" s="16"/>
      <c r="SIB749" s="16"/>
      <c r="SIC749" s="16"/>
      <c r="SID749" s="16"/>
      <c r="SIE749" s="16"/>
      <c r="SIF749" s="16"/>
      <c r="SIG749" s="16"/>
      <c r="SIH749" s="16"/>
      <c r="SII749" s="16"/>
      <c r="SIJ749" s="16"/>
      <c r="SIK749" s="16"/>
      <c r="SIL749" s="16"/>
      <c r="SIM749" s="16"/>
      <c r="SIN749" s="16"/>
      <c r="SIO749" s="16"/>
      <c r="SIP749" s="16"/>
      <c r="SIQ749" s="16"/>
      <c r="SIR749" s="16"/>
      <c r="SIS749" s="16"/>
      <c r="SIT749" s="16"/>
      <c r="SIU749" s="16"/>
      <c r="SIV749" s="16"/>
      <c r="SIW749" s="16"/>
      <c r="SIX749" s="16"/>
      <c r="SIY749" s="16"/>
      <c r="SIZ749" s="16"/>
      <c r="SJA749" s="16"/>
      <c r="SJB749" s="16"/>
      <c r="SJC749" s="16"/>
      <c r="SJD749" s="16"/>
      <c r="SJE749" s="16"/>
      <c r="SJF749" s="16"/>
      <c r="SJG749" s="16"/>
      <c r="SJH749" s="16"/>
      <c r="SJI749" s="16"/>
      <c r="SJJ749" s="16"/>
      <c r="SJK749" s="16"/>
      <c r="SJL749" s="16"/>
      <c r="SJM749" s="16"/>
      <c r="SJN749" s="16"/>
      <c r="SJO749" s="16"/>
      <c r="SJP749" s="16"/>
      <c r="SJQ749" s="16"/>
      <c r="SJR749" s="16"/>
      <c r="SJS749" s="16"/>
      <c r="SJT749" s="16"/>
      <c r="SJU749" s="16"/>
      <c r="SJV749" s="16"/>
      <c r="SJW749" s="16"/>
      <c r="SJX749" s="16"/>
      <c r="SJY749" s="16"/>
      <c r="SJZ749" s="16"/>
      <c r="SKA749" s="16"/>
      <c r="SKB749" s="16"/>
      <c r="SKC749" s="16"/>
      <c r="SKD749" s="16"/>
      <c r="SKE749" s="16"/>
      <c r="SKF749" s="16"/>
      <c r="SKG749" s="16"/>
      <c r="SKH749" s="16"/>
      <c r="SKI749" s="16"/>
      <c r="SKJ749" s="16"/>
      <c r="SKK749" s="16"/>
      <c r="SKL749" s="16"/>
      <c r="SKM749" s="16"/>
      <c r="SKN749" s="16"/>
      <c r="SKO749" s="16"/>
      <c r="SKP749" s="16"/>
      <c r="SKQ749" s="16"/>
      <c r="SKR749" s="16"/>
      <c r="SKS749" s="16"/>
      <c r="SKT749" s="16"/>
      <c r="SKU749" s="16"/>
      <c r="SKV749" s="16"/>
      <c r="SKW749" s="16"/>
      <c r="SKX749" s="16"/>
      <c r="SKY749" s="16"/>
      <c r="SKZ749" s="16"/>
      <c r="SLA749" s="16"/>
      <c r="SLB749" s="16"/>
      <c r="SLC749" s="16"/>
      <c r="SLD749" s="16"/>
      <c r="SLE749" s="16"/>
      <c r="SLF749" s="16"/>
      <c r="SLG749" s="16"/>
      <c r="SLH749" s="16"/>
      <c r="SLI749" s="16"/>
      <c r="SLJ749" s="16"/>
      <c r="SLK749" s="16"/>
      <c r="SLL749" s="16"/>
      <c r="SLM749" s="16"/>
      <c r="SLN749" s="16"/>
      <c r="SLO749" s="16"/>
      <c r="SLP749" s="16"/>
      <c r="SLQ749" s="16"/>
      <c r="SLR749" s="16"/>
      <c r="SLS749" s="16"/>
      <c r="SLT749" s="16"/>
      <c r="SLU749" s="16"/>
      <c r="SLV749" s="16"/>
      <c r="SLW749" s="16"/>
      <c r="SLX749" s="16"/>
      <c r="SLY749" s="16"/>
      <c r="SLZ749" s="16"/>
      <c r="SMA749" s="16"/>
      <c r="SMB749" s="16"/>
      <c r="SMC749" s="16"/>
      <c r="SMD749" s="16"/>
      <c r="SME749" s="16"/>
      <c r="SMF749" s="16"/>
      <c r="SMG749" s="16"/>
      <c r="SMH749" s="16"/>
      <c r="SMI749" s="16"/>
      <c r="SMJ749" s="16"/>
      <c r="SMK749" s="16"/>
      <c r="SML749" s="16"/>
      <c r="SMM749" s="16"/>
      <c r="SMN749" s="16"/>
      <c r="SMO749" s="16"/>
      <c r="SMP749" s="16"/>
      <c r="SMQ749" s="16"/>
      <c r="SMR749" s="16"/>
      <c r="SMS749" s="16"/>
      <c r="SMT749" s="16"/>
      <c r="SMU749" s="16"/>
      <c r="SMV749" s="16"/>
      <c r="SMW749" s="16"/>
      <c r="SMX749" s="16"/>
      <c r="SMY749" s="16"/>
      <c r="SMZ749" s="16"/>
      <c r="SNA749" s="16"/>
      <c r="SNB749" s="16"/>
      <c r="SNC749" s="16"/>
      <c r="SND749" s="16"/>
      <c r="SNE749" s="16"/>
      <c r="SNF749" s="16"/>
      <c r="SNG749" s="16"/>
      <c r="SNH749" s="16"/>
      <c r="SNI749" s="16"/>
      <c r="SNJ749" s="16"/>
      <c r="SNK749" s="16"/>
      <c r="SNL749" s="16"/>
      <c r="SNM749" s="16"/>
      <c r="SNN749" s="16"/>
      <c r="SNO749" s="16"/>
      <c r="SNP749" s="16"/>
      <c r="SNQ749" s="16"/>
      <c r="SNR749" s="16"/>
      <c r="SNS749" s="16"/>
      <c r="SNT749" s="16"/>
      <c r="SNU749" s="16"/>
      <c r="SNV749" s="16"/>
      <c r="SNW749" s="16"/>
      <c r="SNX749" s="16"/>
      <c r="SNY749" s="16"/>
      <c r="SNZ749" s="16"/>
      <c r="SOA749" s="16"/>
      <c r="SOB749" s="16"/>
      <c r="SOC749" s="16"/>
      <c r="SOD749" s="16"/>
      <c r="SOE749" s="16"/>
      <c r="SOF749" s="16"/>
      <c r="SOG749" s="16"/>
      <c r="SOH749" s="16"/>
      <c r="SOI749" s="16"/>
      <c r="SOJ749" s="16"/>
      <c r="SOK749" s="16"/>
      <c r="SOL749" s="16"/>
      <c r="SOM749" s="16"/>
      <c r="SON749" s="16"/>
      <c r="SOO749" s="16"/>
      <c r="SOP749" s="16"/>
      <c r="SOQ749" s="16"/>
      <c r="SOR749" s="16"/>
      <c r="SOS749" s="16"/>
      <c r="SOT749" s="16"/>
      <c r="SOU749" s="16"/>
      <c r="SOV749" s="16"/>
      <c r="SOW749" s="16"/>
      <c r="SOX749" s="16"/>
      <c r="SOY749" s="16"/>
      <c r="SOZ749" s="16"/>
      <c r="SPA749" s="16"/>
      <c r="SPB749" s="16"/>
      <c r="SPC749" s="16"/>
      <c r="SPD749" s="16"/>
      <c r="SPE749" s="16"/>
      <c r="SPF749" s="16"/>
      <c r="SPG749" s="16"/>
      <c r="SPH749" s="16"/>
      <c r="SPI749" s="16"/>
      <c r="SPJ749" s="16"/>
      <c r="SPK749" s="16"/>
      <c r="SPL749" s="16"/>
      <c r="SPM749" s="16"/>
      <c r="SPN749" s="16"/>
      <c r="SPO749" s="16"/>
      <c r="SPP749" s="16"/>
      <c r="SPQ749" s="16"/>
      <c r="SPR749" s="16"/>
      <c r="SPS749" s="16"/>
      <c r="SPT749" s="16"/>
      <c r="SPU749" s="16"/>
      <c r="SPV749" s="16"/>
      <c r="SPW749" s="16"/>
      <c r="SPX749" s="16"/>
      <c r="SPY749" s="16"/>
      <c r="SPZ749" s="16"/>
      <c r="SQA749" s="16"/>
      <c r="SQB749" s="16"/>
      <c r="SQC749" s="16"/>
      <c r="SQD749" s="16"/>
      <c r="SQE749" s="16"/>
      <c r="SQF749" s="16"/>
      <c r="SQG749" s="16"/>
      <c r="SQH749" s="16"/>
      <c r="SQI749" s="16"/>
      <c r="SQJ749" s="16"/>
      <c r="SQK749" s="16"/>
      <c r="SQL749" s="16"/>
      <c r="SQM749" s="16"/>
      <c r="SQN749" s="16"/>
      <c r="SQO749" s="16"/>
      <c r="SQP749" s="16"/>
      <c r="SQQ749" s="16"/>
      <c r="SQR749" s="16"/>
      <c r="SQS749" s="16"/>
      <c r="SQT749" s="16"/>
      <c r="SQU749" s="16"/>
      <c r="SQV749" s="16"/>
      <c r="SQW749" s="16"/>
      <c r="SQX749" s="16"/>
      <c r="SQY749" s="16"/>
      <c r="SQZ749" s="16"/>
      <c r="SRA749" s="16"/>
      <c r="SRB749" s="16"/>
      <c r="SRC749" s="16"/>
      <c r="SRD749" s="16"/>
      <c r="SRE749" s="16"/>
      <c r="SRF749" s="16"/>
      <c r="SRG749" s="16"/>
      <c r="SRH749" s="16"/>
      <c r="SRI749" s="16"/>
      <c r="SRJ749" s="16"/>
      <c r="SRK749" s="16"/>
      <c r="SRL749" s="16"/>
      <c r="SRM749" s="16"/>
      <c r="SRN749" s="16"/>
      <c r="SRO749" s="16"/>
      <c r="SRP749" s="16"/>
      <c r="SRQ749" s="16"/>
      <c r="SRR749" s="16"/>
      <c r="SRS749" s="16"/>
      <c r="SRT749" s="16"/>
      <c r="SRU749" s="16"/>
      <c r="SRV749" s="16"/>
      <c r="SRW749" s="16"/>
      <c r="SRX749" s="16"/>
      <c r="SRY749" s="16"/>
      <c r="SRZ749" s="16"/>
      <c r="SSA749" s="16"/>
      <c r="SSB749" s="16"/>
      <c r="SSC749" s="16"/>
      <c r="SSD749" s="16"/>
      <c r="SSE749" s="16"/>
      <c r="SSF749" s="16"/>
      <c r="SSG749" s="16"/>
      <c r="SSH749" s="16"/>
      <c r="SSI749" s="16"/>
      <c r="SSJ749" s="16"/>
      <c r="SSK749" s="16"/>
      <c r="SSL749" s="16"/>
      <c r="SSM749" s="16"/>
      <c r="SSN749" s="16"/>
      <c r="SSO749" s="16"/>
      <c r="SSP749" s="16"/>
      <c r="SSQ749" s="16"/>
      <c r="SSR749" s="16"/>
      <c r="SSS749" s="16"/>
      <c r="SST749" s="16"/>
      <c r="SSU749" s="16"/>
      <c r="SSV749" s="16"/>
      <c r="SSW749" s="16"/>
      <c r="SSX749" s="16"/>
      <c r="SSY749" s="16"/>
      <c r="SSZ749" s="16"/>
      <c r="STA749" s="16"/>
      <c r="STB749" s="16"/>
      <c r="STC749" s="16"/>
      <c r="STD749" s="16"/>
      <c r="STE749" s="16"/>
      <c r="STF749" s="16"/>
      <c r="STG749" s="16"/>
      <c r="STH749" s="16"/>
      <c r="STI749" s="16"/>
      <c r="STJ749" s="16"/>
      <c r="STK749" s="16"/>
      <c r="STL749" s="16"/>
      <c r="STM749" s="16"/>
      <c r="STN749" s="16"/>
      <c r="STO749" s="16"/>
      <c r="STP749" s="16"/>
      <c r="STQ749" s="16"/>
      <c r="STR749" s="16"/>
      <c r="STS749" s="16"/>
      <c r="STT749" s="16"/>
      <c r="STU749" s="16"/>
      <c r="STV749" s="16"/>
      <c r="STW749" s="16"/>
      <c r="STX749" s="16"/>
      <c r="STY749" s="16"/>
      <c r="STZ749" s="16"/>
      <c r="SUA749" s="16"/>
      <c r="SUB749" s="16"/>
      <c r="SUC749" s="16"/>
      <c r="SUD749" s="16"/>
      <c r="SUE749" s="16"/>
      <c r="SUF749" s="16"/>
      <c r="SUG749" s="16"/>
      <c r="SUH749" s="16"/>
      <c r="SUI749" s="16"/>
      <c r="SUJ749" s="16"/>
      <c r="SUK749" s="16"/>
      <c r="SUL749" s="16"/>
      <c r="SUM749" s="16"/>
      <c r="SUN749" s="16"/>
      <c r="SUO749" s="16"/>
      <c r="SUP749" s="16"/>
      <c r="SUQ749" s="16"/>
      <c r="SUR749" s="16"/>
      <c r="SUS749" s="16"/>
      <c r="SUT749" s="16"/>
      <c r="SUU749" s="16"/>
      <c r="SUV749" s="16"/>
      <c r="SUW749" s="16"/>
      <c r="SUX749" s="16"/>
      <c r="SUY749" s="16"/>
      <c r="SUZ749" s="16"/>
      <c r="SVA749" s="16"/>
      <c r="SVB749" s="16"/>
      <c r="SVC749" s="16"/>
      <c r="SVD749" s="16"/>
      <c r="SVE749" s="16"/>
      <c r="SVF749" s="16"/>
      <c r="SVG749" s="16"/>
      <c r="SVH749" s="16"/>
      <c r="SVI749" s="16"/>
      <c r="SVJ749" s="16"/>
      <c r="SVK749" s="16"/>
      <c r="SVL749" s="16"/>
      <c r="SVM749" s="16"/>
      <c r="SVN749" s="16"/>
      <c r="SVO749" s="16"/>
      <c r="SVP749" s="16"/>
      <c r="SVQ749" s="16"/>
      <c r="SVR749" s="16"/>
      <c r="SVS749" s="16"/>
      <c r="SVT749" s="16"/>
      <c r="SVU749" s="16"/>
      <c r="SVV749" s="16"/>
      <c r="SVW749" s="16"/>
      <c r="SVX749" s="16"/>
      <c r="SVY749" s="16"/>
      <c r="SVZ749" s="16"/>
      <c r="SWA749" s="16"/>
      <c r="SWB749" s="16"/>
      <c r="SWC749" s="16"/>
      <c r="SWD749" s="16"/>
      <c r="SWE749" s="16"/>
      <c r="SWF749" s="16"/>
      <c r="SWG749" s="16"/>
      <c r="SWH749" s="16"/>
      <c r="SWI749" s="16"/>
      <c r="SWJ749" s="16"/>
      <c r="SWK749" s="16"/>
      <c r="SWL749" s="16"/>
      <c r="SWM749" s="16"/>
      <c r="SWN749" s="16"/>
      <c r="SWO749" s="16"/>
      <c r="SWP749" s="16"/>
      <c r="SWQ749" s="16"/>
      <c r="SWR749" s="16"/>
      <c r="SWS749" s="16"/>
      <c r="SWT749" s="16"/>
      <c r="SWU749" s="16"/>
      <c r="SWV749" s="16"/>
      <c r="SWW749" s="16"/>
      <c r="SWX749" s="16"/>
      <c r="SWY749" s="16"/>
      <c r="SWZ749" s="16"/>
      <c r="SXA749" s="16"/>
      <c r="SXB749" s="16"/>
      <c r="SXC749" s="16"/>
      <c r="SXD749" s="16"/>
      <c r="SXE749" s="16"/>
      <c r="SXF749" s="16"/>
      <c r="SXG749" s="16"/>
      <c r="SXH749" s="16"/>
      <c r="SXI749" s="16"/>
      <c r="SXJ749" s="16"/>
      <c r="SXK749" s="16"/>
      <c r="SXL749" s="16"/>
      <c r="SXM749" s="16"/>
      <c r="SXN749" s="16"/>
      <c r="SXO749" s="16"/>
      <c r="SXP749" s="16"/>
      <c r="SXQ749" s="16"/>
      <c r="SXR749" s="16"/>
      <c r="SXS749" s="16"/>
      <c r="SXT749" s="16"/>
      <c r="SXU749" s="16"/>
      <c r="SXV749" s="16"/>
      <c r="SXW749" s="16"/>
      <c r="SXX749" s="16"/>
      <c r="SXY749" s="16"/>
      <c r="SXZ749" s="16"/>
      <c r="SYA749" s="16"/>
      <c r="SYB749" s="16"/>
      <c r="SYC749" s="16"/>
      <c r="SYD749" s="16"/>
      <c r="SYE749" s="16"/>
      <c r="SYF749" s="16"/>
      <c r="SYG749" s="16"/>
      <c r="SYH749" s="16"/>
      <c r="SYI749" s="16"/>
      <c r="SYJ749" s="16"/>
      <c r="SYK749" s="16"/>
      <c r="SYL749" s="16"/>
      <c r="SYM749" s="16"/>
      <c r="SYN749" s="16"/>
      <c r="SYO749" s="16"/>
      <c r="SYP749" s="16"/>
      <c r="SYQ749" s="16"/>
      <c r="SYR749" s="16"/>
      <c r="SYS749" s="16"/>
      <c r="SYT749" s="16"/>
      <c r="SYU749" s="16"/>
      <c r="SYV749" s="16"/>
      <c r="SYW749" s="16"/>
      <c r="SYX749" s="16"/>
      <c r="SYY749" s="16"/>
      <c r="SYZ749" s="16"/>
      <c r="SZA749" s="16"/>
      <c r="SZB749" s="16"/>
      <c r="SZC749" s="16"/>
      <c r="SZD749" s="16"/>
      <c r="SZE749" s="16"/>
      <c r="SZF749" s="16"/>
      <c r="SZG749" s="16"/>
      <c r="SZH749" s="16"/>
      <c r="SZI749" s="16"/>
      <c r="SZJ749" s="16"/>
      <c r="SZK749" s="16"/>
      <c r="SZL749" s="16"/>
      <c r="SZM749" s="16"/>
      <c r="SZN749" s="16"/>
      <c r="SZO749" s="16"/>
      <c r="SZP749" s="16"/>
      <c r="SZQ749" s="16"/>
      <c r="SZR749" s="16"/>
      <c r="SZS749" s="16"/>
      <c r="SZT749" s="16"/>
      <c r="SZU749" s="16"/>
      <c r="SZV749" s="16"/>
      <c r="SZW749" s="16"/>
      <c r="SZX749" s="16"/>
      <c r="SZY749" s="16"/>
      <c r="SZZ749" s="16"/>
      <c r="TAA749" s="16"/>
      <c r="TAB749" s="16"/>
      <c r="TAC749" s="16"/>
      <c r="TAD749" s="16"/>
      <c r="TAE749" s="16"/>
      <c r="TAF749" s="16"/>
      <c r="TAG749" s="16"/>
      <c r="TAH749" s="16"/>
      <c r="TAI749" s="16"/>
      <c r="TAJ749" s="16"/>
      <c r="TAK749" s="16"/>
      <c r="TAL749" s="16"/>
      <c r="TAM749" s="16"/>
      <c r="TAN749" s="16"/>
      <c r="TAO749" s="16"/>
      <c r="TAP749" s="16"/>
      <c r="TAQ749" s="16"/>
      <c r="TAR749" s="16"/>
      <c r="TAS749" s="16"/>
      <c r="TAT749" s="16"/>
      <c r="TAU749" s="16"/>
      <c r="TAV749" s="16"/>
      <c r="TAW749" s="16"/>
      <c r="TAX749" s="16"/>
      <c r="TAY749" s="16"/>
      <c r="TAZ749" s="16"/>
      <c r="TBA749" s="16"/>
      <c r="TBB749" s="16"/>
      <c r="TBC749" s="16"/>
      <c r="TBD749" s="16"/>
      <c r="TBE749" s="16"/>
      <c r="TBF749" s="16"/>
      <c r="TBG749" s="16"/>
      <c r="TBH749" s="16"/>
      <c r="TBI749" s="16"/>
      <c r="TBJ749" s="16"/>
      <c r="TBK749" s="16"/>
      <c r="TBL749" s="16"/>
      <c r="TBM749" s="16"/>
      <c r="TBN749" s="16"/>
      <c r="TBO749" s="16"/>
      <c r="TBP749" s="16"/>
      <c r="TBQ749" s="16"/>
      <c r="TBR749" s="16"/>
      <c r="TBS749" s="16"/>
      <c r="TBT749" s="16"/>
      <c r="TBU749" s="16"/>
      <c r="TBV749" s="16"/>
      <c r="TBW749" s="16"/>
      <c r="TBX749" s="16"/>
      <c r="TBY749" s="16"/>
      <c r="TBZ749" s="16"/>
      <c r="TCA749" s="16"/>
      <c r="TCB749" s="16"/>
      <c r="TCC749" s="16"/>
      <c r="TCD749" s="16"/>
      <c r="TCE749" s="16"/>
      <c r="TCF749" s="16"/>
      <c r="TCG749" s="16"/>
      <c r="TCH749" s="16"/>
      <c r="TCI749" s="16"/>
      <c r="TCJ749" s="16"/>
      <c r="TCK749" s="16"/>
      <c r="TCL749" s="16"/>
      <c r="TCM749" s="16"/>
      <c r="TCN749" s="16"/>
      <c r="TCO749" s="16"/>
      <c r="TCP749" s="16"/>
      <c r="TCQ749" s="16"/>
      <c r="TCR749" s="16"/>
      <c r="TCS749" s="16"/>
      <c r="TCT749" s="16"/>
      <c r="TCU749" s="16"/>
      <c r="TCV749" s="16"/>
      <c r="TCW749" s="16"/>
      <c r="TCX749" s="16"/>
      <c r="TCY749" s="16"/>
      <c r="TCZ749" s="16"/>
      <c r="TDA749" s="16"/>
      <c r="TDB749" s="16"/>
      <c r="TDC749" s="16"/>
      <c r="TDD749" s="16"/>
      <c r="TDE749" s="16"/>
      <c r="TDF749" s="16"/>
      <c r="TDG749" s="16"/>
      <c r="TDH749" s="16"/>
      <c r="TDI749" s="16"/>
      <c r="TDJ749" s="16"/>
      <c r="TDK749" s="16"/>
      <c r="TDL749" s="16"/>
      <c r="TDM749" s="16"/>
      <c r="TDN749" s="16"/>
      <c r="TDO749" s="16"/>
      <c r="TDP749" s="16"/>
      <c r="TDQ749" s="16"/>
      <c r="TDR749" s="16"/>
      <c r="TDS749" s="16"/>
      <c r="TDT749" s="16"/>
      <c r="TDU749" s="16"/>
      <c r="TDV749" s="16"/>
      <c r="TDW749" s="16"/>
      <c r="TDX749" s="16"/>
      <c r="TDY749" s="16"/>
      <c r="TDZ749" s="16"/>
      <c r="TEA749" s="16"/>
      <c r="TEB749" s="16"/>
      <c r="TEC749" s="16"/>
      <c r="TED749" s="16"/>
      <c r="TEE749" s="16"/>
      <c r="TEF749" s="16"/>
      <c r="TEG749" s="16"/>
      <c r="TEH749" s="16"/>
      <c r="TEI749" s="16"/>
      <c r="TEJ749" s="16"/>
      <c r="TEK749" s="16"/>
      <c r="TEL749" s="16"/>
      <c r="TEM749" s="16"/>
      <c r="TEN749" s="16"/>
      <c r="TEO749" s="16"/>
      <c r="TEP749" s="16"/>
      <c r="TEQ749" s="16"/>
      <c r="TER749" s="16"/>
      <c r="TES749" s="16"/>
      <c r="TET749" s="16"/>
      <c r="TEU749" s="16"/>
      <c r="TEV749" s="16"/>
      <c r="TEW749" s="16"/>
      <c r="TEX749" s="16"/>
      <c r="TEY749" s="16"/>
      <c r="TEZ749" s="16"/>
      <c r="TFA749" s="16"/>
      <c r="TFB749" s="16"/>
      <c r="TFC749" s="16"/>
      <c r="TFD749" s="16"/>
      <c r="TFE749" s="16"/>
      <c r="TFF749" s="16"/>
      <c r="TFG749" s="16"/>
      <c r="TFH749" s="16"/>
      <c r="TFI749" s="16"/>
      <c r="TFJ749" s="16"/>
      <c r="TFK749" s="16"/>
      <c r="TFL749" s="16"/>
      <c r="TFM749" s="16"/>
      <c r="TFN749" s="16"/>
      <c r="TFO749" s="16"/>
      <c r="TFP749" s="16"/>
      <c r="TFQ749" s="16"/>
      <c r="TFR749" s="16"/>
      <c r="TFS749" s="16"/>
      <c r="TFT749" s="16"/>
      <c r="TFU749" s="16"/>
      <c r="TFV749" s="16"/>
      <c r="TFW749" s="16"/>
      <c r="TFX749" s="16"/>
      <c r="TFY749" s="16"/>
      <c r="TFZ749" s="16"/>
      <c r="TGA749" s="16"/>
      <c r="TGB749" s="16"/>
      <c r="TGC749" s="16"/>
      <c r="TGD749" s="16"/>
      <c r="TGE749" s="16"/>
      <c r="TGF749" s="16"/>
      <c r="TGG749" s="16"/>
      <c r="TGH749" s="16"/>
      <c r="TGI749" s="16"/>
      <c r="TGJ749" s="16"/>
      <c r="TGK749" s="16"/>
      <c r="TGL749" s="16"/>
      <c r="TGM749" s="16"/>
      <c r="TGN749" s="16"/>
      <c r="TGO749" s="16"/>
      <c r="TGP749" s="16"/>
      <c r="TGQ749" s="16"/>
      <c r="TGR749" s="16"/>
      <c r="TGS749" s="16"/>
      <c r="TGT749" s="16"/>
      <c r="TGU749" s="16"/>
      <c r="TGV749" s="16"/>
      <c r="TGW749" s="16"/>
      <c r="TGX749" s="16"/>
      <c r="TGY749" s="16"/>
      <c r="TGZ749" s="16"/>
      <c r="THA749" s="16"/>
      <c r="THB749" s="16"/>
      <c r="THC749" s="16"/>
      <c r="THD749" s="16"/>
      <c r="THE749" s="16"/>
      <c r="THF749" s="16"/>
      <c r="THG749" s="16"/>
      <c r="THH749" s="16"/>
      <c r="THI749" s="16"/>
      <c r="THJ749" s="16"/>
      <c r="THK749" s="16"/>
      <c r="THL749" s="16"/>
      <c r="THM749" s="16"/>
      <c r="THN749" s="16"/>
      <c r="THO749" s="16"/>
      <c r="THP749" s="16"/>
      <c r="THQ749" s="16"/>
      <c r="THR749" s="16"/>
      <c r="THS749" s="16"/>
      <c r="THT749" s="16"/>
      <c r="THU749" s="16"/>
      <c r="THV749" s="16"/>
      <c r="THW749" s="16"/>
      <c r="THX749" s="16"/>
      <c r="THY749" s="16"/>
      <c r="THZ749" s="16"/>
      <c r="TIA749" s="16"/>
      <c r="TIB749" s="16"/>
      <c r="TIC749" s="16"/>
      <c r="TID749" s="16"/>
      <c r="TIE749" s="16"/>
      <c r="TIF749" s="16"/>
      <c r="TIG749" s="16"/>
      <c r="TIH749" s="16"/>
      <c r="TII749" s="16"/>
      <c r="TIJ749" s="16"/>
      <c r="TIK749" s="16"/>
      <c r="TIL749" s="16"/>
      <c r="TIM749" s="16"/>
      <c r="TIN749" s="16"/>
      <c r="TIO749" s="16"/>
      <c r="TIP749" s="16"/>
      <c r="TIQ749" s="16"/>
      <c r="TIR749" s="16"/>
      <c r="TIS749" s="16"/>
      <c r="TIT749" s="16"/>
      <c r="TIU749" s="16"/>
      <c r="TIV749" s="16"/>
      <c r="TIW749" s="16"/>
      <c r="TIX749" s="16"/>
      <c r="TIY749" s="16"/>
      <c r="TIZ749" s="16"/>
      <c r="TJA749" s="16"/>
      <c r="TJB749" s="16"/>
      <c r="TJC749" s="16"/>
      <c r="TJD749" s="16"/>
      <c r="TJE749" s="16"/>
      <c r="TJF749" s="16"/>
      <c r="TJG749" s="16"/>
      <c r="TJH749" s="16"/>
      <c r="TJI749" s="16"/>
      <c r="TJJ749" s="16"/>
      <c r="TJK749" s="16"/>
      <c r="TJL749" s="16"/>
      <c r="TJM749" s="16"/>
      <c r="TJN749" s="16"/>
      <c r="TJO749" s="16"/>
      <c r="TJP749" s="16"/>
      <c r="TJQ749" s="16"/>
      <c r="TJR749" s="16"/>
      <c r="TJS749" s="16"/>
      <c r="TJT749" s="16"/>
      <c r="TJU749" s="16"/>
      <c r="TJV749" s="16"/>
      <c r="TJW749" s="16"/>
      <c r="TJX749" s="16"/>
      <c r="TJY749" s="16"/>
      <c r="TJZ749" s="16"/>
      <c r="TKA749" s="16"/>
      <c r="TKB749" s="16"/>
      <c r="TKC749" s="16"/>
      <c r="TKD749" s="16"/>
      <c r="TKE749" s="16"/>
      <c r="TKF749" s="16"/>
      <c r="TKG749" s="16"/>
      <c r="TKH749" s="16"/>
      <c r="TKI749" s="16"/>
      <c r="TKJ749" s="16"/>
      <c r="TKK749" s="16"/>
      <c r="TKL749" s="16"/>
      <c r="TKM749" s="16"/>
      <c r="TKN749" s="16"/>
      <c r="TKO749" s="16"/>
      <c r="TKP749" s="16"/>
      <c r="TKQ749" s="16"/>
      <c r="TKR749" s="16"/>
      <c r="TKS749" s="16"/>
      <c r="TKT749" s="16"/>
      <c r="TKU749" s="16"/>
      <c r="TKV749" s="16"/>
      <c r="TKW749" s="16"/>
      <c r="TKX749" s="16"/>
      <c r="TKY749" s="16"/>
      <c r="TKZ749" s="16"/>
      <c r="TLA749" s="16"/>
      <c r="TLB749" s="16"/>
      <c r="TLC749" s="16"/>
      <c r="TLD749" s="16"/>
      <c r="TLE749" s="16"/>
      <c r="TLF749" s="16"/>
      <c r="TLG749" s="16"/>
      <c r="TLH749" s="16"/>
      <c r="TLI749" s="16"/>
      <c r="TLJ749" s="16"/>
      <c r="TLK749" s="16"/>
      <c r="TLL749" s="16"/>
      <c r="TLM749" s="16"/>
      <c r="TLN749" s="16"/>
      <c r="TLO749" s="16"/>
      <c r="TLP749" s="16"/>
      <c r="TLQ749" s="16"/>
      <c r="TLR749" s="16"/>
      <c r="TLS749" s="16"/>
      <c r="TLT749" s="16"/>
      <c r="TLU749" s="16"/>
      <c r="TLV749" s="16"/>
      <c r="TLW749" s="16"/>
      <c r="TLX749" s="16"/>
      <c r="TLY749" s="16"/>
      <c r="TLZ749" s="16"/>
      <c r="TMA749" s="16"/>
      <c r="TMB749" s="16"/>
      <c r="TMC749" s="16"/>
      <c r="TMD749" s="16"/>
      <c r="TME749" s="16"/>
      <c r="TMF749" s="16"/>
      <c r="TMG749" s="16"/>
      <c r="TMH749" s="16"/>
      <c r="TMI749" s="16"/>
      <c r="TMJ749" s="16"/>
      <c r="TMK749" s="16"/>
      <c r="TML749" s="16"/>
      <c r="TMM749" s="16"/>
      <c r="TMN749" s="16"/>
      <c r="TMO749" s="16"/>
      <c r="TMP749" s="16"/>
      <c r="TMQ749" s="16"/>
      <c r="TMR749" s="16"/>
      <c r="TMS749" s="16"/>
      <c r="TMT749" s="16"/>
      <c r="TMU749" s="16"/>
      <c r="TMV749" s="16"/>
      <c r="TMW749" s="16"/>
      <c r="TMX749" s="16"/>
      <c r="TMY749" s="16"/>
      <c r="TMZ749" s="16"/>
      <c r="TNA749" s="16"/>
      <c r="TNB749" s="16"/>
      <c r="TNC749" s="16"/>
      <c r="TND749" s="16"/>
      <c r="TNE749" s="16"/>
      <c r="TNF749" s="16"/>
      <c r="TNG749" s="16"/>
      <c r="TNH749" s="16"/>
      <c r="TNI749" s="16"/>
      <c r="TNJ749" s="16"/>
      <c r="TNK749" s="16"/>
      <c r="TNL749" s="16"/>
      <c r="TNM749" s="16"/>
      <c r="TNN749" s="16"/>
      <c r="TNO749" s="16"/>
      <c r="TNP749" s="16"/>
      <c r="TNQ749" s="16"/>
      <c r="TNR749" s="16"/>
      <c r="TNS749" s="16"/>
      <c r="TNT749" s="16"/>
      <c r="TNU749" s="16"/>
      <c r="TNV749" s="16"/>
      <c r="TNW749" s="16"/>
      <c r="TNX749" s="16"/>
      <c r="TNY749" s="16"/>
      <c r="TNZ749" s="16"/>
      <c r="TOA749" s="16"/>
      <c r="TOB749" s="16"/>
      <c r="TOC749" s="16"/>
      <c r="TOD749" s="16"/>
      <c r="TOE749" s="16"/>
      <c r="TOF749" s="16"/>
      <c r="TOG749" s="16"/>
      <c r="TOH749" s="16"/>
      <c r="TOI749" s="16"/>
      <c r="TOJ749" s="16"/>
      <c r="TOK749" s="16"/>
      <c r="TOL749" s="16"/>
      <c r="TOM749" s="16"/>
      <c r="TON749" s="16"/>
      <c r="TOO749" s="16"/>
      <c r="TOP749" s="16"/>
      <c r="TOQ749" s="16"/>
      <c r="TOR749" s="16"/>
      <c r="TOS749" s="16"/>
      <c r="TOT749" s="16"/>
      <c r="TOU749" s="16"/>
      <c r="TOV749" s="16"/>
      <c r="TOW749" s="16"/>
      <c r="TOX749" s="16"/>
      <c r="TOY749" s="16"/>
      <c r="TOZ749" s="16"/>
      <c r="TPA749" s="16"/>
      <c r="TPB749" s="16"/>
      <c r="TPC749" s="16"/>
      <c r="TPD749" s="16"/>
      <c r="TPE749" s="16"/>
      <c r="TPF749" s="16"/>
      <c r="TPG749" s="16"/>
      <c r="TPH749" s="16"/>
      <c r="TPI749" s="16"/>
      <c r="TPJ749" s="16"/>
      <c r="TPK749" s="16"/>
      <c r="TPL749" s="16"/>
      <c r="TPM749" s="16"/>
      <c r="TPN749" s="16"/>
      <c r="TPO749" s="16"/>
      <c r="TPP749" s="16"/>
      <c r="TPQ749" s="16"/>
      <c r="TPR749" s="16"/>
      <c r="TPS749" s="16"/>
      <c r="TPT749" s="16"/>
      <c r="TPU749" s="16"/>
      <c r="TPV749" s="16"/>
      <c r="TPW749" s="16"/>
      <c r="TPX749" s="16"/>
      <c r="TPY749" s="16"/>
      <c r="TPZ749" s="16"/>
      <c r="TQA749" s="16"/>
      <c r="TQB749" s="16"/>
      <c r="TQC749" s="16"/>
      <c r="TQD749" s="16"/>
      <c r="TQE749" s="16"/>
      <c r="TQF749" s="16"/>
      <c r="TQG749" s="16"/>
      <c r="TQH749" s="16"/>
      <c r="TQI749" s="16"/>
      <c r="TQJ749" s="16"/>
      <c r="TQK749" s="16"/>
      <c r="TQL749" s="16"/>
      <c r="TQM749" s="16"/>
      <c r="TQN749" s="16"/>
      <c r="TQO749" s="16"/>
      <c r="TQP749" s="16"/>
      <c r="TQQ749" s="16"/>
      <c r="TQR749" s="16"/>
      <c r="TQS749" s="16"/>
      <c r="TQT749" s="16"/>
      <c r="TQU749" s="16"/>
      <c r="TQV749" s="16"/>
      <c r="TQW749" s="16"/>
      <c r="TQX749" s="16"/>
      <c r="TQY749" s="16"/>
      <c r="TQZ749" s="16"/>
      <c r="TRA749" s="16"/>
      <c r="TRB749" s="16"/>
      <c r="TRC749" s="16"/>
      <c r="TRD749" s="16"/>
      <c r="TRE749" s="16"/>
      <c r="TRF749" s="16"/>
      <c r="TRG749" s="16"/>
      <c r="TRH749" s="16"/>
      <c r="TRI749" s="16"/>
      <c r="TRJ749" s="16"/>
      <c r="TRK749" s="16"/>
      <c r="TRL749" s="16"/>
      <c r="TRM749" s="16"/>
      <c r="TRN749" s="16"/>
      <c r="TRO749" s="16"/>
      <c r="TRP749" s="16"/>
      <c r="TRQ749" s="16"/>
      <c r="TRR749" s="16"/>
      <c r="TRS749" s="16"/>
      <c r="TRT749" s="16"/>
      <c r="TRU749" s="16"/>
      <c r="TRV749" s="16"/>
      <c r="TRW749" s="16"/>
      <c r="TRX749" s="16"/>
      <c r="TRY749" s="16"/>
      <c r="TRZ749" s="16"/>
      <c r="TSA749" s="16"/>
      <c r="TSB749" s="16"/>
      <c r="TSC749" s="16"/>
      <c r="TSD749" s="16"/>
      <c r="TSE749" s="16"/>
      <c r="TSF749" s="16"/>
      <c r="TSG749" s="16"/>
      <c r="TSH749" s="16"/>
      <c r="TSI749" s="16"/>
      <c r="TSJ749" s="16"/>
      <c r="TSK749" s="16"/>
      <c r="TSL749" s="16"/>
      <c r="TSM749" s="16"/>
      <c r="TSN749" s="16"/>
      <c r="TSO749" s="16"/>
      <c r="TSP749" s="16"/>
      <c r="TSQ749" s="16"/>
      <c r="TSR749" s="16"/>
      <c r="TSS749" s="16"/>
      <c r="TST749" s="16"/>
      <c r="TSU749" s="16"/>
      <c r="TSV749" s="16"/>
      <c r="TSW749" s="16"/>
      <c r="TSX749" s="16"/>
      <c r="TSY749" s="16"/>
      <c r="TSZ749" s="16"/>
      <c r="TTA749" s="16"/>
      <c r="TTB749" s="16"/>
      <c r="TTC749" s="16"/>
      <c r="TTD749" s="16"/>
      <c r="TTE749" s="16"/>
      <c r="TTF749" s="16"/>
      <c r="TTG749" s="16"/>
      <c r="TTH749" s="16"/>
      <c r="TTI749" s="16"/>
      <c r="TTJ749" s="16"/>
      <c r="TTK749" s="16"/>
      <c r="TTL749" s="16"/>
      <c r="TTM749" s="16"/>
      <c r="TTN749" s="16"/>
      <c r="TTO749" s="16"/>
      <c r="TTP749" s="16"/>
      <c r="TTQ749" s="16"/>
      <c r="TTR749" s="16"/>
      <c r="TTS749" s="16"/>
      <c r="TTT749" s="16"/>
      <c r="TTU749" s="16"/>
      <c r="TTV749" s="16"/>
      <c r="TTW749" s="16"/>
      <c r="TTX749" s="16"/>
      <c r="TTY749" s="16"/>
      <c r="TTZ749" s="16"/>
      <c r="TUA749" s="16"/>
      <c r="TUB749" s="16"/>
      <c r="TUC749" s="16"/>
      <c r="TUD749" s="16"/>
      <c r="TUE749" s="16"/>
      <c r="TUF749" s="16"/>
      <c r="TUG749" s="16"/>
      <c r="TUH749" s="16"/>
      <c r="TUI749" s="16"/>
      <c r="TUJ749" s="16"/>
      <c r="TUK749" s="16"/>
      <c r="TUL749" s="16"/>
      <c r="TUM749" s="16"/>
      <c r="TUN749" s="16"/>
      <c r="TUO749" s="16"/>
      <c r="TUP749" s="16"/>
      <c r="TUQ749" s="16"/>
      <c r="TUR749" s="16"/>
      <c r="TUS749" s="16"/>
      <c r="TUT749" s="16"/>
      <c r="TUU749" s="16"/>
      <c r="TUV749" s="16"/>
      <c r="TUW749" s="16"/>
      <c r="TUX749" s="16"/>
      <c r="TUY749" s="16"/>
      <c r="TUZ749" s="16"/>
      <c r="TVA749" s="16"/>
      <c r="TVB749" s="16"/>
      <c r="TVC749" s="16"/>
      <c r="TVD749" s="16"/>
      <c r="TVE749" s="16"/>
      <c r="TVF749" s="16"/>
      <c r="TVG749" s="16"/>
      <c r="TVH749" s="16"/>
      <c r="TVI749" s="16"/>
      <c r="TVJ749" s="16"/>
      <c r="TVK749" s="16"/>
      <c r="TVL749" s="16"/>
      <c r="TVM749" s="16"/>
      <c r="TVN749" s="16"/>
      <c r="TVO749" s="16"/>
      <c r="TVP749" s="16"/>
      <c r="TVQ749" s="16"/>
      <c r="TVR749" s="16"/>
      <c r="TVS749" s="16"/>
      <c r="TVT749" s="16"/>
      <c r="TVU749" s="16"/>
      <c r="TVV749" s="16"/>
      <c r="TVW749" s="16"/>
      <c r="TVX749" s="16"/>
      <c r="TVY749" s="16"/>
      <c r="TVZ749" s="16"/>
      <c r="TWA749" s="16"/>
      <c r="TWB749" s="16"/>
      <c r="TWC749" s="16"/>
      <c r="TWD749" s="16"/>
      <c r="TWE749" s="16"/>
      <c r="TWF749" s="16"/>
      <c r="TWG749" s="16"/>
      <c r="TWH749" s="16"/>
      <c r="TWI749" s="16"/>
      <c r="TWJ749" s="16"/>
      <c r="TWK749" s="16"/>
      <c r="TWL749" s="16"/>
      <c r="TWM749" s="16"/>
      <c r="TWN749" s="16"/>
      <c r="TWO749" s="16"/>
      <c r="TWP749" s="16"/>
      <c r="TWQ749" s="16"/>
      <c r="TWR749" s="16"/>
      <c r="TWS749" s="16"/>
      <c r="TWT749" s="16"/>
      <c r="TWU749" s="16"/>
      <c r="TWV749" s="16"/>
      <c r="TWW749" s="16"/>
      <c r="TWX749" s="16"/>
      <c r="TWY749" s="16"/>
      <c r="TWZ749" s="16"/>
      <c r="TXA749" s="16"/>
      <c r="TXB749" s="16"/>
      <c r="TXC749" s="16"/>
      <c r="TXD749" s="16"/>
      <c r="TXE749" s="16"/>
      <c r="TXF749" s="16"/>
      <c r="TXG749" s="16"/>
      <c r="TXH749" s="16"/>
      <c r="TXI749" s="16"/>
      <c r="TXJ749" s="16"/>
      <c r="TXK749" s="16"/>
      <c r="TXL749" s="16"/>
      <c r="TXM749" s="16"/>
      <c r="TXN749" s="16"/>
      <c r="TXO749" s="16"/>
      <c r="TXP749" s="16"/>
      <c r="TXQ749" s="16"/>
      <c r="TXR749" s="16"/>
      <c r="TXS749" s="16"/>
      <c r="TXT749" s="16"/>
      <c r="TXU749" s="16"/>
      <c r="TXV749" s="16"/>
      <c r="TXW749" s="16"/>
      <c r="TXX749" s="16"/>
      <c r="TXY749" s="16"/>
      <c r="TXZ749" s="16"/>
      <c r="TYA749" s="16"/>
      <c r="TYB749" s="16"/>
      <c r="TYC749" s="16"/>
      <c r="TYD749" s="16"/>
      <c r="TYE749" s="16"/>
      <c r="TYF749" s="16"/>
      <c r="TYG749" s="16"/>
      <c r="TYH749" s="16"/>
      <c r="TYI749" s="16"/>
      <c r="TYJ749" s="16"/>
      <c r="TYK749" s="16"/>
      <c r="TYL749" s="16"/>
      <c r="TYM749" s="16"/>
      <c r="TYN749" s="16"/>
      <c r="TYO749" s="16"/>
      <c r="TYP749" s="16"/>
      <c r="TYQ749" s="16"/>
      <c r="TYR749" s="16"/>
      <c r="TYS749" s="16"/>
      <c r="TYT749" s="16"/>
      <c r="TYU749" s="16"/>
      <c r="TYV749" s="16"/>
      <c r="TYW749" s="16"/>
      <c r="TYX749" s="16"/>
      <c r="TYY749" s="16"/>
      <c r="TYZ749" s="16"/>
      <c r="TZA749" s="16"/>
      <c r="TZB749" s="16"/>
      <c r="TZC749" s="16"/>
      <c r="TZD749" s="16"/>
      <c r="TZE749" s="16"/>
      <c r="TZF749" s="16"/>
      <c r="TZG749" s="16"/>
      <c r="TZH749" s="16"/>
      <c r="TZI749" s="16"/>
      <c r="TZJ749" s="16"/>
      <c r="TZK749" s="16"/>
      <c r="TZL749" s="16"/>
      <c r="TZM749" s="16"/>
      <c r="TZN749" s="16"/>
      <c r="TZO749" s="16"/>
      <c r="TZP749" s="16"/>
      <c r="TZQ749" s="16"/>
      <c r="TZR749" s="16"/>
      <c r="TZS749" s="16"/>
      <c r="TZT749" s="16"/>
      <c r="TZU749" s="16"/>
      <c r="TZV749" s="16"/>
      <c r="TZW749" s="16"/>
      <c r="TZX749" s="16"/>
      <c r="TZY749" s="16"/>
      <c r="TZZ749" s="16"/>
      <c r="UAA749" s="16"/>
      <c r="UAB749" s="16"/>
      <c r="UAC749" s="16"/>
      <c r="UAD749" s="16"/>
      <c r="UAE749" s="16"/>
      <c r="UAF749" s="16"/>
      <c r="UAG749" s="16"/>
      <c r="UAH749" s="16"/>
      <c r="UAI749" s="16"/>
      <c r="UAJ749" s="16"/>
      <c r="UAK749" s="16"/>
      <c r="UAL749" s="16"/>
      <c r="UAM749" s="16"/>
      <c r="UAN749" s="16"/>
      <c r="UAO749" s="16"/>
      <c r="UAP749" s="16"/>
      <c r="UAQ749" s="16"/>
      <c r="UAR749" s="16"/>
      <c r="UAS749" s="16"/>
      <c r="UAT749" s="16"/>
      <c r="UAU749" s="16"/>
      <c r="UAV749" s="16"/>
      <c r="UAW749" s="16"/>
      <c r="UAX749" s="16"/>
      <c r="UAY749" s="16"/>
      <c r="UAZ749" s="16"/>
      <c r="UBA749" s="16"/>
      <c r="UBB749" s="16"/>
      <c r="UBC749" s="16"/>
      <c r="UBD749" s="16"/>
      <c r="UBE749" s="16"/>
      <c r="UBF749" s="16"/>
      <c r="UBG749" s="16"/>
      <c r="UBH749" s="16"/>
      <c r="UBI749" s="16"/>
      <c r="UBJ749" s="16"/>
      <c r="UBK749" s="16"/>
      <c r="UBL749" s="16"/>
      <c r="UBM749" s="16"/>
      <c r="UBN749" s="16"/>
      <c r="UBO749" s="16"/>
      <c r="UBP749" s="16"/>
      <c r="UBQ749" s="16"/>
      <c r="UBR749" s="16"/>
      <c r="UBS749" s="16"/>
      <c r="UBT749" s="16"/>
      <c r="UBU749" s="16"/>
      <c r="UBV749" s="16"/>
      <c r="UBW749" s="16"/>
      <c r="UBX749" s="16"/>
      <c r="UBY749" s="16"/>
      <c r="UBZ749" s="16"/>
      <c r="UCA749" s="16"/>
      <c r="UCB749" s="16"/>
      <c r="UCC749" s="16"/>
      <c r="UCD749" s="16"/>
      <c r="UCE749" s="16"/>
      <c r="UCF749" s="16"/>
      <c r="UCG749" s="16"/>
      <c r="UCH749" s="16"/>
      <c r="UCI749" s="16"/>
      <c r="UCJ749" s="16"/>
      <c r="UCK749" s="16"/>
      <c r="UCL749" s="16"/>
      <c r="UCM749" s="16"/>
      <c r="UCN749" s="16"/>
      <c r="UCO749" s="16"/>
      <c r="UCP749" s="16"/>
      <c r="UCQ749" s="16"/>
      <c r="UCR749" s="16"/>
      <c r="UCS749" s="16"/>
      <c r="UCT749" s="16"/>
      <c r="UCU749" s="16"/>
      <c r="UCV749" s="16"/>
      <c r="UCW749" s="16"/>
      <c r="UCX749" s="16"/>
      <c r="UCY749" s="16"/>
      <c r="UCZ749" s="16"/>
      <c r="UDA749" s="16"/>
      <c r="UDB749" s="16"/>
      <c r="UDC749" s="16"/>
      <c r="UDD749" s="16"/>
      <c r="UDE749" s="16"/>
      <c r="UDF749" s="16"/>
      <c r="UDG749" s="16"/>
      <c r="UDH749" s="16"/>
      <c r="UDI749" s="16"/>
      <c r="UDJ749" s="16"/>
      <c r="UDK749" s="16"/>
      <c r="UDL749" s="16"/>
      <c r="UDM749" s="16"/>
      <c r="UDN749" s="16"/>
      <c r="UDO749" s="16"/>
      <c r="UDP749" s="16"/>
      <c r="UDQ749" s="16"/>
      <c r="UDR749" s="16"/>
      <c r="UDS749" s="16"/>
      <c r="UDT749" s="16"/>
      <c r="UDU749" s="16"/>
      <c r="UDV749" s="16"/>
      <c r="UDW749" s="16"/>
      <c r="UDX749" s="16"/>
      <c r="UDY749" s="16"/>
      <c r="UDZ749" s="16"/>
      <c r="UEA749" s="16"/>
      <c r="UEB749" s="16"/>
      <c r="UEC749" s="16"/>
      <c r="UED749" s="16"/>
      <c r="UEE749" s="16"/>
      <c r="UEF749" s="16"/>
      <c r="UEG749" s="16"/>
      <c r="UEH749" s="16"/>
      <c r="UEI749" s="16"/>
      <c r="UEJ749" s="16"/>
      <c r="UEK749" s="16"/>
      <c r="UEL749" s="16"/>
      <c r="UEM749" s="16"/>
      <c r="UEN749" s="16"/>
      <c r="UEO749" s="16"/>
      <c r="UEP749" s="16"/>
      <c r="UEQ749" s="16"/>
      <c r="UER749" s="16"/>
      <c r="UES749" s="16"/>
      <c r="UET749" s="16"/>
      <c r="UEU749" s="16"/>
      <c r="UEV749" s="16"/>
      <c r="UEW749" s="16"/>
      <c r="UEX749" s="16"/>
      <c r="UEY749" s="16"/>
      <c r="UEZ749" s="16"/>
      <c r="UFA749" s="16"/>
      <c r="UFB749" s="16"/>
      <c r="UFC749" s="16"/>
      <c r="UFD749" s="16"/>
      <c r="UFE749" s="16"/>
      <c r="UFF749" s="16"/>
      <c r="UFG749" s="16"/>
      <c r="UFH749" s="16"/>
      <c r="UFI749" s="16"/>
      <c r="UFJ749" s="16"/>
      <c r="UFK749" s="16"/>
      <c r="UFL749" s="16"/>
      <c r="UFM749" s="16"/>
      <c r="UFN749" s="16"/>
      <c r="UFO749" s="16"/>
      <c r="UFP749" s="16"/>
      <c r="UFQ749" s="16"/>
      <c r="UFR749" s="16"/>
      <c r="UFS749" s="16"/>
      <c r="UFT749" s="16"/>
      <c r="UFU749" s="16"/>
      <c r="UFV749" s="16"/>
      <c r="UFW749" s="16"/>
      <c r="UFX749" s="16"/>
      <c r="UFY749" s="16"/>
      <c r="UFZ749" s="16"/>
      <c r="UGA749" s="16"/>
      <c r="UGB749" s="16"/>
      <c r="UGC749" s="16"/>
      <c r="UGD749" s="16"/>
      <c r="UGE749" s="16"/>
      <c r="UGF749" s="16"/>
      <c r="UGG749" s="16"/>
      <c r="UGH749" s="16"/>
      <c r="UGI749" s="16"/>
      <c r="UGJ749" s="16"/>
      <c r="UGK749" s="16"/>
      <c r="UGL749" s="16"/>
      <c r="UGM749" s="16"/>
      <c r="UGN749" s="16"/>
      <c r="UGO749" s="16"/>
      <c r="UGP749" s="16"/>
      <c r="UGQ749" s="16"/>
      <c r="UGR749" s="16"/>
      <c r="UGS749" s="16"/>
      <c r="UGT749" s="16"/>
      <c r="UGU749" s="16"/>
      <c r="UGV749" s="16"/>
      <c r="UGW749" s="16"/>
      <c r="UGX749" s="16"/>
      <c r="UGY749" s="16"/>
      <c r="UGZ749" s="16"/>
      <c r="UHA749" s="16"/>
      <c r="UHB749" s="16"/>
      <c r="UHC749" s="16"/>
      <c r="UHD749" s="16"/>
      <c r="UHE749" s="16"/>
      <c r="UHF749" s="16"/>
      <c r="UHG749" s="16"/>
      <c r="UHH749" s="16"/>
      <c r="UHI749" s="16"/>
      <c r="UHJ749" s="16"/>
      <c r="UHK749" s="16"/>
      <c r="UHL749" s="16"/>
      <c r="UHM749" s="16"/>
      <c r="UHN749" s="16"/>
      <c r="UHO749" s="16"/>
      <c r="UHP749" s="16"/>
      <c r="UHQ749" s="16"/>
      <c r="UHR749" s="16"/>
      <c r="UHS749" s="16"/>
      <c r="UHT749" s="16"/>
      <c r="UHU749" s="16"/>
      <c r="UHV749" s="16"/>
      <c r="UHW749" s="16"/>
      <c r="UHX749" s="16"/>
      <c r="UHY749" s="16"/>
      <c r="UHZ749" s="16"/>
      <c r="UIA749" s="16"/>
      <c r="UIB749" s="16"/>
      <c r="UIC749" s="16"/>
      <c r="UID749" s="16"/>
      <c r="UIE749" s="16"/>
      <c r="UIF749" s="16"/>
      <c r="UIG749" s="16"/>
      <c r="UIH749" s="16"/>
      <c r="UII749" s="16"/>
      <c r="UIJ749" s="16"/>
      <c r="UIK749" s="16"/>
      <c r="UIL749" s="16"/>
      <c r="UIM749" s="16"/>
      <c r="UIN749" s="16"/>
      <c r="UIO749" s="16"/>
      <c r="UIP749" s="16"/>
      <c r="UIQ749" s="16"/>
      <c r="UIR749" s="16"/>
      <c r="UIS749" s="16"/>
      <c r="UIT749" s="16"/>
      <c r="UIU749" s="16"/>
      <c r="UIV749" s="16"/>
      <c r="UIW749" s="16"/>
      <c r="UIX749" s="16"/>
      <c r="UIY749" s="16"/>
      <c r="UIZ749" s="16"/>
      <c r="UJA749" s="16"/>
      <c r="UJB749" s="16"/>
      <c r="UJC749" s="16"/>
      <c r="UJD749" s="16"/>
      <c r="UJE749" s="16"/>
      <c r="UJF749" s="16"/>
      <c r="UJG749" s="16"/>
      <c r="UJH749" s="16"/>
      <c r="UJI749" s="16"/>
      <c r="UJJ749" s="16"/>
      <c r="UJK749" s="16"/>
      <c r="UJL749" s="16"/>
      <c r="UJM749" s="16"/>
      <c r="UJN749" s="16"/>
      <c r="UJO749" s="16"/>
      <c r="UJP749" s="16"/>
      <c r="UJQ749" s="16"/>
      <c r="UJR749" s="16"/>
      <c r="UJS749" s="16"/>
      <c r="UJT749" s="16"/>
      <c r="UJU749" s="16"/>
      <c r="UJV749" s="16"/>
      <c r="UJW749" s="16"/>
      <c r="UJX749" s="16"/>
      <c r="UJY749" s="16"/>
      <c r="UJZ749" s="16"/>
      <c r="UKA749" s="16"/>
      <c r="UKB749" s="16"/>
      <c r="UKC749" s="16"/>
      <c r="UKD749" s="16"/>
      <c r="UKE749" s="16"/>
      <c r="UKF749" s="16"/>
      <c r="UKG749" s="16"/>
      <c r="UKH749" s="16"/>
      <c r="UKI749" s="16"/>
      <c r="UKJ749" s="16"/>
      <c r="UKK749" s="16"/>
      <c r="UKL749" s="16"/>
      <c r="UKM749" s="16"/>
      <c r="UKN749" s="16"/>
      <c r="UKO749" s="16"/>
      <c r="UKP749" s="16"/>
      <c r="UKQ749" s="16"/>
      <c r="UKR749" s="16"/>
      <c r="UKS749" s="16"/>
      <c r="UKT749" s="16"/>
      <c r="UKU749" s="16"/>
      <c r="UKV749" s="16"/>
      <c r="UKW749" s="16"/>
      <c r="UKX749" s="16"/>
      <c r="UKY749" s="16"/>
      <c r="UKZ749" s="16"/>
      <c r="ULA749" s="16"/>
      <c r="ULB749" s="16"/>
      <c r="ULC749" s="16"/>
      <c r="ULD749" s="16"/>
      <c r="ULE749" s="16"/>
      <c r="ULF749" s="16"/>
      <c r="ULG749" s="16"/>
      <c r="ULH749" s="16"/>
      <c r="ULI749" s="16"/>
      <c r="ULJ749" s="16"/>
      <c r="ULK749" s="16"/>
      <c r="ULL749" s="16"/>
      <c r="ULM749" s="16"/>
      <c r="ULN749" s="16"/>
      <c r="ULO749" s="16"/>
      <c r="ULP749" s="16"/>
      <c r="ULQ749" s="16"/>
      <c r="ULR749" s="16"/>
      <c r="ULS749" s="16"/>
      <c r="ULT749" s="16"/>
      <c r="ULU749" s="16"/>
      <c r="ULV749" s="16"/>
      <c r="ULW749" s="16"/>
      <c r="ULX749" s="16"/>
      <c r="ULY749" s="16"/>
      <c r="ULZ749" s="16"/>
      <c r="UMA749" s="16"/>
      <c r="UMB749" s="16"/>
      <c r="UMC749" s="16"/>
      <c r="UMD749" s="16"/>
      <c r="UME749" s="16"/>
      <c r="UMF749" s="16"/>
      <c r="UMG749" s="16"/>
      <c r="UMH749" s="16"/>
      <c r="UMI749" s="16"/>
      <c r="UMJ749" s="16"/>
      <c r="UMK749" s="16"/>
      <c r="UML749" s="16"/>
      <c r="UMM749" s="16"/>
      <c r="UMN749" s="16"/>
      <c r="UMO749" s="16"/>
      <c r="UMP749" s="16"/>
      <c r="UMQ749" s="16"/>
      <c r="UMR749" s="16"/>
      <c r="UMS749" s="16"/>
      <c r="UMT749" s="16"/>
      <c r="UMU749" s="16"/>
      <c r="UMV749" s="16"/>
      <c r="UMW749" s="16"/>
      <c r="UMX749" s="16"/>
      <c r="UMY749" s="16"/>
      <c r="UMZ749" s="16"/>
      <c r="UNA749" s="16"/>
      <c r="UNB749" s="16"/>
      <c r="UNC749" s="16"/>
      <c r="UND749" s="16"/>
      <c r="UNE749" s="16"/>
      <c r="UNF749" s="16"/>
      <c r="UNG749" s="16"/>
      <c r="UNH749" s="16"/>
      <c r="UNI749" s="16"/>
      <c r="UNJ749" s="16"/>
      <c r="UNK749" s="16"/>
      <c r="UNL749" s="16"/>
      <c r="UNM749" s="16"/>
      <c r="UNN749" s="16"/>
      <c r="UNO749" s="16"/>
      <c r="UNP749" s="16"/>
      <c r="UNQ749" s="16"/>
      <c r="UNR749" s="16"/>
      <c r="UNS749" s="16"/>
      <c r="UNT749" s="16"/>
      <c r="UNU749" s="16"/>
      <c r="UNV749" s="16"/>
      <c r="UNW749" s="16"/>
      <c r="UNX749" s="16"/>
      <c r="UNY749" s="16"/>
      <c r="UNZ749" s="16"/>
      <c r="UOA749" s="16"/>
      <c r="UOB749" s="16"/>
      <c r="UOC749" s="16"/>
      <c r="UOD749" s="16"/>
      <c r="UOE749" s="16"/>
      <c r="UOF749" s="16"/>
      <c r="UOG749" s="16"/>
      <c r="UOH749" s="16"/>
      <c r="UOI749" s="16"/>
      <c r="UOJ749" s="16"/>
      <c r="UOK749" s="16"/>
      <c r="UOL749" s="16"/>
      <c r="UOM749" s="16"/>
      <c r="UON749" s="16"/>
      <c r="UOO749" s="16"/>
      <c r="UOP749" s="16"/>
      <c r="UOQ749" s="16"/>
      <c r="UOR749" s="16"/>
      <c r="UOS749" s="16"/>
      <c r="UOT749" s="16"/>
      <c r="UOU749" s="16"/>
      <c r="UOV749" s="16"/>
      <c r="UOW749" s="16"/>
      <c r="UOX749" s="16"/>
      <c r="UOY749" s="16"/>
      <c r="UOZ749" s="16"/>
      <c r="UPA749" s="16"/>
      <c r="UPB749" s="16"/>
      <c r="UPC749" s="16"/>
      <c r="UPD749" s="16"/>
      <c r="UPE749" s="16"/>
      <c r="UPF749" s="16"/>
      <c r="UPG749" s="16"/>
      <c r="UPH749" s="16"/>
      <c r="UPI749" s="16"/>
      <c r="UPJ749" s="16"/>
      <c r="UPK749" s="16"/>
      <c r="UPL749" s="16"/>
      <c r="UPM749" s="16"/>
      <c r="UPN749" s="16"/>
      <c r="UPO749" s="16"/>
      <c r="UPP749" s="16"/>
      <c r="UPQ749" s="16"/>
      <c r="UPR749" s="16"/>
      <c r="UPS749" s="16"/>
      <c r="UPT749" s="16"/>
      <c r="UPU749" s="16"/>
      <c r="UPV749" s="16"/>
      <c r="UPW749" s="16"/>
      <c r="UPX749" s="16"/>
      <c r="UPY749" s="16"/>
      <c r="UPZ749" s="16"/>
      <c r="UQA749" s="16"/>
      <c r="UQB749" s="16"/>
      <c r="UQC749" s="16"/>
      <c r="UQD749" s="16"/>
      <c r="UQE749" s="16"/>
      <c r="UQF749" s="16"/>
      <c r="UQG749" s="16"/>
      <c r="UQH749" s="16"/>
      <c r="UQI749" s="16"/>
      <c r="UQJ749" s="16"/>
      <c r="UQK749" s="16"/>
      <c r="UQL749" s="16"/>
      <c r="UQM749" s="16"/>
      <c r="UQN749" s="16"/>
      <c r="UQO749" s="16"/>
      <c r="UQP749" s="16"/>
      <c r="UQQ749" s="16"/>
      <c r="UQR749" s="16"/>
      <c r="UQS749" s="16"/>
      <c r="UQT749" s="16"/>
      <c r="UQU749" s="16"/>
      <c r="UQV749" s="16"/>
      <c r="UQW749" s="16"/>
      <c r="UQX749" s="16"/>
      <c r="UQY749" s="16"/>
      <c r="UQZ749" s="16"/>
      <c r="URA749" s="16"/>
      <c r="URB749" s="16"/>
      <c r="URC749" s="16"/>
      <c r="URD749" s="16"/>
      <c r="URE749" s="16"/>
      <c r="URF749" s="16"/>
      <c r="URG749" s="16"/>
      <c r="URH749" s="16"/>
      <c r="URI749" s="16"/>
      <c r="URJ749" s="16"/>
      <c r="URK749" s="16"/>
      <c r="URL749" s="16"/>
      <c r="URM749" s="16"/>
      <c r="URN749" s="16"/>
      <c r="URO749" s="16"/>
      <c r="URP749" s="16"/>
      <c r="URQ749" s="16"/>
      <c r="URR749" s="16"/>
      <c r="URS749" s="16"/>
      <c r="URT749" s="16"/>
      <c r="URU749" s="16"/>
      <c r="URV749" s="16"/>
      <c r="URW749" s="16"/>
      <c r="URX749" s="16"/>
      <c r="URY749" s="16"/>
      <c r="URZ749" s="16"/>
      <c r="USA749" s="16"/>
      <c r="USB749" s="16"/>
      <c r="USC749" s="16"/>
      <c r="USD749" s="16"/>
      <c r="USE749" s="16"/>
      <c r="USF749" s="16"/>
      <c r="USG749" s="16"/>
      <c r="USH749" s="16"/>
      <c r="USI749" s="16"/>
      <c r="USJ749" s="16"/>
      <c r="USK749" s="16"/>
      <c r="USL749" s="16"/>
      <c r="USM749" s="16"/>
      <c r="USN749" s="16"/>
      <c r="USO749" s="16"/>
      <c r="USP749" s="16"/>
      <c r="USQ749" s="16"/>
      <c r="USR749" s="16"/>
      <c r="USS749" s="16"/>
      <c r="UST749" s="16"/>
      <c r="USU749" s="16"/>
      <c r="USV749" s="16"/>
      <c r="USW749" s="16"/>
      <c r="USX749" s="16"/>
      <c r="USY749" s="16"/>
      <c r="USZ749" s="16"/>
      <c r="UTA749" s="16"/>
      <c r="UTB749" s="16"/>
      <c r="UTC749" s="16"/>
      <c r="UTD749" s="16"/>
      <c r="UTE749" s="16"/>
      <c r="UTF749" s="16"/>
      <c r="UTG749" s="16"/>
      <c r="UTH749" s="16"/>
      <c r="UTI749" s="16"/>
      <c r="UTJ749" s="16"/>
      <c r="UTK749" s="16"/>
      <c r="UTL749" s="16"/>
      <c r="UTM749" s="16"/>
      <c r="UTN749" s="16"/>
      <c r="UTO749" s="16"/>
      <c r="UTP749" s="16"/>
      <c r="UTQ749" s="16"/>
      <c r="UTR749" s="16"/>
      <c r="UTS749" s="16"/>
      <c r="UTT749" s="16"/>
      <c r="UTU749" s="16"/>
      <c r="UTV749" s="16"/>
      <c r="UTW749" s="16"/>
      <c r="UTX749" s="16"/>
      <c r="UTY749" s="16"/>
      <c r="UTZ749" s="16"/>
      <c r="UUA749" s="16"/>
      <c r="UUB749" s="16"/>
      <c r="UUC749" s="16"/>
      <c r="UUD749" s="16"/>
      <c r="UUE749" s="16"/>
      <c r="UUF749" s="16"/>
      <c r="UUG749" s="16"/>
      <c r="UUH749" s="16"/>
      <c r="UUI749" s="16"/>
      <c r="UUJ749" s="16"/>
      <c r="UUK749" s="16"/>
      <c r="UUL749" s="16"/>
      <c r="UUM749" s="16"/>
      <c r="UUN749" s="16"/>
      <c r="UUO749" s="16"/>
      <c r="UUP749" s="16"/>
      <c r="UUQ749" s="16"/>
      <c r="UUR749" s="16"/>
      <c r="UUS749" s="16"/>
      <c r="UUT749" s="16"/>
      <c r="UUU749" s="16"/>
      <c r="UUV749" s="16"/>
      <c r="UUW749" s="16"/>
      <c r="UUX749" s="16"/>
      <c r="UUY749" s="16"/>
      <c r="UUZ749" s="16"/>
      <c r="UVA749" s="16"/>
      <c r="UVB749" s="16"/>
      <c r="UVC749" s="16"/>
      <c r="UVD749" s="16"/>
      <c r="UVE749" s="16"/>
      <c r="UVF749" s="16"/>
      <c r="UVG749" s="16"/>
      <c r="UVH749" s="16"/>
      <c r="UVI749" s="16"/>
      <c r="UVJ749" s="16"/>
      <c r="UVK749" s="16"/>
      <c r="UVL749" s="16"/>
      <c r="UVM749" s="16"/>
      <c r="UVN749" s="16"/>
      <c r="UVO749" s="16"/>
      <c r="UVP749" s="16"/>
      <c r="UVQ749" s="16"/>
      <c r="UVR749" s="16"/>
      <c r="UVS749" s="16"/>
      <c r="UVT749" s="16"/>
      <c r="UVU749" s="16"/>
      <c r="UVV749" s="16"/>
      <c r="UVW749" s="16"/>
      <c r="UVX749" s="16"/>
      <c r="UVY749" s="16"/>
      <c r="UVZ749" s="16"/>
      <c r="UWA749" s="16"/>
      <c r="UWB749" s="16"/>
      <c r="UWC749" s="16"/>
      <c r="UWD749" s="16"/>
      <c r="UWE749" s="16"/>
      <c r="UWF749" s="16"/>
      <c r="UWG749" s="16"/>
      <c r="UWH749" s="16"/>
      <c r="UWI749" s="16"/>
      <c r="UWJ749" s="16"/>
      <c r="UWK749" s="16"/>
      <c r="UWL749" s="16"/>
      <c r="UWM749" s="16"/>
      <c r="UWN749" s="16"/>
      <c r="UWO749" s="16"/>
      <c r="UWP749" s="16"/>
      <c r="UWQ749" s="16"/>
      <c r="UWR749" s="16"/>
      <c r="UWS749" s="16"/>
      <c r="UWT749" s="16"/>
      <c r="UWU749" s="16"/>
      <c r="UWV749" s="16"/>
      <c r="UWW749" s="16"/>
      <c r="UWX749" s="16"/>
      <c r="UWY749" s="16"/>
      <c r="UWZ749" s="16"/>
      <c r="UXA749" s="16"/>
      <c r="UXB749" s="16"/>
      <c r="UXC749" s="16"/>
      <c r="UXD749" s="16"/>
      <c r="UXE749" s="16"/>
      <c r="UXF749" s="16"/>
      <c r="UXG749" s="16"/>
      <c r="UXH749" s="16"/>
      <c r="UXI749" s="16"/>
      <c r="UXJ749" s="16"/>
      <c r="UXK749" s="16"/>
      <c r="UXL749" s="16"/>
      <c r="UXM749" s="16"/>
      <c r="UXN749" s="16"/>
      <c r="UXO749" s="16"/>
      <c r="UXP749" s="16"/>
      <c r="UXQ749" s="16"/>
      <c r="UXR749" s="16"/>
      <c r="UXS749" s="16"/>
      <c r="UXT749" s="16"/>
      <c r="UXU749" s="16"/>
      <c r="UXV749" s="16"/>
      <c r="UXW749" s="16"/>
      <c r="UXX749" s="16"/>
      <c r="UXY749" s="16"/>
      <c r="UXZ749" s="16"/>
      <c r="UYA749" s="16"/>
      <c r="UYB749" s="16"/>
      <c r="UYC749" s="16"/>
      <c r="UYD749" s="16"/>
      <c r="UYE749" s="16"/>
      <c r="UYF749" s="16"/>
      <c r="UYG749" s="16"/>
      <c r="UYH749" s="16"/>
      <c r="UYI749" s="16"/>
      <c r="UYJ749" s="16"/>
      <c r="UYK749" s="16"/>
      <c r="UYL749" s="16"/>
      <c r="UYM749" s="16"/>
      <c r="UYN749" s="16"/>
      <c r="UYO749" s="16"/>
      <c r="UYP749" s="16"/>
      <c r="UYQ749" s="16"/>
      <c r="UYR749" s="16"/>
      <c r="UYS749" s="16"/>
      <c r="UYT749" s="16"/>
      <c r="UYU749" s="16"/>
      <c r="UYV749" s="16"/>
      <c r="UYW749" s="16"/>
      <c r="UYX749" s="16"/>
      <c r="UYY749" s="16"/>
      <c r="UYZ749" s="16"/>
      <c r="UZA749" s="16"/>
      <c r="UZB749" s="16"/>
      <c r="UZC749" s="16"/>
      <c r="UZD749" s="16"/>
      <c r="UZE749" s="16"/>
      <c r="UZF749" s="16"/>
      <c r="UZG749" s="16"/>
      <c r="UZH749" s="16"/>
      <c r="UZI749" s="16"/>
      <c r="UZJ749" s="16"/>
      <c r="UZK749" s="16"/>
      <c r="UZL749" s="16"/>
      <c r="UZM749" s="16"/>
      <c r="UZN749" s="16"/>
      <c r="UZO749" s="16"/>
      <c r="UZP749" s="16"/>
      <c r="UZQ749" s="16"/>
      <c r="UZR749" s="16"/>
      <c r="UZS749" s="16"/>
      <c r="UZT749" s="16"/>
      <c r="UZU749" s="16"/>
      <c r="UZV749" s="16"/>
      <c r="UZW749" s="16"/>
      <c r="UZX749" s="16"/>
      <c r="UZY749" s="16"/>
      <c r="UZZ749" s="16"/>
      <c r="VAA749" s="16"/>
      <c r="VAB749" s="16"/>
      <c r="VAC749" s="16"/>
      <c r="VAD749" s="16"/>
      <c r="VAE749" s="16"/>
      <c r="VAF749" s="16"/>
      <c r="VAG749" s="16"/>
      <c r="VAH749" s="16"/>
      <c r="VAI749" s="16"/>
      <c r="VAJ749" s="16"/>
      <c r="VAK749" s="16"/>
      <c r="VAL749" s="16"/>
      <c r="VAM749" s="16"/>
      <c r="VAN749" s="16"/>
      <c r="VAO749" s="16"/>
      <c r="VAP749" s="16"/>
      <c r="VAQ749" s="16"/>
      <c r="VAR749" s="16"/>
      <c r="VAS749" s="16"/>
      <c r="VAT749" s="16"/>
      <c r="VAU749" s="16"/>
      <c r="VAV749" s="16"/>
      <c r="VAW749" s="16"/>
      <c r="VAX749" s="16"/>
      <c r="VAY749" s="16"/>
      <c r="VAZ749" s="16"/>
      <c r="VBA749" s="16"/>
      <c r="VBB749" s="16"/>
      <c r="VBC749" s="16"/>
      <c r="VBD749" s="16"/>
      <c r="VBE749" s="16"/>
      <c r="VBF749" s="16"/>
      <c r="VBG749" s="16"/>
      <c r="VBH749" s="16"/>
      <c r="VBI749" s="16"/>
      <c r="VBJ749" s="16"/>
      <c r="VBK749" s="16"/>
      <c r="VBL749" s="16"/>
      <c r="VBM749" s="16"/>
      <c r="VBN749" s="16"/>
      <c r="VBO749" s="16"/>
      <c r="VBP749" s="16"/>
      <c r="VBQ749" s="16"/>
      <c r="VBR749" s="16"/>
      <c r="VBS749" s="16"/>
      <c r="VBT749" s="16"/>
      <c r="VBU749" s="16"/>
      <c r="VBV749" s="16"/>
      <c r="VBW749" s="16"/>
      <c r="VBX749" s="16"/>
      <c r="VBY749" s="16"/>
      <c r="VBZ749" s="16"/>
      <c r="VCA749" s="16"/>
      <c r="VCB749" s="16"/>
      <c r="VCC749" s="16"/>
      <c r="VCD749" s="16"/>
      <c r="VCE749" s="16"/>
      <c r="VCF749" s="16"/>
      <c r="VCG749" s="16"/>
      <c r="VCH749" s="16"/>
      <c r="VCI749" s="16"/>
      <c r="VCJ749" s="16"/>
      <c r="VCK749" s="16"/>
      <c r="VCL749" s="16"/>
      <c r="VCM749" s="16"/>
      <c r="VCN749" s="16"/>
      <c r="VCO749" s="16"/>
      <c r="VCP749" s="16"/>
      <c r="VCQ749" s="16"/>
      <c r="VCR749" s="16"/>
      <c r="VCS749" s="16"/>
      <c r="VCT749" s="16"/>
      <c r="VCU749" s="16"/>
      <c r="VCV749" s="16"/>
      <c r="VCW749" s="16"/>
      <c r="VCX749" s="16"/>
      <c r="VCY749" s="16"/>
      <c r="VCZ749" s="16"/>
      <c r="VDA749" s="16"/>
      <c r="VDB749" s="16"/>
      <c r="VDC749" s="16"/>
      <c r="VDD749" s="16"/>
      <c r="VDE749" s="16"/>
      <c r="VDF749" s="16"/>
      <c r="VDG749" s="16"/>
      <c r="VDH749" s="16"/>
      <c r="VDI749" s="16"/>
      <c r="VDJ749" s="16"/>
      <c r="VDK749" s="16"/>
      <c r="VDL749" s="16"/>
      <c r="VDM749" s="16"/>
      <c r="VDN749" s="16"/>
      <c r="VDO749" s="16"/>
      <c r="VDP749" s="16"/>
      <c r="VDQ749" s="16"/>
      <c r="VDR749" s="16"/>
      <c r="VDS749" s="16"/>
      <c r="VDT749" s="16"/>
      <c r="VDU749" s="16"/>
      <c r="VDV749" s="16"/>
      <c r="VDW749" s="16"/>
      <c r="VDX749" s="16"/>
      <c r="VDY749" s="16"/>
      <c r="VDZ749" s="16"/>
      <c r="VEA749" s="16"/>
      <c r="VEB749" s="16"/>
      <c r="VEC749" s="16"/>
      <c r="VED749" s="16"/>
      <c r="VEE749" s="16"/>
      <c r="VEF749" s="16"/>
      <c r="VEG749" s="16"/>
      <c r="VEH749" s="16"/>
      <c r="VEI749" s="16"/>
      <c r="VEJ749" s="16"/>
      <c r="VEK749" s="16"/>
      <c r="VEL749" s="16"/>
      <c r="VEM749" s="16"/>
      <c r="VEN749" s="16"/>
      <c r="VEO749" s="16"/>
      <c r="VEP749" s="16"/>
      <c r="VEQ749" s="16"/>
      <c r="VER749" s="16"/>
      <c r="VES749" s="16"/>
      <c r="VET749" s="16"/>
      <c r="VEU749" s="16"/>
      <c r="VEV749" s="16"/>
      <c r="VEW749" s="16"/>
      <c r="VEX749" s="16"/>
      <c r="VEY749" s="16"/>
      <c r="VEZ749" s="16"/>
      <c r="VFA749" s="16"/>
      <c r="VFB749" s="16"/>
      <c r="VFC749" s="16"/>
      <c r="VFD749" s="16"/>
      <c r="VFE749" s="16"/>
      <c r="VFF749" s="16"/>
      <c r="VFG749" s="16"/>
      <c r="VFH749" s="16"/>
      <c r="VFI749" s="16"/>
      <c r="VFJ749" s="16"/>
      <c r="VFK749" s="16"/>
      <c r="VFL749" s="16"/>
      <c r="VFM749" s="16"/>
      <c r="VFN749" s="16"/>
      <c r="VFO749" s="16"/>
      <c r="VFP749" s="16"/>
      <c r="VFQ749" s="16"/>
      <c r="VFR749" s="16"/>
      <c r="VFS749" s="16"/>
      <c r="VFT749" s="16"/>
      <c r="VFU749" s="16"/>
      <c r="VFV749" s="16"/>
      <c r="VFW749" s="16"/>
      <c r="VFX749" s="16"/>
      <c r="VFY749" s="16"/>
      <c r="VFZ749" s="16"/>
      <c r="VGA749" s="16"/>
      <c r="VGB749" s="16"/>
      <c r="VGC749" s="16"/>
      <c r="VGD749" s="16"/>
      <c r="VGE749" s="16"/>
      <c r="VGF749" s="16"/>
      <c r="VGG749" s="16"/>
      <c r="VGH749" s="16"/>
      <c r="VGI749" s="16"/>
      <c r="VGJ749" s="16"/>
      <c r="VGK749" s="16"/>
      <c r="VGL749" s="16"/>
      <c r="VGM749" s="16"/>
      <c r="VGN749" s="16"/>
      <c r="VGO749" s="16"/>
      <c r="VGP749" s="16"/>
      <c r="VGQ749" s="16"/>
      <c r="VGR749" s="16"/>
      <c r="VGS749" s="16"/>
      <c r="VGT749" s="16"/>
      <c r="VGU749" s="16"/>
      <c r="VGV749" s="16"/>
      <c r="VGW749" s="16"/>
      <c r="VGX749" s="16"/>
      <c r="VGY749" s="16"/>
      <c r="VGZ749" s="16"/>
      <c r="VHA749" s="16"/>
      <c r="VHB749" s="16"/>
      <c r="VHC749" s="16"/>
      <c r="VHD749" s="16"/>
      <c r="VHE749" s="16"/>
      <c r="VHF749" s="16"/>
      <c r="VHG749" s="16"/>
      <c r="VHH749" s="16"/>
      <c r="VHI749" s="16"/>
      <c r="VHJ749" s="16"/>
      <c r="VHK749" s="16"/>
      <c r="VHL749" s="16"/>
      <c r="VHM749" s="16"/>
      <c r="VHN749" s="16"/>
      <c r="VHO749" s="16"/>
      <c r="VHP749" s="16"/>
      <c r="VHQ749" s="16"/>
      <c r="VHR749" s="16"/>
      <c r="VHS749" s="16"/>
      <c r="VHT749" s="16"/>
      <c r="VHU749" s="16"/>
      <c r="VHV749" s="16"/>
      <c r="VHW749" s="16"/>
      <c r="VHX749" s="16"/>
      <c r="VHY749" s="16"/>
      <c r="VHZ749" s="16"/>
      <c r="VIA749" s="16"/>
      <c r="VIB749" s="16"/>
      <c r="VIC749" s="16"/>
      <c r="VID749" s="16"/>
      <c r="VIE749" s="16"/>
      <c r="VIF749" s="16"/>
      <c r="VIG749" s="16"/>
      <c r="VIH749" s="16"/>
      <c r="VII749" s="16"/>
      <c r="VIJ749" s="16"/>
      <c r="VIK749" s="16"/>
      <c r="VIL749" s="16"/>
      <c r="VIM749" s="16"/>
      <c r="VIN749" s="16"/>
      <c r="VIO749" s="16"/>
      <c r="VIP749" s="16"/>
      <c r="VIQ749" s="16"/>
      <c r="VIR749" s="16"/>
      <c r="VIS749" s="16"/>
      <c r="VIT749" s="16"/>
      <c r="VIU749" s="16"/>
      <c r="VIV749" s="16"/>
      <c r="VIW749" s="16"/>
      <c r="VIX749" s="16"/>
      <c r="VIY749" s="16"/>
      <c r="VIZ749" s="16"/>
      <c r="VJA749" s="16"/>
      <c r="VJB749" s="16"/>
      <c r="VJC749" s="16"/>
      <c r="VJD749" s="16"/>
      <c r="VJE749" s="16"/>
      <c r="VJF749" s="16"/>
      <c r="VJG749" s="16"/>
      <c r="VJH749" s="16"/>
      <c r="VJI749" s="16"/>
      <c r="VJJ749" s="16"/>
      <c r="VJK749" s="16"/>
      <c r="VJL749" s="16"/>
      <c r="VJM749" s="16"/>
      <c r="VJN749" s="16"/>
      <c r="VJO749" s="16"/>
      <c r="VJP749" s="16"/>
      <c r="VJQ749" s="16"/>
      <c r="VJR749" s="16"/>
      <c r="VJS749" s="16"/>
      <c r="VJT749" s="16"/>
      <c r="VJU749" s="16"/>
      <c r="VJV749" s="16"/>
      <c r="VJW749" s="16"/>
      <c r="VJX749" s="16"/>
      <c r="VJY749" s="16"/>
      <c r="VJZ749" s="16"/>
      <c r="VKA749" s="16"/>
      <c r="VKB749" s="16"/>
      <c r="VKC749" s="16"/>
      <c r="VKD749" s="16"/>
      <c r="VKE749" s="16"/>
      <c r="VKF749" s="16"/>
      <c r="VKG749" s="16"/>
      <c r="VKH749" s="16"/>
      <c r="VKI749" s="16"/>
      <c r="VKJ749" s="16"/>
      <c r="VKK749" s="16"/>
      <c r="VKL749" s="16"/>
      <c r="VKM749" s="16"/>
      <c r="VKN749" s="16"/>
      <c r="VKO749" s="16"/>
      <c r="VKP749" s="16"/>
      <c r="VKQ749" s="16"/>
      <c r="VKR749" s="16"/>
      <c r="VKS749" s="16"/>
      <c r="VKT749" s="16"/>
      <c r="VKU749" s="16"/>
      <c r="VKV749" s="16"/>
      <c r="VKW749" s="16"/>
      <c r="VKX749" s="16"/>
      <c r="VKY749" s="16"/>
      <c r="VKZ749" s="16"/>
      <c r="VLA749" s="16"/>
      <c r="VLB749" s="16"/>
      <c r="VLC749" s="16"/>
      <c r="VLD749" s="16"/>
      <c r="VLE749" s="16"/>
      <c r="VLF749" s="16"/>
      <c r="VLG749" s="16"/>
      <c r="VLH749" s="16"/>
      <c r="VLI749" s="16"/>
      <c r="VLJ749" s="16"/>
      <c r="VLK749" s="16"/>
      <c r="VLL749" s="16"/>
      <c r="VLM749" s="16"/>
      <c r="VLN749" s="16"/>
      <c r="VLO749" s="16"/>
      <c r="VLP749" s="16"/>
      <c r="VLQ749" s="16"/>
      <c r="VLR749" s="16"/>
      <c r="VLS749" s="16"/>
      <c r="VLT749" s="16"/>
      <c r="VLU749" s="16"/>
      <c r="VLV749" s="16"/>
      <c r="VLW749" s="16"/>
      <c r="VLX749" s="16"/>
      <c r="VLY749" s="16"/>
      <c r="VLZ749" s="16"/>
      <c r="VMA749" s="16"/>
      <c r="VMB749" s="16"/>
      <c r="VMC749" s="16"/>
      <c r="VMD749" s="16"/>
      <c r="VME749" s="16"/>
      <c r="VMF749" s="16"/>
      <c r="VMG749" s="16"/>
      <c r="VMH749" s="16"/>
      <c r="VMI749" s="16"/>
      <c r="VMJ749" s="16"/>
      <c r="VMK749" s="16"/>
      <c r="VML749" s="16"/>
      <c r="VMM749" s="16"/>
      <c r="VMN749" s="16"/>
      <c r="VMO749" s="16"/>
      <c r="VMP749" s="16"/>
      <c r="VMQ749" s="16"/>
      <c r="VMR749" s="16"/>
      <c r="VMS749" s="16"/>
      <c r="VMT749" s="16"/>
      <c r="VMU749" s="16"/>
      <c r="VMV749" s="16"/>
      <c r="VMW749" s="16"/>
      <c r="VMX749" s="16"/>
      <c r="VMY749" s="16"/>
      <c r="VMZ749" s="16"/>
      <c r="VNA749" s="16"/>
      <c r="VNB749" s="16"/>
      <c r="VNC749" s="16"/>
      <c r="VND749" s="16"/>
      <c r="VNE749" s="16"/>
      <c r="VNF749" s="16"/>
      <c r="VNG749" s="16"/>
      <c r="VNH749" s="16"/>
      <c r="VNI749" s="16"/>
      <c r="VNJ749" s="16"/>
      <c r="VNK749" s="16"/>
      <c r="VNL749" s="16"/>
      <c r="VNM749" s="16"/>
      <c r="VNN749" s="16"/>
      <c r="VNO749" s="16"/>
      <c r="VNP749" s="16"/>
      <c r="VNQ749" s="16"/>
      <c r="VNR749" s="16"/>
      <c r="VNS749" s="16"/>
      <c r="VNT749" s="16"/>
      <c r="VNU749" s="16"/>
      <c r="VNV749" s="16"/>
      <c r="VNW749" s="16"/>
      <c r="VNX749" s="16"/>
      <c r="VNY749" s="16"/>
      <c r="VNZ749" s="16"/>
      <c r="VOA749" s="16"/>
      <c r="VOB749" s="16"/>
      <c r="VOC749" s="16"/>
      <c r="VOD749" s="16"/>
      <c r="VOE749" s="16"/>
      <c r="VOF749" s="16"/>
      <c r="VOG749" s="16"/>
      <c r="VOH749" s="16"/>
      <c r="VOI749" s="16"/>
      <c r="VOJ749" s="16"/>
      <c r="VOK749" s="16"/>
      <c r="VOL749" s="16"/>
      <c r="VOM749" s="16"/>
      <c r="VON749" s="16"/>
      <c r="VOO749" s="16"/>
      <c r="VOP749" s="16"/>
      <c r="VOQ749" s="16"/>
      <c r="VOR749" s="16"/>
      <c r="VOS749" s="16"/>
      <c r="VOT749" s="16"/>
      <c r="VOU749" s="16"/>
      <c r="VOV749" s="16"/>
      <c r="VOW749" s="16"/>
      <c r="VOX749" s="16"/>
      <c r="VOY749" s="16"/>
      <c r="VOZ749" s="16"/>
      <c r="VPA749" s="16"/>
      <c r="VPB749" s="16"/>
      <c r="VPC749" s="16"/>
      <c r="VPD749" s="16"/>
      <c r="VPE749" s="16"/>
      <c r="VPF749" s="16"/>
      <c r="VPG749" s="16"/>
      <c r="VPH749" s="16"/>
      <c r="VPI749" s="16"/>
      <c r="VPJ749" s="16"/>
      <c r="VPK749" s="16"/>
      <c r="VPL749" s="16"/>
      <c r="VPM749" s="16"/>
      <c r="VPN749" s="16"/>
      <c r="VPO749" s="16"/>
      <c r="VPP749" s="16"/>
      <c r="VPQ749" s="16"/>
      <c r="VPR749" s="16"/>
      <c r="VPS749" s="16"/>
      <c r="VPT749" s="16"/>
      <c r="VPU749" s="16"/>
      <c r="VPV749" s="16"/>
      <c r="VPW749" s="16"/>
      <c r="VPX749" s="16"/>
      <c r="VPY749" s="16"/>
      <c r="VPZ749" s="16"/>
      <c r="VQA749" s="16"/>
      <c r="VQB749" s="16"/>
      <c r="VQC749" s="16"/>
      <c r="VQD749" s="16"/>
      <c r="VQE749" s="16"/>
      <c r="VQF749" s="16"/>
      <c r="VQG749" s="16"/>
      <c r="VQH749" s="16"/>
      <c r="VQI749" s="16"/>
      <c r="VQJ749" s="16"/>
      <c r="VQK749" s="16"/>
      <c r="VQL749" s="16"/>
      <c r="VQM749" s="16"/>
      <c r="VQN749" s="16"/>
      <c r="VQO749" s="16"/>
      <c r="VQP749" s="16"/>
      <c r="VQQ749" s="16"/>
      <c r="VQR749" s="16"/>
      <c r="VQS749" s="16"/>
      <c r="VQT749" s="16"/>
      <c r="VQU749" s="16"/>
      <c r="VQV749" s="16"/>
      <c r="VQW749" s="16"/>
      <c r="VQX749" s="16"/>
      <c r="VQY749" s="16"/>
      <c r="VQZ749" s="16"/>
      <c r="VRA749" s="16"/>
      <c r="VRB749" s="16"/>
      <c r="VRC749" s="16"/>
      <c r="VRD749" s="16"/>
      <c r="VRE749" s="16"/>
      <c r="VRF749" s="16"/>
      <c r="VRG749" s="16"/>
      <c r="VRH749" s="16"/>
      <c r="VRI749" s="16"/>
      <c r="VRJ749" s="16"/>
      <c r="VRK749" s="16"/>
      <c r="VRL749" s="16"/>
      <c r="VRM749" s="16"/>
      <c r="VRN749" s="16"/>
      <c r="VRO749" s="16"/>
      <c r="VRP749" s="16"/>
      <c r="VRQ749" s="16"/>
      <c r="VRR749" s="16"/>
      <c r="VRS749" s="16"/>
      <c r="VRT749" s="16"/>
      <c r="VRU749" s="16"/>
      <c r="VRV749" s="16"/>
      <c r="VRW749" s="16"/>
      <c r="VRX749" s="16"/>
      <c r="VRY749" s="16"/>
      <c r="VRZ749" s="16"/>
      <c r="VSA749" s="16"/>
      <c r="VSB749" s="16"/>
      <c r="VSC749" s="16"/>
      <c r="VSD749" s="16"/>
      <c r="VSE749" s="16"/>
      <c r="VSF749" s="16"/>
      <c r="VSG749" s="16"/>
      <c r="VSH749" s="16"/>
      <c r="VSI749" s="16"/>
      <c r="VSJ749" s="16"/>
      <c r="VSK749" s="16"/>
      <c r="VSL749" s="16"/>
      <c r="VSM749" s="16"/>
      <c r="VSN749" s="16"/>
      <c r="VSO749" s="16"/>
      <c r="VSP749" s="16"/>
      <c r="VSQ749" s="16"/>
      <c r="VSR749" s="16"/>
      <c r="VSS749" s="16"/>
      <c r="VST749" s="16"/>
      <c r="VSU749" s="16"/>
      <c r="VSV749" s="16"/>
      <c r="VSW749" s="16"/>
      <c r="VSX749" s="16"/>
      <c r="VSY749" s="16"/>
      <c r="VSZ749" s="16"/>
      <c r="VTA749" s="16"/>
      <c r="VTB749" s="16"/>
      <c r="VTC749" s="16"/>
      <c r="VTD749" s="16"/>
      <c r="VTE749" s="16"/>
      <c r="VTF749" s="16"/>
      <c r="VTG749" s="16"/>
      <c r="VTH749" s="16"/>
      <c r="VTI749" s="16"/>
      <c r="VTJ749" s="16"/>
      <c r="VTK749" s="16"/>
      <c r="VTL749" s="16"/>
      <c r="VTM749" s="16"/>
      <c r="VTN749" s="16"/>
      <c r="VTO749" s="16"/>
      <c r="VTP749" s="16"/>
      <c r="VTQ749" s="16"/>
      <c r="VTR749" s="16"/>
      <c r="VTS749" s="16"/>
      <c r="VTT749" s="16"/>
      <c r="VTU749" s="16"/>
      <c r="VTV749" s="16"/>
      <c r="VTW749" s="16"/>
      <c r="VTX749" s="16"/>
      <c r="VTY749" s="16"/>
      <c r="VTZ749" s="16"/>
      <c r="VUA749" s="16"/>
      <c r="VUB749" s="16"/>
      <c r="VUC749" s="16"/>
      <c r="VUD749" s="16"/>
      <c r="VUE749" s="16"/>
      <c r="VUF749" s="16"/>
      <c r="VUG749" s="16"/>
      <c r="VUH749" s="16"/>
      <c r="VUI749" s="16"/>
      <c r="VUJ749" s="16"/>
      <c r="VUK749" s="16"/>
      <c r="VUL749" s="16"/>
      <c r="VUM749" s="16"/>
      <c r="VUN749" s="16"/>
      <c r="VUO749" s="16"/>
      <c r="VUP749" s="16"/>
      <c r="VUQ749" s="16"/>
      <c r="VUR749" s="16"/>
      <c r="VUS749" s="16"/>
      <c r="VUT749" s="16"/>
      <c r="VUU749" s="16"/>
      <c r="VUV749" s="16"/>
      <c r="VUW749" s="16"/>
      <c r="VUX749" s="16"/>
      <c r="VUY749" s="16"/>
      <c r="VUZ749" s="16"/>
      <c r="VVA749" s="16"/>
      <c r="VVB749" s="16"/>
      <c r="VVC749" s="16"/>
      <c r="VVD749" s="16"/>
      <c r="VVE749" s="16"/>
      <c r="VVF749" s="16"/>
      <c r="VVG749" s="16"/>
      <c r="VVH749" s="16"/>
      <c r="VVI749" s="16"/>
      <c r="VVJ749" s="16"/>
      <c r="VVK749" s="16"/>
      <c r="VVL749" s="16"/>
      <c r="VVM749" s="16"/>
      <c r="VVN749" s="16"/>
      <c r="VVO749" s="16"/>
      <c r="VVP749" s="16"/>
      <c r="VVQ749" s="16"/>
      <c r="VVR749" s="16"/>
      <c r="VVS749" s="16"/>
      <c r="VVT749" s="16"/>
      <c r="VVU749" s="16"/>
      <c r="VVV749" s="16"/>
      <c r="VVW749" s="16"/>
      <c r="VVX749" s="16"/>
      <c r="VVY749" s="16"/>
      <c r="VVZ749" s="16"/>
      <c r="VWA749" s="16"/>
      <c r="VWB749" s="16"/>
      <c r="VWC749" s="16"/>
      <c r="VWD749" s="16"/>
      <c r="VWE749" s="16"/>
      <c r="VWF749" s="16"/>
      <c r="VWG749" s="16"/>
      <c r="VWH749" s="16"/>
      <c r="VWI749" s="16"/>
      <c r="VWJ749" s="16"/>
      <c r="VWK749" s="16"/>
      <c r="VWL749" s="16"/>
      <c r="VWM749" s="16"/>
      <c r="VWN749" s="16"/>
      <c r="VWO749" s="16"/>
      <c r="VWP749" s="16"/>
      <c r="VWQ749" s="16"/>
      <c r="VWR749" s="16"/>
      <c r="VWS749" s="16"/>
      <c r="VWT749" s="16"/>
      <c r="VWU749" s="16"/>
      <c r="VWV749" s="16"/>
      <c r="VWW749" s="16"/>
      <c r="VWX749" s="16"/>
      <c r="VWY749" s="16"/>
      <c r="VWZ749" s="16"/>
      <c r="VXA749" s="16"/>
      <c r="VXB749" s="16"/>
      <c r="VXC749" s="16"/>
      <c r="VXD749" s="16"/>
      <c r="VXE749" s="16"/>
      <c r="VXF749" s="16"/>
      <c r="VXG749" s="16"/>
      <c r="VXH749" s="16"/>
      <c r="VXI749" s="16"/>
      <c r="VXJ749" s="16"/>
      <c r="VXK749" s="16"/>
      <c r="VXL749" s="16"/>
      <c r="VXM749" s="16"/>
      <c r="VXN749" s="16"/>
      <c r="VXO749" s="16"/>
      <c r="VXP749" s="16"/>
      <c r="VXQ749" s="16"/>
      <c r="VXR749" s="16"/>
      <c r="VXS749" s="16"/>
      <c r="VXT749" s="16"/>
      <c r="VXU749" s="16"/>
      <c r="VXV749" s="16"/>
      <c r="VXW749" s="16"/>
      <c r="VXX749" s="16"/>
      <c r="VXY749" s="16"/>
      <c r="VXZ749" s="16"/>
      <c r="VYA749" s="16"/>
      <c r="VYB749" s="16"/>
      <c r="VYC749" s="16"/>
      <c r="VYD749" s="16"/>
      <c r="VYE749" s="16"/>
      <c r="VYF749" s="16"/>
      <c r="VYG749" s="16"/>
      <c r="VYH749" s="16"/>
      <c r="VYI749" s="16"/>
      <c r="VYJ749" s="16"/>
      <c r="VYK749" s="16"/>
      <c r="VYL749" s="16"/>
      <c r="VYM749" s="16"/>
      <c r="VYN749" s="16"/>
      <c r="VYO749" s="16"/>
      <c r="VYP749" s="16"/>
      <c r="VYQ749" s="16"/>
      <c r="VYR749" s="16"/>
      <c r="VYS749" s="16"/>
      <c r="VYT749" s="16"/>
      <c r="VYU749" s="16"/>
      <c r="VYV749" s="16"/>
      <c r="VYW749" s="16"/>
      <c r="VYX749" s="16"/>
      <c r="VYY749" s="16"/>
      <c r="VYZ749" s="16"/>
      <c r="VZA749" s="16"/>
      <c r="VZB749" s="16"/>
      <c r="VZC749" s="16"/>
      <c r="VZD749" s="16"/>
      <c r="VZE749" s="16"/>
      <c r="VZF749" s="16"/>
      <c r="VZG749" s="16"/>
      <c r="VZH749" s="16"/>
      <c r="VZI749" s="16"/>
      <c r="VZJ749" s="16"/>
      <c r="VZK749" s="16"/>
      <c r="VZL749" s="16"/>
      <c r="VZM749" s="16"/>
      <c r="VZN749" s="16"/>
      <c r="VZO749" s="16"/>
      <c r="VZP749" s="16"/>
      <c r="VZQ749" s="16"/>
      <c r="VZR749" s="16"/>
      <c r="VZS749" s="16"/>
      <c r="VZT749" s="16"/>
      <c r="VZU749" s="16"/>
      <c r="VZV749" s="16"/>
      <c r="VZW749" s="16"/>
      <c r="VZX749" s="16"/>
      <c r="VZY749" s="16"/>
      <c r="VZZ749" s="16"/>
      <c r="WAA749" s="16"/>
      <c r="WAB749" s="16"/>
      <c r="WAC749" s="16"/>
      <c r="WAD749" s="16"/>
      <c r="WAE749" s="16"/>
      <c r="WAF749" s="16"/>
      <c r="WAG749" s="16"/>
      <c r="WAH749" s="16"/>
      <c r="WAI749" s="16"/>
      <c r="WAJ749" s="16"/>
      <c r="WAK749" s="16"/>
      <c r="WAL749" s="16"/>
      <c r="WAM749" s="16"/>
      <c r="WAN749" s="16"/>
      <c r="WAO749" s="16"/>
      <c r="WAP749" s="16"/>
      <c r="WAQ749" s="16"/>
      <c r="WAR749" s="16"/>
      <c r="WAS749" s="16"/>
      <c r="WAT749" s="16"/>
      <c r="WAU749" s="16"/>
      <c r="WAV749" s="16"/>
      <c r="WAW749" s="16"/>
      <c r="WAX749" s="16"/>
      <c r="WAY749" s="16"/>
      <c r="WAZ749" s="16"/>
      <c r="WBA749" s="16"/>
      <c r="WBB749" s="16"/>
      <c r="WBC749" s="16"/>
      <c r="WBD749" s="16"/>
      <c r="WBE749" s="16"/>
      <c r="WBF749" s="16"/>
      <c r="WBG749" s="16"/>
      <c r="WBH749" s="16"/>
      <c r="WBI749" s="16"/>
      <c r="WBJ749" s="16"/>
      <c r="WBK749" s="16"/>
      <c r="WBL749" s="16"/>
      <c r="WBM749" s="16"/>
      <c r="WBN749" s="16"/>
      <c r="WBO749" s="16"/>
      <c r="WBP749" s="16"/>
      <c r="WBQ749" s="16"/>
      <c r="WBR749" s="16"/>
      <c r="WBS749" s="16"/>
      <c r="WBT749" s="16"/>
      <c r="WBU749" s="16"/>
      <c r="WBV749" s="16"/>
      <c r="WBW749" s="16"/>
      <c r="WBX749" s="16"/>
      <c r="WBY749" s="16"/>
      <c r="WBZ749" s="16"/>
      <c r="WCA749" s="16"/>
      <c r="WCB749" s="16"/>
      <c r="WCC749" s="16"/>
      <c r="WCD749" s="16"/>
      <c r="WCE749" s="16"/>
      <c r="WCF749" s="16"/>
      <c r="WCG749" s="16"/>
      <c r="WCH749" s="16"/>
      <c r="WCI749" s="16"/>
      <c r="WCJ749" s="16"/>
      <c r="WCK749" s="16"/>
      <c r="WCL749" s="16"/>
      <c r="WCM749" s="16"/>
      <c r="WCN749" s="16"/>
      <c r="WCO749" s="16"/>
      <c r="WCP749" s="16"/>
      <c r="WCQ749" s="16"/>
      <c r="WCR749" s="16"/>
      <c r="WCS749" s="16"/>
      <c r="WCT749" s="16"/>
      <c r="WCU749" s="16"/>
      <c r="WCV749" s="16"/>
      <c r="WCW749" s="16"/>
      <c r="WCX749" s="16"/>
      <c r="WCY749" s="16"/>
      <c r="WCZ749" s="16"/>
      <c r="WDA749" s="16"/>
      <c r="WDB749" s="16"/>
      <c r="WDC749" s="16"/>
      <c r="WDD749" s="16"/>
      <c r="WDE749" s="16"/>
      <c r="WDF749" s="16"/>
      <c r="WDG749" s="16"/>
      <c r="WDH749" s="16"/>
      <c r="WDI749" s="16"/>
      <c r="WDJ749" s="16"/>
      <c r="WDK749" s="16"/>
      <c r="WDL749" s="16"/>
      <c r="WDM749" s="16"/>
      <c r="WDN749" s="16"/>
      <c r="WDO749" s="16"/>
      <c r="WDP749" s="16"/>
      <c r="WDQ749" s="16"/>
      <c r="WDR749" s="16"/>
      <c r="WDS749" s="16"/>
      <c r="WDT749" s="16"/>
      <c r="WDU749" s="16"/>
      <c r="WDV749" s="16"/>
      <c r="WDW749" s="16"/>
      <c r="WDX749" s="16"/>
      <c r="WDY749" s="16"/>
      <c r="WDZ749" s="16"/>
      <c r="WEA749" s="16"/>
      <c r="WEB749" s="16"/>
      <c r="WEC749" s="16"/>
      <c r="WED749" s="16"/>
      <c r="WEE749" s="16"/>
      <c r="WEF749" s="16"/>
      <c r="WEG749" s="16"/>
      <c r="WEH749" s="16"/>
      <c r="WEI749" s="16"/>
      <c r="WEJ749" s="16"/>
      <c r="WEK749" s="16"/>
      <c r="WEL749" s="16"/>
      <c r="WEM749" s="16"/>
      <c r="WEN749" s="16"/>
      <c r="WEO749" s="16"/>
      <c r="WEP749" s="16"/>
      <c r="WEQ749" s="16"/>
      <c r="WER749" s="16"/>
      <c r="WES749" s="16"/>
      <c r="WET749" s="16"/>
      <c r="WEU749" s="16"/>
      <c r="WEV749" s="16"/>
      <c r="WEW749" s="16"/>
      <c r="WEX749" s="16"/>
      <c r="WEY749" s="16"/>
      <c r="WEZ749" s="16"/>
      <c r="WFA749" s="16"/>
      <c r="WFB749" s="16"/>
      <c r="WFC749" s="16"/>
      <c r="WFD749" s="16"/>
      <c r="WFE749" s="16"/>
      <c r="WFF749" s="16"/>
      <c r="WFG749" s="16"/>
      <c r="WFH749" s="16"/>
      <c r="WFI749" s="16"/>
      <c r="WFJ749" s="16"/>
      <c r="WFK749" s="16"/>
      <c r="WFL749" s="16"/>
      <c r="WFM749" s="16"/>
      <c r="WFN749" s="16"/>
      <c r="WFO749" s="16"/>
      <c r="WFP749" s="16"/>
      <c r="WFQ749" s="16"/>
      <c r="WFR749" s="16"/>
      <c r="WFS749" s="16"/>
      <c r="WFT749" s="16"/>
      <c r="WFU749" s="16"/>
      <c r="WFV749" s="16"/>
      <c r="WFW749" s="16"/>
      <c r="WFX749" s="16"/>
      <c r="WFY749" s="16"/>
      <c r="WFZ749" s="16"/>
      <c r="WGA749" s="16"/>
      <c r="WGB749" s="16"/>
      <c r="WGC749" s="16"/>
      <c r="WGD749" s="16"/>
      <c r="WGE749" s="16"/>
      <c r="WGF749" s="16"/>
      <c r="WGG749" s="16"/>
      <c r="WGH749" s="16"/>
      <c r="WGI749" s="16"/>
      <c r="WGJ749" s="16"/>
      <c r="WGK749" s="16"/>
      <c r="WGL749" s="16"/>
      <c r="WGM749" s="16"/>
      <c r="WGN749" s="16"/>
      <c r="WGO749" s="16"/>
      <c r="WGP749" s="16"/>
      <c r="WGQ749" s="16"/>
      <c r="WGR749" s="16"/>
      <c r="WGS749" s="16"/>
      <c r="WGT749" s="16"/>
      <c r="WGU749" s="16"/>
      <c r="WGV749" s="16"/>
      <c r="WGW749" s="16"/>
      <c r="WGX749" s="16"/>
      <c r="WGY749" s="16"/>
      <c r="WGZ749" s="16"/>
      <c r="WHA749" s="16"/>
      <c r="WHB749" s="16"/>
      <c r="WHC749" s="16"/>
      <c r="WHD749" s="16"/>
      <c r="WHE749" s="16"/>
      <c r="WHF749" s="16"/>
      <c r="WHG749" s="16"/>
      <c r="WHH749" s="16"/>
      <c r="WHI749" s="16"/>
      <c r="WHJ749" s="16"/>
      <c r="WHK749" s="16"/>
      <c r="WHL749" s="16"/>
      <c r="WHM749" s="16"/>
      <c r="WHN749" s="16"/>
      <c r="WHO749" s="16"/>
      <c r="WHP749" s="16"/>
      <c r="WHQ749" s="16"/>
      <c r="WHR749" s="16"/>
      <c r="WHS749" s="16"/>
      <c r="WHT749" s="16"/>
      <c r="WHU749" s="16"/>
      <c r="WHV749" s="16"/>
      <c r="WHW749" s="16"/>
      <c r="WHX749" s="16"/>
      <c r="WHY749" s="16"/>
      <c r="WHZ749" s="16"/>
      <c r="WIA749" s="16"/>
      <c r="WIB749" s="16"/>
      <c r="WIC749" s="16"/>
      <c r="WID749" s="16"/>
      <c r="WIE749" s="16"/>
      <c r="WIF749" s="16"/>
      <c r="WIG749" s="16"/>
      <c r="WIH749" s="16"/>
      <c r="WII749" s="16"/>
      <c r="WIJ749" s="16"/>
      <c r="WIK749" s="16"/>
      <c r="WIL749" s="16"/>
      <c r="WIM749" s="16"/>
      <c r="WIN749" s="16"/>
      <c r="WIO749" s="16"/>
      <c r="WIP749" s="16"/>
      <c r="WIQ749" s="16"/>
      <c r="WIR749" s="16"/>
      <c r="WIS749" s="16"/>
      <c r="WIT749" s="16"/>
      <c r="WIU749" s="16"/>
      <c r="WIV749" s="16"/>
      <c r="WIW749" s="16"/>
      <c r="WIX749" s="16"/>
      <c r="WIY749" s="16"/>
      <c r="WIZ749" s="16"/>
      <c r="WJA749" s="16"/>
      <c r="WJB749" s="16"/>
      <c r="WJC749" s="16"/>
      <c r="WJD749" s="16"/>
      <c r="WJE749" s="16"/>
      <c r="WJF749" s="16"/>
      <c r="WJG749" s="16"/>
      <c r="WJH749" s="16"/>
      <c r="WJI749" s="16"/>
      <c r="WJJ749" s="16"/>
      <c r="WJK749" s="16"/>
      <c r="WJL749" s="16"/>
      <c r="WJM749" s="16"/>
      <c r="WJN749" s="16"/>
      <c r="WJO749" s="16"/>
      <c r="WJP749" s="16"/>
      <c r="WJQ749" s="16"/>
      <c r="WJR749" s="16"/>
      <c r="WJS749" s="16"/>
      <c r="WJT749" s="16"/>
      <c r="WJU749" s="16"/>
      <c r="WJV749" s="16"/>
      <c r="WJW749" s="16"/>
      <c r="WJX749" s="16"/>
      <c r="WJY749" s="16"/>
      <c r="WJZ749" s="16"/>
      <c r="WKA749" s="16"/>
      <c r="WKB749" s="16"/>
      <c r="WKC749" s="16"/>
      <c r="WKD749" s="16"/>
      <c r="WKE749" s="16"/>
      <c r="WKF749" s="16"/>
      <c r="WKG749" s="16"/>
      <c r="WKH749" s="16"/>
      <c r="WKI749" s="16"/>
      <c r="WKJ749" s="16"/>
      <c r="WKK749" s="16"/>
      <c r="WKL749" s="16"/>
      <c r="WKM749" s="16"/>
      <c r="WKN749" s="16"/>
      <c r="WKO749" s="16"/>
      <c r="WKP749" s="16"/>
      <c r="WKQ749" s="16"/>
      <c r="WKR749" s="16"/>
      <c r="WKS749" s="16"/>
      <c r="WKT749" s="16"/>
      <c r="WKU749" s="16"/>
      <c r="WKV749" s="16"/>
      <c r="WKW749" s="16"/>
      <c r="WKX749" s="16"/>
      <c r="WKY749" s="16"/>
      <c r="WKZ749" s="16"/>
      <c r="WLA749" s="16"/>
      <c r="WLB749" s="16"/>
      <c r="WLC749" s="16"/>
      <c r="WLD749" s="16"/>
      <c r="WLE749" s="16"/>
      <c r="WLF749" s="16"/>
      <c r="WLG749" s="16"/>
      <c r="WLH749" s="16"/>
      <c r="WLI749" s="16"/>
      <c r="WLJ749" s="16"/>
      <c r="WLK749" s="16"/>
      <c r="WLL749" s="16"/>
      <c r="WLM749" s="16"/>
      <c r="WLN749" s="16"/>
      <c r="WLO749" s="16"/>
      <c r="WLP749" s="16"/>
      <c r="WLQ749" s="16"/>
      <c r="WLR749" s="16"/>
      <c r="WLS749" s="16"/>
      <c r="WLT749" s="16"/>
      <c r="WLU749" s="16"/>
      <c r="WLV749" s="16"/>
      <c r="WLW749" s="16"/>
      <c r="WLX749" s="16"/>
      <c r="WLY749" s="16"/>
      <c r="WLZ749" s="16"/>
      <c r="WMA749" s="16"/>
      <c r="WMB749" s="16"/>
      <c r="WMC749" s="16"/>
      <c r="WMD749" s="16"/>
      <c r="WME749" s="16"/>
      <c r="WMF749" s="16"/>
      <c r="WMG749" s="16"/>
      <c r="WMH749" s="16"/>
      <c r="WMI749" s="16"/>
      <c r="WMJ749" s="16"/>
      <c r="WMK749" s="16"/>
      <c r="WML749" s="16"/>
      <c r="WMM749" s="16"/>
      <c r="WMN749" s="16"/>
      <c r="WMO749" s="16"/>
      <c r="WMP749" s="16"/>
      <c r="WMQ749" s="16"/>
      <c r="WMR749" s="16"/>
      <c r="WMS749" s="16"/>
      <c r="WMT749" s="16"/>
      <c r="WMU749" s="16"/>
      <c r="WMV749" s="16"/>
      <c r="WMW749" s="16"/>
      <c r="WMX749" s="16"/>
      <c r="WMY749" s="16"/>
      <c r="WMZ749" s="16"/>
      <c r="WNA749" s="16"/>
      <c r="WNB749" s="16"/>
      <c r="WNC749" s="16"/>
      <c r="WND749" s="16"/>
      <c r="WNE749" s="16"/>
      <c r="WNF749" s="16"/>
      <c r="WNG749" s="16"/>
      <c r="WNH749" s="16"/>
      <c r="WNI749" s="16"/>
      <c r="WNJ749" s="16"/>
      <c r="WNK749" s="16"/>
      <c r="WNL749" s="16"/>
      <c r="WNM749" s="16"/>
      <c r="WNN749" s="16"/>
      <c r="WNO749" s="16"/>
      <c r="WNP749" s="16"/>
      <c r="WNQ749" s="16"/>
      <c r="WNR749" s="16"/>
      <c r="WNS749" s="16"/>
      <c r="WNT749" s="16"/>
      <c r="WNU749" s="16"/>
      <c r="WNV749" s="16"/>
      <c r="WNW749" s="16"/>
      <c r="WNX749" s="16"/>
      <c r="WNY749" s="16"/>
      <c r="WNZ749" s="16"/>
      <c r="WOA749" s="16"/>
      <c r="WOB749" s="16"/>
      <c r="WOC749" s="16"/>
      <c r="WOD749" s="16"/>
      <c r="WOE749" s="16"/>
      <c r="WOF749" s="16"/>
      <c r="WOG749" s="16"/>
      <c r="WOH749" s="16"/>
      <c r="WOI749" s="16"/>
      <c r="WOJ749" s="16"/>
      <c r="WOK749" s="16"/>
      <c r="WOL749" s="16"/>
      <c r="WOM749" s="16"/>
      <c r="WON749" s="16"/>
      <c r="WOO749" s="16"/>
      <c r="WOP749" s="16"/>
      <c r="WOQ749" s="16"/>
      <c r="WOR749" s="16"/>
      <c r="WOS749" s="16"/>
      <c r="WOT749" s="16"/>
      <c r="WOU749" s="16"/>
      <c r="WOV749" s="16"/>
      <c r="WOW749" s="16"/>
      <c r="WOX749" s="16"/>
      <c r="WOY749" s="16"/>
      <c r="WOZ749" s="16"/>
      <c r="WPA749" s="16"/>
      <c r="WPB749" s="16"/>
      <c r="WPC749" s="16"/>
      <c r="WPD749" s="16"/>
      <c r="WPE749" s="16"/>
      <c r="WPF749" s="16"/>
      <c r="WPG749" s="16"/>
      <c r="WPH749" s="16"/>
      <c r="WPI749" s="16"/>
      <c r="WPJ749" s="16"/>
      <c r="WPK749" s="16"/>
      <c r="WPL749" s="16"/>
      <c r="WPM749" s="16"/>
      <c r="WPN749" s="16"/>
      <c r="WPO749" s="16"/>
      <c r="WPP749" s="16"/>
      <c r="WPQ749" s="16"/>
      <c r="WPR749" s="16"/>
      <c r="WPS749" s="16"/>
      <c r="WPT749" s="16"/>
      <c r="WPU749" s="16"/>
      <c r="WPV749" s="16"/>
      <c r="WPW749" s="16"/>
      <c r="WPX749" s="16"/>
      <c r="WPY749" s="16"/>
      <c r="WPZ749" s="16"/>
      <c r="WQA749" s="16"/>
      <c r="WQB749" s="16"/>
      <c r="WQC749" s="16"/>
      <c r="WQD749" s="16"/>
      <c r="WQE749" s="16"/>
      <c r="WQF749" s="16"/>
      <c r="WQG749" s="16"/>
      <c r="WQH749" s="16"/>
      <c r="WQI749" s="16"/>
      <c r="WQJ749" s="16"/>
      <c r="WQK749" s="16"/>
      <c r="WQL749" s="16"/>
      <c r="WQM749" s="16"/>
      <c r="WQN749" s="16"/>
      <c r="WQO749" s="16"/>
      <c r="WQP749" s="16"/>
      <c r="WQQ749" s="16"/>
      <c r="WQR749" s="16"/>
      <c r="WQS749" s="16"/>
      <c r="WQT749" s="16"/>
      <c r="WQU749" s="16"/>
      <c r="WQV749" s="16"/>
      <c r="WQW749" s="16"/>
      <c r="WQX749" s="16"/>
      <c r="WQY749" s="16"/>
      <c r="WQZ749" s="16"/>
      <c r="WRA749" s="16"/>
      <c r="WRB749" s="16"/>
      <c r="WRC749" s="16"/>
      <c r="WRD749" s="16"/>
      <c r="WRE749" s="16"/>
      <c r="WRF749" s="16"/>
      <c r="WRG749" s="16"/>
      <c r="WRH749" s="16"/>
      <c r="WRI749" s="16"/>
      <c r="WRJ749" s="16"/>
      <c r="WRK749" s="16"/>
      <c r="WRL749" s="16"/>
      <c r="WRM749" s="16"/>
      <c r="WRN749" s="16"/>
      <c r="WRO749" s="16"/>
      <c r="WRP749" s="16"/>
      <c r="WRQ749" s="16"/>
      <c r="WRR749" s="16"/>
      <c r="WRS749" s="16"/>
      <c r="WRT749" s="16"/>
      <c r="WRU749" s="16"/>
      <c r="WRV749" s="16"/>
      <c r="WRW749" s="16"/>
      <c r="WRX749" s="16"/>
      <c r="WRY749" s="16"/>
      <c r="WRZ749" s="16"/>
      <c r="WSA749" s="16"/>
      <c r="WSB749" s="16"/>
      <c r="WSC749" s="16"/>
      <c r="WSD749" s="16"/>
      <c r="WSE749" s="16"/>
      <c r="WSF749" s="16"/>
      <c r="WSG749" s="16"/>
      <c r="WSH749" s="16"/>
      <c r="WSI749" s="16"/>
      <c r="WSJ749" s="16"/>
      <c r="WSK749" s="16"/>
      <c r="WSL749" s="16"/>
      <c r="WSM749" s="16"/>
      <c r="WSN749" s="16"/>
      <c r="WSO749" s="16"/>
      <c r="WSP749" s="16"/>
      <c r="WSQ749" s="16"/>
      <c r="WSR749" s="16"/>
      <c r="WSS749" s="16"/>
      <c r="WST749" s="16"/>
      <c r="WSU749" s="16"/>
      <c r="WSV749" s="16"/>
      <c r="WSW749" s="16"/>
      <c r="WSX749" s="16"/>
      <c r="WSY749" s="16"/>
      <c r="WSZ749" s="16"/>
      <c r="WTA749" s="16"/>
      <c r="WTB749" s="16"/>
      <c r="WTC749" s="16"/>
      <c r="WTD749" s="16"/>
      <c r="WTE749" s="16"/>
      <c r="WTF749" s="16"/>
      <c r="WTG749" s="16"/>
      <c r="WTH749" s="16"/>
      <c r="WTI749" s="16"/>
      <c r="WTJ749" s="16"/>
      <c r="WTK749" s="16"/>
      <c r="WTL749" s="16"/>
      <c r="WTM749" s="16"/>
      <c r="WTN749" s="16"/>
      <c r="WTO749" s="16"/>
      <c r="WTP749" s="16"/>
      <c r="WTQ749" s="16"/>
      <c r="WTR749" s="16"/>
      <c r="WTS749" s="16"/>
      <c r="WTT749" s="16"/>
      <c r="WTU749" s="16"/>
      <c r="WTV749" s="16"/>
      <c r="WTW749" s="16"/>
      <c r="WTX749" s="16"/>
      <c r="WTY749" s="16"/>
      <c r="WTZ749" s="16"/>
      <c r="WUA749" s="16"/>
      <c r="WUB749" s="16"/>
      <c r="WUC749" s="16"/>
      <c r="WUD749" s="16"/>
      <c r="WUE749" s="16"/>
      <c r="WUF749" s="16"/>
      <c r="WUG749" s="16"/>
      <c r="WUH749" s="16"/>
      <c r="WUI749" s="16"/>
      <c r="WUJ749" s="16"/>
      <c r="WUK749" s="16"/>
      <c r="WUL749" s="16"/>
      <c r="WUM749" s="16"/>
      <c r="WUN749" s="16"/>
      <c r="WUO749" s="16"/>
      <c r="WUP749" s="16"/>
      <c r="WUQ749" s="16"/>
      <c r="WUR749" s="16"/>
      <c r="WUS749" s="16"/>
      <c r="WUT749" s="16"/>
      <c r="WUU749" s="16"/>
      <c r="WUV749" s="16"/>
      <c r="WUW749" s="16"/>
      <c r="WUX749" s="16"/>
      <c r="WUY749" s="16"/>
      <c r="WUZ749" s="16"/>
      <c r="WVA749" s="16"/>
      <c r="WVB749" s="16"/>
      <c r="WVC749" s="16"/>
      <c r="WVD749" s="16"/>
      <c r="WVE749" s="16"/>
      <c r="WVF749" s="16"/>
      <c r="WVG749" s="16"/>
      <c r="WVH749" s="16"/>
      <c r="WVI749" s="16"/>
      <c r="WVJ749" s="16"/>
      <c r="WVK749" s="16"/>
      <c r="WVL749" s="16"/>
      <c r="WVM749" s="16"/>
      <c r="WVN749" s="16"/>
      <c r="WVO749" s="16"/>
      <c r="WVP749" s="16"/>
      <c r="WVQ749" s="16"/>
      <c r="WVR749" s="16"/>
      <c r="WVS749" s="16"/>
      <c r="WVT749" s="16"/>
      <c r="WVU749" s="16"/>
      <c r="WVV749" s="16"/>
      <c r="WVW749" s="16"/>
      <c r="WVX749" s="16"/>
      <c r="WVY749" s="16"/>
      <c r="WVZ749" s="16"/>
      <c r="WWA749" s="16"/>
      <c r="WWB749" s="16"/>
      <c r="WWC749" s="16"/>
      <c r="WWD749" s="16"/>
      <c r="WWE749" s="16"/>
      <c r="WWF749" s="16"/>
      <c r="WWG749" s="16"/>
      <c r="WWH749" s="16"/>
      <c r="WWI749" s="16"/>
      <c r="WWJ749" s="16"/>
      <c r="WWK749" s="16"/>
      <c r="WWL749" s="16"/>
      <c r="WWM749" s="16"/>
      <c r="WWN749" s="16"/>
      <c r="WWO749" s="16"/>
      <c r="WWP749" s="16"/>
      <c r="WWQ749" s="16"/>
      <c r="WWR749" s="16"/>
      <c r="WWS749" s="16"/>
      <c r="WWT749" s="16"/>
      <c r="WWU749" s="16"/>
      <c r="WWV749" s="16"/>
      <c r="WWW749" s="16"/>
      <c r="WWX749" s="16"/>
      <c r="WWY749" s="16"/>
      <c r="WWZ749" s="16"/>
      <c r="WXA749" s="16"/>
      <c r="WXB749" s="16"/>
      <c r="WXC749" s="16"/>
      <c r="WXD749" s="16"/>
      <c r="WXE749" s="16"/>
      <c r="WXF749" s="16"/>
      <c r="WXG749" s="16"/>
      <c r="WXH749" s="16"/>
      <c r="WXI749" s="16"/>
      <c r="WXJ749" s="16"/>
      <c r="WXK749" s="16"/>
      <c r="WXL749" s="16"/>
      <c r="WXM749" s="16"/>
      <c r="WXN749" s="16"/>
      <c r="WXO749" s="16"/>
      <c r="WXP749" s="16"/>
      <c r="WXQ749" s="16"/>
      <c r="WXR749" s="16"/>
      <c r="WXS749" s="16"/>
      <c r="WXT749" s="16"/>
      <c r="WXU749" s="16"/>
      <c r="WXV749" s="16"/>
      <c r="WXW749" s="16"/>
      <c r="WXX749" s="16"/>
      <c r="WXY749" s="16"/>
      <c r="WXZ749" s="16"/>
      <c r="WYA749" s="16"/>
      <c r="WYB749" s="16"/>
      <c r="WYC749" s="16"/>
      <c r="WYD749" s="16"/>
      <c r="WYE749" s="16"/>
      <c r="WYF749" s="16"/>
      <c r="WYG749" s="16"/>
      <c r="WYH749" s="16"/>
      <c r="WYI749" s="16"/>
      <c r="WYJ749" s="16"/>
      <c r="WYK749" s="16"/>
      <c r="WYL749" s="16"/>
      <c r="WYM749" s="16"/>
      <c r="WYN749" s="16"/>
      <c r="WYO749" s="16"/>
      <c r="WYP749" s="16"/>
      <c r="WYQ749" s="16"/>
      <c r="WYR749" s="16"/>
      <c r="WYS749" s="16"/>
      <c r="WYT749" s="16"/>
      <c r="WYU749" s="16"/>
      <c r="WYV749" s="16"/>
      <c r="WYW749" s="16"/>
      <c r="WYX749" s="16"/>
      <c r="WYY749" s="16"/>
      <c r="WYZ749" s="16"/>
      <c r="WZA749" s="16"/>
      <c r="WZB749" s="16"/>
      <c r="WZC749" s="16"/>
      <c r="WZD749" s="16"/>
      <c r="WZE749" s="16"/>
      <c r="WZF749" s="16"/>
      <c r="WZG749" s="16"/>
      <c r="WZH749" s="16"/>
      <c r="WZI749" s="16"/>
      <c r="WZJ749" s="16"/>
      <c r="WZK749" s="16"/>
      <c r="WZL749" s="16"/>
      <c r="WZM749" s="16"/>
      <c r="WZN749" s="16"/>
      <c r="WZO749" s="16"/>
      <c r="WZP749" s="16"/>
      <c r="WZQ749" s="16"/>
      <c r="WZR749" s="16"/>
      <c r="WZS749" s="16"/>
      <c r="WZT749" s="16"/>
      <c r="WZU749" s="16"/>
      <c r="WZV749" s="16"/>
      <c r="WZW749" s="16"/>
      <c r="WZX749" s="16"/>
      <c r="WZY749" s="16"/>
      <c r="WZZ749" s="16"/>
      <c r="XAA749" s="16"/>
      <c r="XAB749" s="16"/>
      <c r="XAC749" s="16"/>
      <c r="XAD749" s="16"/>
      <c r="XAE749" s="16"/>
      <c r="XAF749" s="16"/>
      <c r="XAG749" s="16"/>
      <c r="XAH749" s="16"/>
      <c r="XAI749" s="16"/>
      <c r="XAJ749" s="16"/>
      <c r="XAK749" s="16"/>
      <c r="XAL749" s="16"/>
      <c r="XAM749" s="16"/>
      <c r="XAN749" s="16"/>
      <c r="XAO749" s="16"/>
      <c r="XAP749" s="16"/>
      <c r="XAQ749" s="16"/>
      <c r="XAR749" s="16"/>
      <c r="XAS749" s="16"/>
      <c r="XAT749" s="16"/>
      <c r="XAU749" s="16"/>
      <c r="XAV749" s="16"/>
      <c r="XAW749" s="16"/>
      <c r="XAX749" s="16"/>
      <c r="XAY749" s="16"/>
      <c r="XAZ749" s="16"/>
      <c r="XBA749" s="16"/>
      <c r="XBB749" s="16"/>
      <c r="XBC749" s="16"/>
      <c r="XBD749" s="16"/>
      <c r="XBE749" s="16"/>
      <c r="XBF749" s="16"/>
      <c r="XBG749" s="16"/>
      <c r="XBH749" s="16"/>
      <c r="XBI749" s="16"/>
      <c r="XBJ749" s="16"/>
      <c r="XBK749" s="16"/>
      <c r="XBL749" s="16"/>
      <c r="XBM749" s="16"/>
      <c r="XBN749" s="16"/>
      <c r="XBO749" s="16"/>
      <c r="XBP749" s="16"/>
      <c r="XBQ749" s="16"/>
      <c r="XBR749" s="16"/>
      <c r="XBS749" s="16"/>
      <c r="XBT749" s="16"/>
      <c r="XBU749" s="16"/>
      <c r="XBV749" s="16"/>
      <c r="XBW749" s="16"/>
      <c r="XBX749" s="16"/>
      <c r="XBY749" s="16"/>
      <c r="XBZ749" s="16"/>
      <c r="XCA749" s="16"/>
      <c r="XCB749" s="16"/>
      <c r="XCC749" s="16"/>
      <c r="XCD749" s="16"/>
      <c r="XCE749" s="16"/>
      <c r="XCF749" s="16"/>
      <c r="XCG749" s="16"/>
      <c r="XCH749" s="16"/>
      <c r="XCI749" s="16"/>
      <c r="XCJ749" s="16"/>
      <c r="XCK749" s="16"/>
      <c r="XCL749" s="16"/>
      <c r="XCM749" s="16"/>
      <c r="XCN749" s="16"/>
      <c r="XCO749" s="16"/>
      <c r="XCP749" s="16"/>
      <c r="XCQ749" s="16"/>
      <c r="XCR749" s="16"/>
      <c r="XCS749" s="16"/>
      <c r="XCT749" s="16"/>
      <c r="XCU749" s="16"/>
      <c r="XCV749" s="16"/>
      <c r="XCW749" s="16"/>
      <c r="XCX749" s="16"/>
      <c r="XCY749" s="16"/>
      <c r="XCZ749" s="16"/>
      <c r="XDA749" s="16"/>
      <c r="XDB749" s="16"/>
      <c r="XDC749" s="16"/>
      <c r="XDD749" s="16"/>
      <c r="XDE749" s="16"/>
      <c r="XDF749" s="16"/>
      <c r="XDG749" s="16"/>
      <c r="XDH749" s="16"/>
      <c r="XDI749" s="16"/>
      <c r="XDJ749" s="16"/>
      <c r="XDK749" s="16"/>
      <c r="XDL749" s="16"/>
      <c r="XDM749" s="16"/>
      <c r="XDN749" s="16"/>
      <c r="XDO749" s="16"/>
      <c r="XDP749" s="16"/>
      <c r="XDQ749" s="16"/>
      <c r="XDR749" s="16"/>
      <c r="XDS749" s="16"/>
      <c r="XDT749" s="16"/>
      <c r="XDU749" s="16"/>
      <c r="XDV749" s="16"/>
      <c r="XDW749" s="16"/>
      <c r="XDX749" s="16"/>
      <c r="XDY749" s="16"/>
      <c r="XDZ749" s="16"/>
      <c r="XEA749" s="16"/>
      <c r="XEB749" s="16"/>
      <c r="XEC749" s="16"/>
      <c r="XED749" s="16"/>
      <c r="XEE749" s="16"/>
      <c r="XEF749" s="16"/>
      <c r="XEG749" s="16"/>
      <c r="XEH749" s="16"/>
      <c r="XEI749" s="16"/>
      <c r="XEJ749" s="16"/>
      <c r="XEK749" s="16"/>
      <c r="XEL749" s="16"/>
      <c r="XEM749" s="16"/>
      <c r="XEN749" s="16"/>
      <c r="XEO749" s="16"/>
      <c r="XEP749" s="16"/>
      <c r="XEQ749" s="16"/>
      <c r="XER749" s="16"/>
      <c r="XES749" s="16"/>
      <c r="XET749" s="16"/>
      <c r="XEU749" s="16"/>
      <c r="XEV749" s="16"/>
      <c r="XEW749" s="16"/>
      <c r="XEX749" s="16"/>
      <c r="XEY749" s="16"/>
      <c r="XEZ749" s="16"/>
      <c r="XFA749" s="16"/>
      <c r="XFB749" s="16"/>
      <c r="XFC749" s="16"/>
      <c r="XFD749" s="16"/>
    </row>
    <row r="750" spans="1:16384" ht="40.5" hidden="1" customHeight="1" x14ac:dyDescent="0.25">
      <c r="A750" s="16" t="s">
        <v>1374</v>
      </c>
      <c r="B750" s="2" t="s">
        <v>581</v>
      </c>
      <c r="C750" s="53">
        <v>610</v>
      </c>
      <c r="D750" s="83"/>
      <c r="E750" s="83"/>
      <c r="F750" s="83"/>
    </row>
    <row r="751" spans="1:16384" ht="60" hidden="1" customHeight="1" x14ac:dyDescent="0.25">
      <c r="A751" s="16" t="s">
        <v>582</v>
      </c>
      <c r="B751" s="2" t="s">
        <v>583</v>
      </c>
      <c r="C751" s="53"/>
      <c r="D751" s="83">
        <f>D752</f>
        <v>0</v>
      </c>
      <c r="E751" s="83">
        <f t="shared" ref="E751:F752" si="298">E752</f>
        <v>0</v>
      </c>
      <c r="F751" s="83">
        <f t="shared" si="298"/>
        <v>0</v>
      </c>
    </row>
    <row r="752" spans="1:16384" ht="40.5" hidden="1" customHeight="1" x14ac:dyDescent="0.25">
      <c r="A752" s="16" t="s">
        <v>1375</v>
      </c>
      <c r="B752" s="2" t="s">
        <v>583</v>
      </c>
      <c r="C752" s="53">
        <v>600</v>
      </c>
      <c r="D752" s="83">
        <f>D753</f>
        <v>0</v>
      </c>
      <c r="E752" s="83">
        <f t="shared" si="298"/>
        <v>0</v>
      </c>
      <c r="F752" s="83">
        <f t="shared" si="298"/>
        <v>0</v>
      </c>
    </row>
    <row r="753" spans="1:6" ht="40.5" hidden="1" customHeight="1" x14ac:dyDescent="0.25">
      <c r="A753" s="16" t="s">
        <v>1374</v>
      </c>
      <c r="B753" s="2" t="s">
        <v>583</v>
      </c>
      <c r="C753" s="53">
        <v>610</v>
      </c>
      <c r="D753" s="83"/>
      <c r="E753" s="83"/>
      <c r="F753" s="83"/>
    </row>
    <row r="754" spans="1:6" ht="67.5" hidden="1" customHeight="1" x14ac:dyDescent="0.25">
      <c r="A754" s="130" t="s">
        <v>580</v>
      </c>
      <c r="B754" s="2" t="s">
        <v>581</v>
      </c>
      <c r="C754" s="53"/>
      <c r="D754" s="83">
        <f>D755</f>
        <v>0</v>
      </c>
      <c r="E754" s="83"/>
      <c r="F754" s="83"/>
    </row>
    <row r="755" spans="1:6" ht="40.5" hidden="1" customHeight="1" x14ac:dyDescent="0.25">
      <c r="A755" s="130" t="s">
        <v>1502</v>
      </c>
      <c r="B755" s="2" t="s">
        <v>581</v>
      </c>
      <c r="C755" s="53">
        <v>400</v>
      </c>
      <c r="D755" s="83">
        <f>D756</f>
        <v>0</v>
      </c>
      <c r="E755" s="83"/>
      <c r="F755" s="83"/>
    </row>
    <row r="756" spans="1:6" ht="93" hidden="1" customHeight="1" x14ac:dyDescent="0.25">
      <c r="A756" s="130" t="s">
        <v>1503</v>
      </c>
      <c r="B756" s="2" t="s">
        <v>581</v>
      </c>
      <c r="C756" s="53">
        <v>460</v>
      </c>
      <c r="D756" s="83"/>
      <c r="E756" s="83"/>
      <c r="F756" s="83"/>
    </row>
    <row r="757" spans="1:6" ht="40.5" customHeight="1" x14ac:dyDescent="0.25">
      <c r="A757" s="12" t="s">
        <v>584</v>
      </c>
      <c r="B757" s="10" t="s">
        <v>585</v>
      </c>
      <c r="C757" s="53"/>
      <c r="D757" s="83">
        <f>D758+D824+D844+D855+D860+D871</f>
        <v>40962</v>
      </c>
      <c r="E757" s="83">
        <f>E758+E824+E844+E855+E860+E871</f>
        <v>37042</v>
      </c>
      <c r="F757" s="83">
        <f>F758+F824+F844+F855+F860+F871</f>
        <v>33042</v>
      </c>
    </row>
    <row r="758" spans="1:6" ht="30.75" customHeight="1" x14ac:dyDescent="0.25">
      <c r="A758" s="13" t="s">
        <v>586</v>
      </c>
      <c r="B758" s="3" t="s">
        <v>587</v>
      </c>
      <c r="C758" s="53"/>
      <c r="D758" s="83">
        <f>D759+D771++D778+D789+D795+D799</f>
        <v>29035</v>
      </c>
      <c r="E758" s="83">
        <f t="shared" ref="E758:F758" si="299">E759+E771++E778+E789+E795+E799</f>
        <v>24828</v>
      </c>
      <c r="F758" s="83">
        <f t="shared" si="299"/>
        <v>20828</v>
      </c>
    </row>
    <row r="759" spans="1:6" ht="46.5" customHeight="1" x14ac:dyDescent="0.25">
      <c r="A759" s="17" t="s">
        <v>1628</v>
      </c>
      <c r="B759" s="1" t="s">
        <v>588</v>
      </c>
      <c r="C759" s="53"/>
      <c r="D759" s="83">
        <f>D760+D763+D766</f>
        <v>3406</v>
      </c>
      <c r="E759" s="83">
        <f t="shared" ref="E759:F759" si="300">E760+E763+E766</f>
        <v>800</v>
      </c>
      <c r="F759" s="83">
        <f t="shared" si="300"/>
        <v>800</v>
      </c>
    </row>
    <row r="760" spans="1:6" ht="48.75" customHeight="1" x14ac:dyDescent="0.25">
      <c r="A760" s="19" t="s">
        <v>589</v>
      </c>
      <c r="B760" s="20" t="s">
        <v>590</v>
      </c>
      <c r="C760" s="53"/>
      <c r="D760" s="83">
        <f>D761</f>
        <v>6</v>
      </c>
      <c r="E760" s="83">
        <f t="shared" ref="E760:F761" si="301">E761</f>
        <v>0</v>
      </c>
      <c r="F760" s="83">
        <f t="shared" si="301"/>
        <v>0</v>
      </c>
    </row>
    <row r="761" spans="1:6" ht="48.75" customHeight="1" x14ac:dyDescent="0.25">
      <c r="A761" s="58" t="s">
        <v>1372</v>
      </c>
      <c r="B761" s="20" t="s">
        <v>590</v>
      </c>
      <c r="C761" s="53">
        <v>200</v>
      </c>
      <c r="D761" s="83">
        <f>D762</f>
        <v>6</v>
      </c>
      <c r="E761" s="83">
        <f t="shared" si="301"/>
        <v>0</v>
      </c>
      <c r="F761" s="83">
        <f t="shared" si="301"/>
        <v>0</v>
      </c>
    </row>
    <row r="762" spans="1:6" ht="48.75" customHeight="1" x14ac:dyDescent="0.25">
      <c r="A762" s="58" t="s">
        <v>1373</v>
      </c>
      <c r="B762" s="20" t="s">
        <v>590</v>
      </c>
      <c r="C762" s="53">
        <v>240</v>
      </c>
      <c r="D762" s="83">
        <v>6</v>
      </c>
      <c r="E762" s="83">
        <v>0</v>
      </c>
      <c r="F762" s="83">
        <v>0</v>
      </c>
    </row>
    <row r="763" spans="1:6" ht="51.75" hidden="1" customHeight="1" x14ac:dyDescent="0.25">
      <c r="A763" s="19" t="s">
        <v>591</v>
      </c>
      <c r="B763" s="20" t="s">
        <v>592</v>
      </c>
      <c r="C763" s="53"/>
      <c r="D763" s="83">
        <f>D764</f>
        <v>0</v>
      </c>
      <c r="E763" s="83">
        <f t="shared" ref="E763:F764" si="302">E764</f>
        <v>0</v>
      </c>
      <c r="F763" s="83">
        <f t="shared" si="302"/>
        <v>0</v>
      </c>
    </row>
    <row r="764" spans="1:6" ht="51.75" hidden="1" customHeight="1" x14ac:dyDescent="0.25">
      <c r="A764" s="58" t="s">
        <v>1372</v>
      </c>
      <c r="B764" s="20" t="s">
        <v>592</v>
      </c>
      <c r="C764" s="53">
        <v>200</v>
      </c>
      <c r="D764" s="83">
        <f>D765</f>
        <v>0</v>
      </c>
      <c r="E764" s="83">
        <f t="shared" si="302"/>
        <v>0</v>
      </c>
      <c r="F764" s="83">
        <f t="shared" si="302"/>
        <v>0</v>
      </c>
    </row>
    <row r="765" spans="1:6" ht="51.75" hidden="1" customHeight="1" x14ac:dyDescent="0.25">
      <c r="A765" s="58" t="s">
        <v>1373</v>
      </c>
      <c r="B765" s="20" t="s">
        <v>592</v>
      </c>
      <c r="C765" s="53">
        <v>240</v>
      </c>
      <c r="D765" s="83"/>
      <c r="E765" s="83"/>
      <c r="F765" s="83"/>
    </row>
    <row r="766" spans="1:6" ht="62.25" customHeight="1" x14ac:dyDescent="0.25">
      <c r="A766" s="35" t="s">
        <v>593</v>
      </c>
      <c r="B766" s="20" t="s">
        <v>594</v>
      </c>
      <c r="C766" s="53"/>
      <c r="D766" s="83">
        <f>D769+D767</f>
        <v>3400</v>
      </c>
      <c r="E766" s="83">
        <f t="shared" ref="E766:F766" si="303">E769+E767</f>
        <v>800</v>
      </c>
      <c r="F766" s="83">
        <f t="shared" si="303"/>
        <v>800</v>
      </c>
    </row>
    <row r="767" spans="1:6" ht="28.5" customHeight="1" x14ac:dyDescent="0.25">
      <c r="A767" s="58" t="s">
        <v>1372</v>
      </c>
      <c r="B767" s="20" t="s">
        <v>594</v>
      </c>
      <c r="C767" s="53">
        <v>200</v>
      </c>
      <c r="D767" s="83"/>
      <c r="E767" s="83">
        <f>E768</f>
        <v>800</v>
      </c>
      <c r="F767" s="83">
        <f>F768</f>
        <v>800</v>
      </c>
    </row>
    <row r="768" spans="1:6" ht="29.25" customHeight="1" x14ac:dyDescent="0.25">
      <c r="A768" s="95" t="s">
        <v>1373</v>
      </c>
      <c r="B768" s="20" t="s">
        <v>594</v>
      </c>
      <c r="C768" s="53">
        <v>240</v>
      </c>
      <c r="D768" s="83"/>
      <c r="E768" s="83">
        <v>800</v>
      </c>
      <c r="F768" s="83">
        <v>800</v>
      </c>
    </row>
    <row r="769" spans="1:7" ht="33" customHeight="1" x14ac:dyDescent="0.25">
      <c r="A769" s="96" t="s">
        <v>1372</v>
      </c>
      <c r="B769" s="20" t="s">
        <v>594</v>
      </c>
      <c r="C769" s="53">
        <v>600</v>
      </c>
      <c r="D769" s="83">
        <f>D770</f>
        <v>3400</v>
      </c>
      <c r="E769" s="83">
        <f t="shared" ref="E769:F769" si="304">E770</f>
        <v>0</v>
      </c>
      <c r="F769" s="83">
        <f t="shared" si="304"/>
        <v>0</v>
      </c>
    </row>
    <row r="770" spans="1:7" ht="36.75" customHeight="1" x14ac:dyDescent="0.25">
      <c r="A770" s="90" t="s">
        <v>1373</v>
      </c>
      <c r="B770" s="20" t="s">
        <v>594</v>
      </c>
      <c r="C770" s="53">
        <v>610</v>
      </c>
      <c r="D770" s="83">
        <v>3400</v>
      </c>
      <c r="E770" s="83">
        <v>0</v>
      </c>
      <c r="F770" s="83">
        <v>0</v>
      </c>
    </row>
    <row r="771" spans="1:7" ht="47.25" customHeight="1" x14ac:dyDescent="0.25">
      <c r="A771" s="17" t="s">
        <v>595</v>
      </c>
      <c r="B771" s="1" t="s">
        <v>596</v>
      </c>
      <c r="C771" s="53"/>
      <c r="D771" s="83">
        <f>D772+D775</f>
        <v>300</v>
      </c>
      <c r="E771" s="83">
        <f t="shared" ref="E771:F771" si="305">E772+E775</f>
        <v>300</v>
      </c>
      <c r="F771" s="83">
        <f t="shared" si="305"/>
        <v>300</v>
      </c>
    </row>
    <row r="772" spans="1:7" ht="48" hidden="1" customHeight="1" x14ac:dyDescent="0.25">
      <c r="A772" s="25" t="s">
        <v>597</v>
      </c>
      <c r="B772" s="20" t="s">
        <v>598</v>
      </c>
      <c r="C772" s="53"/>
      <c r="D772" s="83">
        <f>D773</f>
        <v>0</v>
      </c>
      <c r="E772" s="83">
        <f t="shared" ref="E772:F773" si="306">E773</f>
        <v>0</v>
      </c>
      <c r="F772" s="83">
        <f t="shared" si="306"/>
        <v>0</v>
      </c>
    </row>
    <row r="773" spans="1:7" ht="48" hidden="1" customHeight="1" x14ac:dyDescent="0.25">
      <c r="A773" s="58" t="s">
        <v>1372</v>
      </c>
      <c r="B773" s="20" t="s">
        <v>598</v>
      </c>
      <c r="C773" s="53">
        <v>200</v>
      </c>
      <c r="D773" s="83">
        <f>D774</f>
        <v>0</v>
      </c>
      <c r="E773" s="83">
        <f t="shared" si="306"/>
        <v>0</v>
      </c>
      <c r="F773" s="83">
        <f t="shared" si="306"/>
        <v>0</v>
      </c>
    </row>
    <row r="774" spans="1:7" ht="48" hidden="1" customHeight="1" x14ac:dyDescent="0.25">
      <c r="A774" s="58" t="s">
        <v>1373</v>
      </c>
      <c r="B774" s="20" t="s">
        <v>598</v>
      </c>
      <c r="C774" s="53">
        <v>240</v>
      </c>
      <c r="D774" s="83">
        <v>0</v>
      </c>
      <c r="E774" s="83">
        <v>0</v>
      </c>
      <c r="F774" s="83">
        <v>0</v>
      </c>
    </row>
    <row r="775" spans="1:7" ht="47.25" customHeight="1" x14ac:dyDescent="0.25">
      <c r="A775" s="25" t="s">
        <v>599</v>
      </c>
      <c r="B775" s="20" t="s">
        <v>600</v>
      </c>
      <c r="C775" s="53"/>
      <c r="D775" s="100">
        <f>D776</f>
        <v>300</v>
      </c>
      <c r="E775" s="100">
        <f t="shared" ref="E775:F776" si="307">E776</f>
        <v>300</v>
      </c>
      <c r="F775" s="100">
        <f t="shared" si="307"/>
        <v>300</v>
      </c>
      <c r="G775" s="61"/>
    </row>
    <row r="776" spans="1:7" ht="33" customHeight="1" x14ac:dyDescent="0.25">
      <c r="A776" s="58" t="s">
        <v>1372</v>
      </c>
      <c r="B776" s="20" t="s">
        <v>600</v>
      </c>
      <c r="C776" s="53">
        <v>200</v>
      </c>
      <c r="D776" s="100">
        <f>D777</f>
        <v>300</v>
      </c>
      <c r="E776" s="100">
        <f t="shared" si="307"/>
        <v>300</v>
      </c>
      <c r="F776" s="100">
        <f t="shared" si="307"/>
        <v>300</v>
      </c>
    </row>
    <row r="777" spans="1:7" ht="47.25" customHeight="1" x14ac:dyDescent="0.25">
      <c r="A777" s="58" t="s">
        <v>1373</v>
      </c>
      <c r="B777" s="20" t="s">
        <v>600</v>
      </c>
      <c r="C777" s="53">
        <v>240</v>
      </c>
      <c r="D777" s="100">
        <v>300</v>
      </c>
      <c r="E777" s="100">
        <v>300</v>
      </c>
      <c r="F777" s="100">
        <v>300</v>
      </c>
    </row>
    <row r="778" spans="1:7" ht="63" x14ac:dyDescent="0.25">
      <c r="A778" s="30" t="s">
        <v>1464</v>
      </c>
      <c r="B778" s="1" t="s">
        <v>601</v>
      </c>
      <c r="C778" s="53"/>
      <c r="D778" s="83">
        <f>D783+D786+D779+D780+D781+D782</f>
        <v>40</v>
      </c>
      <c r="E778" s="83">
        <f t="shared" ref="E778:F778" si="308">E783+E786+E779+E780+E781+E782</f>
        <v>20</v>
      </c>
      <c r="F778" s="83">
        <f t="shared" si="308"/>
        <v>20</v>
      </c>
    </row>
    <row r="779" spans="1:7" ht="126" hidden="1" x14ac:dyDescent="0.25">
      <c r="A779" s="11" t="s">
        <v>602</v>
      </c>
      <c r="B779" s="5" t="s">
        <v>603</v>
      </c>
      <c r="C779" s="53"/>
      <c r="D779" s="83"/>
      <c r="E779" s="83"/>
      <c r="F779" s="83"/>
    </row>
    <row r="780" spans="1:7" ht="126" hidden="1" x14ac:dyDescent="0.25">
      <c r="A780" s="11" t="s">
        <v>604</v>
      </c>
      <c r="B780" s="5" t="s">
        <v>605</v>
      </c>
      <c r="C780" s="53"/>
      <c r="D780" s="83"/>
      <c r="E780" s="83"/>
      <c r="F780" s="83"/>
    </row>
    <row r="781" spans="1:7" ht="110.25" hidden="1" x14ac:dyDescent="0.25">
      <c r="A781" s="11" t="s">
        <v>606</v>
      </c>
      <c r="B781" s="5" t="s">
        <v>607</v>
      </c>
      <c r="C781" s="53"/>
      <c r="D781" s="83"/>
      <c r="E781" s="83"/>
      <c r="F781" s="83"/>
    </row>
    <row r="782" spans="1:7" ht="126" hidden="1" x14ac:dyDescent="0.25">
      <c r="A782" s="11" t="s">
        <v>608</v>
      </c>
      <c r="B782" s="5" t="s">
        <v>609</v>
      </c>
      <c r="C782" s="53"/>
      <c r="D782" s="83"/>
      <c r="E782" s="83"/>
      <c r="F782" s="83"/>
    </row>
    <row r="783" spans="1:7" ht="35.25" hidden="1" customHeight="1" x14ac:dyDescent="0.25">
      <c r="A783" s="39" t="s">
        <v>610</v>
      </c>
      <c r="B783" s="20" t="s">
        <v>611</v>
      </c>
      <c r="C783" s="53"/>
      <c r="D783" s="83">
        <f>D784</f>
        <v>0</v>
      </c>
      <c r="E783" s="83">
        <f t="shared" ref="E783:F784" si="309">E784</f>
        <v>0</v>
      </c>
      <c r="F783" s="83">
        <f t="shared" si="309"/>
        <v>0</v>
      </c>
    </row>
    <row r="784" spans="1:7" ht="35.25" hidden="1" customHeight="1" x14ac:dyDescent="0.25">
      <c r="A784" s="58" t="s">
        <v>1372</v>
      </c>
      <c r="B784" s="20" t="s">
        <v>611</v>
      </c>
      <c r="C784" s="53">
        <v>200</v>
      </c>
      <c r="D784" s="83">
        <f>D785</f>
        <v>0</v>
      </c>
      <c r="E784" s="83">
        <f t="shared" si="309"/>
        <v>0</v>
      </c>
      <c r="F784" s="83">
        <f t="shared" si="309"/>
        <v>0</v>
      </c>
    </row>
    <row r="785" spans="1:6" ht="35.25" hidden="1" customHeight="1" x14ac:dyDescent="0.25">
      <c r="A785" s="58" t="s">
        <v>1373</v>
      </c>
      <c r="B785" s="20" t="s">
        <v>611</v>
      </c>
      <c r="C785" s="53">
        <v>240</v>
      </c>
      <c r="D785" s="83"/>
      <c r="E785" s="83"/>
      <c r="F785" s="83"/>
    </row>
    <row r="786" spans="1:6" ht="45.75" customHeight="1" x14ac:dyDescent="0.25">
      <c r="A786" s="19" t="s">
        <v>589</v>
      </c>
      <c r="B786" s="20" t="s">
        <v>612</v>
      </c>
      <c r="C786" s="53"/>
      <c r="D786" s="83">
        <f>D787</f>
        <v>40</v>
      </c>
      <c r="E786" s="83">
        <f t="shared" ref="E786:F787" si="310">E787</f>
        <v>20</v>
      </c>
      <c r="F786" s="83">
        <f t="shared" si="310"/>
        <v>20</v>
      </c>
    </row>
    <row r="787" spans="1:6" ht="43.5" customHeight="1" x14ac:dyDescent="0.25">
      <c r="A787" s="58" t="s">
        <v>1372</v>
      </c>
      <c r="B787" s="20" t="s">
        <v>612</v>
      </c>
      <c r="C787" s="53">
        <v>200</v>
      </c>
      <c r="D787" s="83">
        <f>D788</f>
        <v>40</v>
      </c>
      <c r="E787" s="83">
        <f t="shared" si="310"/>
        <v>20</v>
      </c>
      <c r="F787" s="83">
        <f t="shared" si="310"/>
        <v>20</v>
      </c>
    </row>
    <row r="788" spans="1:6" ht="43.5" customHeight="1" x14ac:dyDescent="0.25">
      <c r="A788" s="58" t="s">
        <v>1373</v>
      </c>
      <c r="B788" s="20" t="s">
        <v>612</v>
      </c>
      <c r="C788" s="53">
        <v>240</v>
      </c>
      <c r="D788" s="83">
        <v>40</v>
      </c>
      <c r="E788" s="83">
        <v>20</v>
      </c>
      <c r="F788" s="83">
        <v>20</v>
      </c>
    </row>
    <row r="789" spans="1:6" ht="47.25" x14ac:dyDescent="0.25">
      <c r="A789" s="17" t="s">
        <v>613</v>
      </c>
      <c r="B789" s="1" t="s">
        <v>614</v>
      </c>
      <c r="C789" s="53"/>
      <c r="D789" s="83">
        <f>D790</f>
        <v>5500</v>
      </c>
      <c r="E789" s="83">
        <f t="shared" ref="E789:F791" si="311">E790</f>
        <v>3700</v>
      </c>
      <c r="F789" s="83">
        <f t="shared" si="311"/>
        <v>3700</v>
      </c>
    </row>
    <row r="790" spans="1:6" ht="45.75" customHeight="1" x14ac:dyDescent="0.25">
      <c r="A790" s="19" t="s">
        <v>615</v>
      </c>
      <c r="B790" s="20" t="s">
        <v>616</v>
      </c>
      <c r="C790" s="53"/>
      <c r="D790" s="83">
        <f>D791+D793</f>
        <v>5500</v>
      </c>
      <c r="E790" s="83">
        <f t="shared" ref="E790:F790" si="312">E791+E793</f>
        <v>3700</v>
      </c>
      <c r="F790" s="83">
        <f t="shared" si="312"/>
        <v>3700</v>
      </c>
    </row>
    <row r="791" spans="1:6" ht="45.75" customHeight="1" x14ac:dyDescent="0.25">
      <c r="A791" s="58" t="s">
        <v>1372</v>
      </c>
      <c r="B791" s="20" t="s">
        <v>616</v>
      </c>
      <c r="C791" s="53">
        <v>200</v>
      </c>
      <c r="D791" s="83">
        <f>D792</f>
        <v>5500</v>
      </c>
      <c r="E791" s="83">
        <f t="shared" si="311"/>
        <v>3700</v>
      </c>
      <c r="F791" s="83">
        <f t="shared" si="311"/>
        <v>3700</v>
      </c>
    </row>
    <row r="792" spans="1:6" ht="45.75" customHeight="1" x14ac:dyDescent="0.25">
      <c r="A792" s="95" t="s">
        <v>1373</v>
      </c>
      <c r="B792" s="20" t="s">
        <v>616</v>
      </c>
      <c r="C792" s="53">
        <v>240</v>
      </c>
      <c r="D792" s="99">
        <v>5500</v>
      </c>
      <c r="E792" s="83">
        <v>3700</v>
      </c>
      <c r="F792" s="83">
        <v>3700</v>
      </c>
    </row>
    <row r="793" spans="1:6" ht="45.75" hidden="1" customHeight="1" x14ac:dyDescent="0.25">
      <c r="A793" s="16" t="s">
        <v>1368</v>
      </c>
      <c r="B793" s="20" t="s">
        <v>616</v>
      </c>
      <c r="C793" s="53">
        <v>600</v>
      </c>
      <c r="D793" s="83">
        <f>D794</f>
        <v>0</v>
      </c>
      <c r="E793" s="83"/>
      <c r="F793" s="83"/>
    </row>
    <row r="794" spans="1:6" ht="45.75" hidden="1" customHeight="1" x14ac:dyDescent="0.25">
      <c r="A794" s="22" t="s">
        <v>1369</v>
      </c>
      <c r="B794" s="20" t="s">
        <v>616</v>
      </c>
      <c r="C794" s="53">
        <v>610</v>
      </c>
      <c r="D794" s="83"/>
      <c r="E794" s="83"/>
      <c r="F794" s="83"/>
    </row>
    <row r="795" spans="1:6" ht="94.5" x14ac:dyDescent="0.25">
      <c r="A795" s="17" t="s">
        <v>617</v>
      </c>
      <c r="B795" s="1" t="s">
        <v>618</v>
      </c>
      <c r="C795" s="53"/>
      <c r="D795" s="83">
        <f>D796</f>
        <v>20</v>
      </c>
      <c r="E795" s="83">
        <f t="shared" ref="E795:F797" si="313">E796</f>
        <v>20</v>
      </c>
      <c r="F795" s="83">
        <f t="shared" si="313"/>
        <v>20</v>
      </c>
    </row>
    <row r="796" spans="1:6" ht="78.75" x14ac:dyDescent="0.25">
      <c r="A796" s="39" t="s">
        <v>619</v>
      </c>
      <c r="B796" s="20" t="s">
        <v>620</v>
      </c>
      <c r="C796" s="53"/>
      <c r="D796" s="83">
        <f>D797</f>
        <v>20</v>
      </c>
      <c r="E796" s="83">
        <f t="shared" si="313"/>
        <v>20</v>
      </c>
      <c r="F796" s="83">
        <f t="shared" si="313"/>
        <v>20</v>
      </c>
    </row>
    <row r="797" spans="1:6" ht="42" customHeight="1" x14ac:dyDescent="0.25">
      <c r="A797" s="58" t="s">
        <v>1372</v>
      </c>
      <c r="B797" s="20" t="s">
        <v>620</v>
      </c>
      <c r="C797" s="53">
        <v>200</v>
      </c>
      <c r="D797" s="83">
        <f>D798</f>
        <v>20</v>
      </c>
      <c r="E797" s="83">
        <f t="shared" si="313"/>
        <v>20</v>
      </c>
      <c r="F797" s="83">
        <f t="shared" si="313"/>
        <v>20</v>
      </c>
    </row>
    <row r="798" spans="1:6" ht="48" customHeight="1" x14ac:dyDescent="0.25">
      <c r="A798" s="95" t="s">
        <v>1373</v>
      </c>
      <c r="B798" s="20" t="s">
        <v>620</v>
      </c>
      <c r="C798" s="53">
        <v>240</v>
      </c>
      <c r="D798" s="83">
        <v>20</v>
      </c>
      <c r="E798" s="83">
        <v>20</v>
      </c>
      <c r="F798" s="83">
        <v>20</v>
      </c>
    </row>
    <row r="799" spans="1:6" ht="57" customHeight="1" x14ac:dyDescent="0.25">
      <c r="A799" s="113" t="s">
        <v>1505</v>
      </c>
      <c r="B799" s="20" t="s">
        <v>1426</v>
      </c>
      <c r="C799" s="53"/>
      <c r="D799" s="83">
        <f>D800+D803+D806+D809+D817+D814</f>
        <v>19769</v>
      </c>
      <c r="E799" s="83">
        <f>E800+E803+E806+E809+E817+E814</f>
        <v>19988</v>
      </c>
      <c r="F799" s="83">
        <f>F800+F803+F806+F809+F817+F814</f>
        <v>15988</v>
      </c>
    </row>
    <row r="800" spans="1:6" ht="62.25" customHeight="1" x14ac:dyDescent="0.25">
      <c r="A800" s="114" t="s">
        <v>1427</v>
      </c>
      <c r="B800" s="20" t="s">
        <v>1504</v>
      </c>
      <c r="C800" s="53"/>
      <c r="D800" s="83">
        <f t="shared" ref="D800:F801" si="314">D801</f>
        <v>274</v>
      </c>
      <c r="E800" s="83">
        <f t="shared" si="314"/>
        <v>493</v>
      </c>
      <c r="F800" s="83">
        <f t="shared" si="314"/>
        <v>493</v>
      </c>
    </row>
    <row r="801" spans="1:6" ht="39.75" customHeight="1" x14ac:dyDescent="0.25">
      <c r="A801" s="111" t="s">
        <v>1372</v>
      </c>
      <c r="B801" s="20" t="s">
        <v>1504</v>
      </c>
      <c r="C801" s="53">
        <v>200</v>
      </c>
      <c r="D801" s="83">
        <f t="shared" si="314"/>
        <v>274</v>
      </c>
      <c r="E801" s="83">
        <f t="shared" si="314"/>
        <v>493</v>
      </c>
      <c r="F801" s="83">
        <f t="shared" si="314"/>
        <v>493</v>
      </c>
    </row>
    <row r="802" spans="1:6" ht="48" customHeight="1" x14ac:dyDescent="0.25">
      <c r="A802" s="96" t="s">
        <v>1373</v>
      </c>
      <c r="B802" s="20" t="s">
        <v>1504</v>
      </c>
      <c r="C802" s="53">
        <v>240</v>
      </c>
      <c r="D802" s="83">
        <v>274</v>
      </c>
      <c r="E802" s="83">
        <v>493</v>
      </c>
      <c r="F802" s="83">
        <v>493</v>
      </c>
    </row>
    <row r="803" spans="1:6" ht="48" customHeight="1" x14ac:dyDescent="0.25">
      <c r="A803" s="112" t="s">
        <v>853</v>
      </c>
      <c r="B803" s="20" t="s">
        <v>1428</v>
      </c>
      <c r="C803" s="53"/>
      <c r="D803" s="83">
        <f t="shared" ref="D803:F804" si="315">D804</f>
        <v>150</v>
      </c>
      <c r="E803" s="83">
        <f t="shared" si="315"/>
        <v>150</v>
      </c>
      <c r="F803" s="83">
        <f t="shared" si="315"/>
        <v>150</v>
      </c>
    </row>
    <row r="804" spans="1:6" ht="48" customHeight="1" x14ac:dyDescent="0.25">
      <c r="A804" s="111" t="s">
        <v>1372</v>
      </c>
      <c r="B804" s="20" t="s">
        <v>1428</v>
      </c>
      <c r="C804" s="53">
        <v>200</v>
      </c>
      <c r="D804" s="83">
        <f t="shared" si="315"/>
        <v>150</v>
      </c>
      <c r="E804" s="83">
        <f t="shared" si="315"/>
        <v>150</v>
      </c>
      <c r="F804" s="83">
        <f t="shared" si="315"/>
        <v>150</v>
      </c>
    </row>
    <row r="805" spans="1:6" ht="48" customHeight="1" x14ac:dyDescent="0.25">
      <c r="A805" s="96" t="s">
        <v>1373</v>
      </c>
      <c r="B805" s="20" t="s">
        <v>1428</v>
      </c>
      <c r="C805" s="53">
        <v>240</v>
      </c>
      <c r="D805" s="83">
        <v>150</v>
      </c>
      <c r="E805" s="83">
        <v>150</v>
      </c>
      <c r="F805" s="83">
        <v>150</v>
      </c>
    </row>
    <row r="806" spans="1:6" ht="48" hidden="1" customHeight="1" x14ac:dyDescent="0.25">
      <c r="A806" s="130" t="s">
        <v>1484</v>
      </c>
      <c r="B806" s="20" t="s">
        <v>1483</v>
      </c>
      <c r="C806" s="53"/>
      <c r="D806" s="83">
        <f>D807</f>
        <v>0</v>
      </c>
      <c r="E806" s="83">
        <f t="shared" ref="E806:F806" si="316">E807</f>
        <v>0</v>
      </c>
      <c r="F806" s="83">
        <f t="shared" si="316"/>
        <v>0</v>
      </c>
    </row>
    <row r="807" spans="1:6" ht="48" hidden="1" customHeight="1" x14ac:dyDescent="0.25">
      <c r="A807" s="111" t="s">
        <v>1372</v>
      </c>
      <c r="B807" s="20" t="s">
        <v>1483</v>
      </c>
      <c r="C807" s="53">
        <v>200</v>
      </c>
      <c r="D807" s="83">
        <f>D808</f>
        <v>0</v>
      </c>
      <c r="E807" s="83"/>
      <c r="F807" s="83"/>
    </row>
    <row r="808" spans="1:6" ht="48" hidden="1" customHeight="1" x14ac:dyDescent="0.25">
      <c r="A808" s="96" t="s">
        <v>1373</v>
      </c>
      <c r="B808" s="20" t="s">
        <v>1483</v>
      </c>
      <c r="C808" s="53">
        <v>240</v>
      </c>
      <c r="D808" s="83"/>
      <c r="E808" s="83"/>
      <c r="F808" s="83"/>
    </row>
    <row r="809" spans="1:6" ht="39" customHeight="1" x14ac:dyDescent="0.25">
      <c r="A809" s="96" t="s">
        <v>854</v>
      </c>
      <c r="B809" s="20" t="s">
        <v>1429</v>
      </c>
      <c r="C809" s="53"/>
      <c r="D809" s="83">
        <f>D812</f>
        <v>9233</v>
      </c>
      <c r="E809" s="83">
        <f>E812</f>
        <v>5909</v>
      </c>
      <c r="F809" s="83">
        <f>F812</f>
        <v>5260</v>
      </c>
    </row>
    <row r="810" spans="1:6" ht="39" hidden="1" customHeight="1" x14ac:dyDescent="0.25">
      <c r="A810" s="96"/>
      <c r="B810" s="20" t="s">
        <v>1429</v>
      </c>
      <c r="C810" s="53">
        <v>100</v>
      </c>
      <c r="D810" s="83"/>
      <c r="E810" s="83"/>
      <c r="F810" s="83"/>
    </row>
    <row r="811" spans="1:6" ht="39" hidden="1" customHeight="1" x14ac:dyDescent="0.25">
      <c r="A811" s="96"/>
      <c r="B811" s="20" t="s">
        <v>1429</v>
      </c>
      <c r="C811" s="53">
        <v>110</v>
      </c>
      <c r="D811" s="83"/>
      <c r="E811" s="83"/>
      <c r="F811" s="83"/>
    </row>
    <row r="812" spans="1:6" ht="39" customHeight="1" x14ac:dyDescent="0.25">
      <c r="A812" s="111" t="s">
        <v>1372</v>
      </c>
      <c r="B812" s="20" t="s">
        <v>1429</v>
      </c>
      <c r="C812" s="53">
        <v>200</v>
      </c>
      <c r="D812" s="83">
        <f>D813</f>
        <v>9233</v>
      </c>
      <c r="E812" s="83">
        <f>E813</f>
        <v>5909</v>
      </c>
      <c r="F812" s="83">
        <f>F813</f>
        <v>5260</v>
      </c>
    </row>
    <row r="813" spans="1:6" ht="39" customHeight="1" x14ac:dyDescent="0.25">
      <c r="A813" s="96" t="s">
        <v>1373</v>
      </c>
      <c r="B813" s="20" t="s">
        <v>1429</v>
      </c>
      <c r="C813" s="53">
        <v>240</v>
      </c>
      <c r="D813" s="83">
        <v>9233</v>
      </c>
      <c r="E813" s="83">
        <v>5909</v>
      </c>
      <c r="F813" s="83">
        <v>5260</v>
      </c>
    </row>
    <row r="814" spans="1:6" ht="39" customHeight="1" x14ac:dyDescent="0.25">
      <c r="A814" s="196" t="s">
        <v>1697</v>
      </c>
      <c r="B814" s="20" t="s">
        <v>1696</v>
      </c>
      <c r="C814" s="53"/>
      <c r="D814" s="83"/>
      <c r="E814" s="83">
        <f>E815</f>
        <v>3351</v>
      </c>
      <c r="F814" s="83"/>
    </row>
    <row r="815" spans="1:6" ht="39" customHeight="1" x14ac:dyDescent="0.25">
      <c r="A815" s="111" t="s">
        <v>1372</v>
      </c>
      <c r="B815" s="20" t="s">
        <v>1696</v>
      </c>
      <c r="C815" s="53">
        <v>200</v>
      </c>
      <c r="D815" s="83"/>
      <c r="E815" s="83">
        <f>E816</f>
        <v>3351</v>
      </c>
      <c r="F815" s="83"/>
    </row>
    <row r="816" spans="1:6" ht="39" customHeight="1" x14ac:dyDescent="0.25">
      <c r="A816" s="96" t="s">
        <v>1373</v>
      </c>
      <c r="B816" s="20" t="s">
        <v>1696</v>
      </c>
      <c r="C816" s="53">
        <v>240</v>
      </c>
      <c r="D816" s="83"/>
      <c r="E816" s="83">
        <v>3351</v>
      </c>
      <c r="F816" s="83"/>
    </row>
    <row r="817" spans="1:6" ht="48" customHeight="1" x14ac:dyDescent="0.25">
      <c r="A817" s="96" t="s">
        <v>1431</v>
      </c>
      <c r="B817" s="20" t="s">
        <v>1430</v>
      </c>
      <c r="C817" s="53"/>
      <c r="D817" s="83">
        <f>D818+D820+D822</f>
        <v>10112</v>
      </c>
      <c r="E817" s="83">
        <f t="shared" ref="E817:F817" si="317">E818+E820+E822</f>
        <v>10085</v>
      </c>
      <c r="F817" s="83">
        <f t="shared" si="317"/>
        <v>10085</v>
      </c>
    </row>
    <row r="818" spans="1:6" ht="48" customHeight="1" x14ac:dyDescent="0.25">
      <c r="A818" s="95" t="s">
        <v>1370</v>
      </c>
      <c r="B818" s="20" t="s">
        <v>1430</v>
      </c>
      <c r="C818" s="53">
        <v>100</v>
      </c>
      <c r="D818" s="83">
        <f>D819</f>
        <v>9590</v>
      </c>
      <c r="E818" s="83">
        <f>E819</f>
        <v>9770</v>
      </c>
      <c r="F818" s="83">
        <f>F819</f>
        <v>9770</v>
      </c>
    </row>
    <row r="819" spans="1:6" ht="48" customHeight="1" x14ac:dyDescent="0.25">
      <c r="A819" s="96" t="s">
        <v>1381</v>
      </c>
      <c r="B819" s="20" t="s">
        <v>1430</v>
      </c>
      <c r="C819" s="53">
        <v>110</v>
      </c>
      <c r="D819" s="83">
        <v>9590</v>
      </c>
      <c r="E819" s="83">
        <v>9770</v>
      </c>
      <c r="F819" s="83">
        <v>9770</v>
      </c>
    </row>
    <row r="820" spans="1:6" ht="48" customHeight="1" x14ac:dyDescent="0.25">
      <c r="A820" s="111" t="s">
        <v>1372</v>
      </c>
      <c r="B820" s="20" t="s">
        <v>1430</v>
      </c>
      <c r="C820" s="53">
        <v>200</v>
      </c>
      <c r="D820" s="83">
        <f>D821</f>
        <v>404</v>
      </c>
      <c r="E820" s="83">
        <f>E821</f>
        <v>315</v>
      </c>
      <c r="F820" s="83">
        <f>F821</f>
        <v>315</v>
      </c>
    </row>
    <row r="821" spans="1:6" ht="48" customHeight="1" x14ac:dyDescent="0.25">
      <c r="A821" s="96" t="s">
        <v>1373</v>
      </c>
      <c r="B821" s="20" t="s">
        <v>1430</v>
      </c>
      <c r="C821" s="53">
        <v>240</v>
      </c>
      <c r="D821" s="83">
        <v>404</v>
      </c>
      <c r="E821" s="83">
        <v>315</v>
      </c>
      <c r="F821" s="83">
        <v>315</v>
      </c>
    </row>
    <row r="822" spans="1:6" ht="48" customHeight="1" x14ac:dyDescent="0.25">
      <c r="A822" s="58" t="s">
        <v>1376</v>
      </c>
      <c r="B822" s="20" t="s">
        <v>1430</v>
      </c>
      <c r="C822" s="53">
        <v>800</v>
      </c>
      <c r="D822" s="83">
        <f>D823</f>
        <v>118</v>
      </c>
      <c r="E822" s="83">
        <f>E823</f>
        <v>0</v>
      </c>
      <c r="F822" s="83">
        <f>F823</f>
        <v>0</v>
      </c>
    </row>
    <row r="823" spans="1:6" ht="48" customHeight="1" x14ac:dyDescent="0.25">
      <c r="A823" s="16" t="s">
        <v>1377</v>
      </c>
      <c r="B823" s="20" t="s">
        <v>1430</v>
      </c>
      <c r="C823" s="53">
        <v>850</v>
      </c>
      <c r="D823" s="83">
        <v>118</v>
      </c>
      <c r="E823" s="83"/>
      <c r="F823" s="83"/>
    </row>
    <row r="824" spans="1:6" ht="51.75" customHeight="1" x14ac:dyDescent="0.25">
      <c r="A824" s="13" t="s">
        <v>621</v>
      </c>
      <c r="B824" s="3" t="s">
        <v>622</v>
      </c>
      <c r="C824" s="53"/>
      <c r="D824" s="83">
        <f>D825+D836+D840</f>
        <v>1281</v>
      </c>
      <c r="E824" s="83">
        <f>E825+E836+E840</f>
        <v>1567</v>
      </c>
      <c r="F824" s="83">
        <f>F825+F836+F840</f>
        <v>1567</v>
      </c>
    </row>
    <row r="825" spans="1:6" ht="57" customHeight="1" x14ac:dyDescent="0.25">
      <c r="A825" s="17" t="s">
        <v>623</v>
      </c>
      <c r="B825" s="1" t="s">
        <v>624</v>
      </c>
      <c r="C825" s="53"/>
      <c r="D825" s="83">
        <f>D826+D831</f>
        <v>638</v>
      </c>
      <c r="E825" s="83">
        <f t="shared" ref="E825:F825" si="318">E826+E831</f>
        <v>924</v>
      </c>
      <c r="F825" s="83">
        <f t="shared" si="318"/>
        <v>924</v>
      </c>
    </row>
    <row r="826" spans="1:6" ht="39" customHeight="1" x14ac:dyDescent="0.25">
      <c r="A826" s="22" t="s">
        <v>625</v>
      </c>
      <c r="B826" s="20" t="s">
        <v>626</v>
      </c>
      <c r="C826" s="53"/>
      <c r="D826" s="83">
        <f>D827+D829</f>
        <v>284</v>
      </c>
      <c r="E826" s="83">
        <f t="shared" ref="E826:F826" si="319">E827</f>
        <v>874</v>
      </c>
      <c r="F826" s="83">
        <f t="shared" si="319"/>
        <v>874</v>
      </c>
    </row>
    <row r="827" spans="1:6" ht="39" customHeight="1" x14ac:dyDescent="0.25">
      <c r="A827" s="58" t="s">
        <v>1372</v>
      </c>
      <c r="B827" s="20" t="s">
        <v>626</v>
      </c>
      <c r="C827" s="53">
        <v>200</v>
      </c>
      <c r="D827" s="83">
        <f>D828</f>
        <v>284</v>
      </c>
      <c r="E827" s="83">
        <f t="shared" ref="E827:F827" si="320">E828</f>
        <v>874</v>
      </c>
      <c r="F827" s="83">
        <f t="shared" si="320"/>
        <v>874</v>
      </c>
    </row>
    <row r="828" spans="1:6" ht="39" customHeight="1" x14ac:dyDescent="0.25">
      <c r="A828" s="95" t="s">
        <v>1373</v>
      </c>
      <c r="B828" s="20" t="s">
        <v>626</v>
      </c>
      <c r="C828" s="53">
        <v>240</v>
      </c>
      <c r="D828" s="83">
        <v>284</v>
      </c>
      <c r="E828" s="83">
        <v>874</v>
      </c>
      <c r="F828" s="83">
        <v>874</v>
      </c>
    </row>
    <row r="829" spans="1:6" ht="39" hidden="1" customHeight="1" x14ac:dyDescent="0.25">
      <c r="A829" s="16" t="s">
        <v>1368</v>
      </c>
      <c r="B829" s="20" t="s">
        <v>626</v>
      </c>
      <c r="C829" s="53">
        <v>600</v>
      </c>
      <c r="D829" s="83">
        <f>D830</f>
        <v>0</v>
      </c>
      <c r="E829" s="83"/>
      <c r="F829" s="83"/>
    </row>
    <row r="830" spans="1:6" ht="39" hidden="1" customHeight="1" x14ac:dyDescent="0.25">
      <c r="A830" s="22" t="s">
        <v>1369</v>
      </c>
      <c r="B830" s="20" t="s">
        <v>626</v>
      </c>
      <c r="C830" s="53">
        <v>610</v>
      </c>
      <c r="D830" s="83"/>
      <c r="E830" s="83"/>
      <c r="F830" s="83"/>
    </row>
    <row r="831" spans="1:6" ht="27" customHeight="1" x14ac:dyDescent="0.25">
      <c r="A831" s="148" t="s">
        <v>628</v>
      </c>
      <c r="B831" s="20" t="s">
        <v>1575</v>
      </c>
      <c r="C831" s="53"/>
      <c r="D831" s="83">
        <f>D832+D834</f>
        <v>354</v>
      </c>
      <c r="E831" s="83">
        <f t="shared" ref="E831:F831" si="321">E832+E834</f>
        <v>50</v>
      </c>
      <c r="F831" s="83">
        <f t="shared" si="321"/>
        <v>50</v>
      </c>
    </row>
    <row r="832" spans="1:6" ht="43.5" customHeight="1" x14ac:dyDescent="0.25">
      <c r="A832" s="148" t="s">
        <v>1562</v>
      </c>
      <c r="B832" s="20" t="s">
        <v>1575</v>
      </c>
      <c r="C832" s="53">
        <v>200</v>
      </c>
      <c r="D832" s="83">
        <f>D833</f>
        <v>349</v>
      </c>
      <c r="E832" s="83">
        <f t="shared" ref="E832:F832" si="322">E833</f>
        <v>45</v>
      </c>
      <c r="F832" s="83">
        <f t="shared" si="322"/>
        <v>45</v>
      </c>
    </row>
    <row r="833" spans="1:6" ht="39" customHeight="1" x14ac:dyDescent="0.25">
      <c r="A833" s="148" t="s">
        <v>1563</v>
      </c>
      <c r="B833" s="20" t="s">
        <v>1575</v>
      </c>
      <c r="C833" s="53">
        <v>240</v>
      </c>
      <c r="D833" s="83">
        <v>349</v>
      </c>
      <c r="E833" s="83">
        <v>45</v>
      </c>
      <c r="F833" s="83">
        <v>45</v>
      </c>
    </row>
    <row r="834" spans="1:6" ht="39" customHeight="1" x14ac:dyDescent="0.25">
      <c r="A834" s="148" t="s">
        <v>1419</v>
      </c>
      <c r="B834" s="20" t="s">
        <v>1575</v>
      </c>
      <c r="C834" s="53">
        <v>800</v>
      </c>
      <c r="D834" s="83">
        <f>D835</f>
        <v>5</v>
      </c>
      <c r="E834" s="83">
        <f t="shared" ref="E834:F834" si="323">E835</f>
        <v>5</v>
      </c>
      <c r="F834" s="83">
        <f t="shared" si="323"/>
        <v>5</v>
      </c>
    </row>
    <row r="835" spans="1:6" ht="39" customHeight="1" x14ac:dyDescent="0.25">
      <c r="A835" s="148" t="s">
        <v>1564</v>
      </c>
      <c r="B835" s="20" t="s">
        <v>1575</v>
      </c>
      <c r="C835" s="53">
        <v>850</v>
      </c>
      <c r="D835" s="83">
        <v>5</v>
      </c>
      <c r="E835" s="83">
        <v>5</v>
      </c>
      <c r="F835" s="83">
        <v>5</v>
      </c>
    </row>
    <row r="836" spans="1:6" ht="47.25" x14ac:dyDescent="0.25">
      <c r="A836" s="45" t="s">
        <v>629</v>
      </c>
      <c r="B836" s="46" t="s">
        <v>630</v>
      </c>
      <c r="C836" s="53"/>
      <c r="D836" s="83">
        <f>D837</f>
        <v>643</v>
      </c>
      <c r="E836" s="83">
        <f t="shared" ref="E836:F836" si="324">E837</f>
        <v>643</v>
      </c>
      <c r="F836" s="83">
        <f t="shared" si="324"/>
        <v>643</v>
      </c>
    </row>
    <row r="837" spans="1:6" ht="45.75" customHeight="1" x14ac:dyDescent="0.25">
      <c r="A837" s="22" t="s">
        <v>631</v>
      </c>
      <c r="B837" s="20" t="s">
        <v>632</v>
      </c>
      <c r="C837" s="53"/>
      <c r="D837" s="83">
        <f>D838</f>
        <v>643</v>
      </c>
      <c r="E837" s="83">
        <f t="shared" ref="E837:F837" si="325">E838</f>
        <v>643</v>
      </c>
      <c r="F837" s="83">
        <f t="shared" si="325"/>
        <v>643</v>
      </c>
    </row>
    <row r="838" spans="1:6" ht="45.75" customHeight="1" x14ac:dyDescent="0.25">
      <c r="A838" s="58" t="s">
        <v>1372</v>
      </c>
      <c r="B838" s="20" t="s">
        <v>632</v>
      </c>
      <c r="C838" s="53">
        <v>200</v>
      </c>
      <c r="D838" s="83">
        <f>D839</f>
        <v>643</v>
      </c>
      <c r="E838" s="83">
        <f t="shared" ref="E838:F838" si="326">E839</f>
        <v>643</v>
      </c>
      <c r="F838" s="83">
        <f t="shared" si="326"/>
        <v>643</v>
      </c>
    </row>
    <row r="839" spans="1:6" ht="45.75" customHeight="1" x14ac:dyDescent="0.25">
      <c r="A839" s="58" t="s">
        <v>1373</v>
      </c>
      <c r="B839" s="20" t="s">
        <v>632</v>
      </c>
      <c r="C839" s="53">
        <v>240</v>
      </c>
      <c r="D839" s="83">
        <v>643</v>
      </c>
      <c r="E839" s="83">
        <v>643</v>
      </c>
      <c r="F839" s="83">
        <v>643</v>
      </c>
    </row>
    <row r="840" spans="1:6" ht="31.5" hidden="1" x14ac:dyDescent="0.25">
      <c r="A840" s="47" t="s">
        <v>633</v>
      </c>
      <c r="B840" s="1" t="s">
        <v>634</v>
      </c>
      <c r="C840" s="53"/>
      <c r="D840" s="83">
        <f>D841</f>
        <v>0</v>
      </c>
      <c r="E840" s="83">
        <f t="shared" ref="E840:F842" si="327">E841</f>
        <v>0</v>
      </c>
      <c r="F840" s="83">
        <f t="shared" si="327"/>
        <v>0</v>
      </c>
    </row>
    <row r="841" spans="1:6" ht="43.5" hidden="1" customHeight="1" x14ac:dyDescent="0.25">
      <c r="A841" s="48" t="s">
        <v>625</v>
      </c>
      <c r="B841" s="20" t="s">
        <v>635</v>
      </c>
      <c r="C841" s="53"/>
      <c r="D841" s="83">
        <f>D842</f>
        <v>0</v>
      </c>
      <c r="E841" s="83">
        <f t="shared" si="327"/>
        <v>0</v>
      </c>
      <c r="F841" s="83">
        <f t="shared" si="327"/>
        <v>0</v>
      </c>
    </row>
    <row r="842" spans="1:6" ht="43.5" hidden="1" customHeight="1" x14ac:dyDescent="0.25">
      <c r="A842" s="58" t="s">
        <v>1372</v>
      </c>
      <c r="B842" s="20" t="s">
        <v>635</v>
      </c>
      <c r="C842" s="53">
        <v>200</v>
      </c>
      <c r="D842" s="83">
        <f>D843</f>
        <v>0</v>
      </c>
      <c r="E842" s="83">
        <f t="shared" si="327"/>
        <v>0</v>
      </c>
      <c r="F842" s="83">
        <f t="shared" si="327"/>
        <v>0</v>
      </c>
    </row>
    <row r="843" spans="1:6" ht="43.5" hidden="1" customHeight="1" x14ac:dyDescent="0.25">
      <c r="A843" s="58" t="s">
        <v>1373</v>
      </c>
      <c r="B843" s="20" t="s">
        <v>635</v>
      </c>
      <c r="C843" s="53">
        <v>240</v>
      </c>
      <c r="D843" s="83">
        <v>0</v>
      </c>
      <c r="E843" s="83">
        <v>0</v>
      </c>
      <c r="F843" s="83">
        <v>0</v>
      </c>
    </row>
    <row r="844" spans="1:6" ht="31.5" x14ac:dyDescent="0.25">
      <c r="A844" s="13" t="s">
        <v>636</v>
      </c>
      <c r="B844" s="3" t="s">
        <v>637</v>
      </c>
      <c r="C844" s="53"/>
      <c r="D844" s="83">
        <f>D845+D849</f>
        <v>485</v>
      </c>
      <c r="E844" s="83">
        <f t="shared" ref="E844:F844" si="328">E845+E849</f>
        <v>450</v>
      </c>
      <c r="F844" s="83">
        <f t="shared" si="328"/>
        <v>450</v>
      </c>
    </row>
    <row r="845" spans="1:6" ht="78.75" x14ac:dyDescent="0.25">
      <c r="A845" s="30" t="s">
        <v>638</v>
      </c>
      <c r="B845" s="1" t="s">
        <v>639</v>
      </c>
      <c r="C845" s="53"/>
      <c r="D845" s="83">
        <f>D846</f>
        <v>485</v>
      </c>
      <c r="E845" s="83">
        <f t="shared" ref="E845:F847" si="329">E846</f>
        <v>450</v>
      </c>
      <c r="F845" s="83">
        <f t="shared" si="329"/>
        <v>450</v>
      </c>
    </row>
    <row r="846" spans="1:6" ht="31.5" x14ac:dyDescent="0.25">
      <c r="A846" s="22" t="s">
        <v>640</v>
      </c>
      <c r="B846" s="20" t="s">
        <v>641</v>
      </c>
      <c r="C846" s="53"/>
      <c r="D846" s="83">
        <f>D847</f>
        <v>485</v>
      </c>
      <c r="E846" s="83">
        <f t="shared" si="329"/>
        <v>450</v>
      </c>
      <c r="F846" s="83">
        <f t="shared" si="329"/>
        <v>450</v>
      </c>
    </row>
    <row r="847" spans="1:6" ht="41.25" customHeight="1" x14ac:dyDescent="0.25">
      <c r="A847" s="58" t="s">
        <v>1372</v>
      </c>
      <c r="B847" s="20" t="s">
        <v>641</v>
      </c>
      <c r="C847" s="53">
        <v>200</v>
      </c>
      <c r="D847" s="83">
        <f>D848</f>
        <v>485</v>
      </c>
      <c r="E847" s="83">
        <f t="shared" si="329"/>
        <v>450</v>
      </c>
      <c r="F847" s="83">
        <f t="shared" si="329"/>
        <v>450</v>
      </c>
    </row>
    <row r="848" spans="1:6" ht="31.5" customHeight="1" x14ac:dyDescent="0.25">
      <c r="A848" s="58" t="s">
        <v>1373</v>
      </c>
      <c r="B848" s="20" t="s">
        <v>641</v>
      </c>
      <c r="C848" s="53">
        <v>240</v>
      </c>
      <c r="D848" s="83">
        <v>485</v>
      </c>
      <c r="E848" s="83">
        <v>450</v>
      </c>
      <c r="F848" s="83">
        <v>450</v>
      </c>
    </row>
    <row r="849" spans="1:6" ht="31.5" hidden="1" customHeight="1" x14ac:dyDescent="0.25">
      <c r="A849" s="149" t="s">
        <v>1560</v>
      </c>
      <c r="B849" s="20" t="s">
        <v>1565</v>
      </c>
      <c r="C849" s="53"/>
      <c r="D849" s="83">
        <f>D850</f>
        <v>0</v>
      </c>
      <c r="E849" s="83">
        <f t="shared" ref="E849:F849" si="330">E850</f>
        <v>0</v>
      </c>
      <c r="F849" s="83">
        <f t="shared" si="330"/>
        <v>0</v>
      </c>
    </row>
    <row r="850" spans="1:6" ht="31.5" hidden="1" customHeight="1" x14ac:dyDescent="0.25">
      <c r="A850" s="148" t="s">
        <v>628</v>
      </c>
      <c r="B850" s="20" t="s">
        <v>1561</v>
      </c>
      <c r="C850" s="53"/>
      <c r="D850" s="83">
        <f>D851+D853</f>
        <v>0</v>
      </c>
      <c r="E850" s="83">
        <f t="shared" ref="E850:F850" si="331">E851+E853</f>
        <v>0</v>
      </c>
      <c r="F850" s="83">
        <f t="shared" si="331"/>
        <v>0</v>
      </c>
    </row>
    <row r="851" spans="1:6" ht="31.5" hidden="1" customHeight="1" x14ac:dyDescent="0.25">
      <c r="A851" s="148" t="s">
        <v>1562</v>
      </c>
      <c r="B851" s="20" t="s">
        <v>1561</v>
      </c>
      <c r="C851" s="53">
        <v>200</v>
      </c>
      <c r="D851" s="83">
        <f>D852</f>
        <v>0</v>
      </c>
      <c r="E851" s="83">
        <f t="shared" ref="E851:F851" si="332">E852</f>
        <v>0</v>
      </c>
      <c r="F851" s="83">
        <f t="shared" si="332"/>
        <v>0</v>
      </c>
    </row>
    <row r="852" spans="1:6" ht="31.5" hidden="1" customHeight="1" x14ac:dyDescent="0.25">
      <c r="A852" s="148" t="s">
        <v>1563</v>
      </c>
      <c r="B852" s="20" t="s">
        <v>1561</v>
      </c>
      <c r="C852" s="53">
        <v>240</v>
      </c>
      <c r="D852" s="83"/>
      <c r="E852" s="83"/>
      <c r="F852" s="83"/>
    </row>
    <row r="853" spans="1:6" ht="31.5" hidden="1" customHeight="1" x14ac:dyDescent="0.25">
      <c r="A853" s="148" t="s">
        <v>1419</v>
      </c>
      <c r="B853" s="20" t="s">
        <v>1561</v>
      </c>
      <c r="C853" s="53">
        <v>800</v>
      </c>
      <c r="D853" s="83">
        <f>D854</f>
        <v>0</v>
      </c>
      <c r="E853" s="83">
        <f t="shared" ref="E853:F853" si="333">E854</f>
        <v>0</v>
      </c>
      <c r="F853" s="83">
        <f t="shared" si="333"/>
        <v>0</v>
      </c>
    </row>
    <row r="854" spans="1:6" ht="31.5" hidden="1" customHeight="1" x14ac:dyDescent="0.25">
      <c r="A854" s="148" t="s">
        <v>1564</v>
      </c>
      <c r="B854" s="20" t="s">
        <v>1561</v>
      </c>
      <c r="C854" s="53">
        <v>850</v>
      </c>
      <c r="D854" s="83"/>
      <c r="E854" s="83"/>
      <c r="F854" s="83"/>
    </row>
    <row r="855" spans="1:6" ht="37.5" customHeight="1" x14ac:dyDescent="0.25">
      <c r="A855" s="13" t="s">
        <v>642</v>
      </c>
      <c r="B855" s="3" t="s">
        <v>643</v>
      </c>
      <c r="C855" s="53"/>
      <c r="D855" s="83">
        <f>D856</f>
        <v>1046</v>
      </c>
      <c r="E855" s="83">
        <f t="shared" ref="E855:F855" si="334">E856</f>
        <v>1046</v>
      </c>
      <c r="F855" s="83">
        <f t="shared" si="334"/>
        <v>1046</v>
      </c>
    </row>
    <row r="856" spans="1:6" ht="27" customHeight="1" x14ac:dyDescent="0.25">
      <c r="A856" s="17" t="s">
        <v>644</v>
      </c>
      <c r="B856" s="1" t="s">
        <v>645</v>
      </c>
      <c r="C856" s="53"/>
      <c r="D856" s="83">
        <f>D857</f>
        <v>1046</v>
      </c>
      <c r="E856" s="83">
        <f t="shared" ref="E856:F856" si="335">E857</f>
        <v>1046</v>
      </c>
      <c r="F856" s="83">
        <f t="shared" si="335"/>
        <v>1046</v>
      </c>
    </row>
    <row r="857" spans="1:6" ht="43.5" customHeight="1" x14ac:dyDescent="0.25">
      <c r="A857" s="24" t="s">
        <v>646</v>
      </c>
      <c r="B857" s="20" t="s">
        <v>647</v>
      </c>
      <c r="C857" s="53"/>
      <c r="D857" s="83">
        <f>D858</f>
        <v>1046</v>
      </c>
      <c r="E857" s="83">
        <f t="shared" ref="E857:F857" si="336">E858</f>
        <v>1046</v>
      </c>
      <c r="F857" s="83">
        <f t="shared" si="336"/>
        <v>1046</v>
      </c>
    </row>
    <row r="858" spans="1:6" ht="43.5" customHeight="1" x14ac:dyDescent="0.25">
      <c r="A858" s="58" t="s">
        <v>1372</v>
      </c>
      <c r="B858" s="20" t="s">
        <v>647</v>
      </c>
      <c r="C858" s="53">
        <v>200</v>
      </c>
      <c r="D858" s="83">
        <f>D859</f>
        <v>1046</v>
      </c>
      <c r="E858" s="83">
        <f t="shared" ref="E858:F858" si="337">E859</f>
        <v>1046</v>
      </c>
      <c r="F858" s="83">
        <f t="shared" si="337"/>
        <v>1046</v>
      </c>
    </row>
    <row r="859" spans="1:6" ht="43.5" customHeight="1" x14ac:dyDescent="0.25">
      <c r="A859" s="58" t="s">
        <v>1373</v>
      </c>
      <c r="B859" s="20" t="s">
        <v>647</v>
      </c>
      <c r="C859" s="53">
        <v>240</v>
      </c>
      <c r="D859" s="83">
        <v>1046</v>
      </c>
      <c r="E859" s="83">
        <v>1046</v>
      </c>
      <c r="F859" s="83">
        <v>1046</v>
      </c>
    </row>
    <row r="860" spans="1:6" ht="42" customHeight="1" x14ac:dyDescent="0.25">
      <c r="A860" s="13" t="s">
        <v>648</v>
      </c>
      <c r="B860" s="3" t="s">
        <v>649</v>
      </c>
      <c r="C860" s="53"/>
      <c r="D860" s="83">
        <f>D861+D865</f>
        <v>164</v>
      </c>
      <c r="E860" s="83">
        <f t="shared" ref="E860:F860" si="338">E861+E865</f>
        <v>200</v>
      </c>
      <c r="F860" s="83">
        <f t="shared" si="338"/>
        <v>200</v>
      </c>
    </row>
    <row r="861" spans="1:6" ht="47.25" hidden="1" x14ac:dyDescent="0.25">
      <c r="A861" s="17" t="s">
        <v>650</v>
      </c>
      <c r="B861" s="1" t="s">
        <v>651</v>
      </c>
      <c r="C861" s="53"/>
      <c r="D861" s="83">
        <f>D862</f>
        <v>0</v>
      </c>
      <c r="E861" s="83">
        <f t="shared" ref="E861:F863" si="339">E862</f>
        <v>0</v>
      </c>
      <c r="F861" s="83">
        <f t="shared" si="339"/>
        <v>0</v>
      </c>
    </row>
    <row r="862" spans="1:6" ht="31.5" hidden="1" x14ac:dyDescent="0.25">
      <c r="A862" s="22" t="s">
        <v>652</v>
      </c>
      <c r="B862" s="20" t="s">
        <v>653</v>
      </c>
      <c r="C862" s="53"/>
      <c r="D862" s="83">
        <f>D863</f>
        <v>0</v>
      </c>
      <c r="E862" s="83">
        <f t="shared" si="339"/>
        <v>0</v>
      </c>
      <c r="F862" s="83">
        <f t="shared" si="339"/>
        <v>0</v>
      </c>
    </row>
    <row r="863" spans="1:6" ht="36.75" hidden="1" customHeight="1" x14ac:dyDescent="0.25">
      <c r="A863" s="58" t="s">
        <v>1372</v>
      </c>
      <c r="B863" s="20" t="s">
        <v>653</v>
      </c>
      <c r="C863" s="53">
        <v>200</v>
      </c>
      <c r="D863" s="83">
        <f>D864</f>
        <v>0</v>
      </c>
      <c r="E863" s="83">
        <f t="shared" si="339"/>
        <v>0</v>
      </c>
      <c r="F863" s="83">
        <f t="shared" si="339"/>
        <v>0</v>
      </c>
    </row>
    <row r="864" spans="1:6" ht="35.25" hidden="1" customHeight="1" x14ac:dyDescent="0.25">
      <c r="A864" s="58" t="s">
        <v>1373</v>
      </c>
      <c r="B864" s="20" t="s">
        <v>653</v>
      </c>
      <c r="C864" s="53">
        <v>240</v>
      </c>
      <c r="D864" s="83">
        <v>0</v>
      </c>
      <c r="E864" s="83">
        <v>0</v>
      </c>
      <c r="F864" s="83">
        <v>0</v>
      </c>
    </row>
    <row r="865" spans="1:6" ht="47.25" x14ac:dyDescent="0.25">
      <c r="A865" s="30" t="s">
        <v>654</v>
      </c>
      <c r="B865" s="1" t="s">
        <v>655</v>
      </c>
      <c r="C865" s="53"/>
      <c r="D865" s="83">
        <f>D866</f>
        <v>164</v>
      </c>
      <c r="E865" s="83">
        <f t="shared" ref="E865:F867" si="340">E866</f>
        <v>200</v>
      </c>
      <c r="F865" s="83">
        <f t="shared" si="340"/>
        <v>200</v>
      </c>
    </row>
    <row r="866" spans="1:6" ht="45.75" customHeight="1" x14ac:dyDescent="0.25">
      <c r="A866" s="31" t="s">
        <v>656</v>
      </c>
      <c r="B866" s="20" t="s">
        <v>657</v>
      </c>
      <c r="C866" s="53"/>
      <c r="D866" s="83">
        <f>D867+D869</f>
        <v>164</v>
      </c>
      <c r="E866" s="83">
        <f t="shared" si="340"/>
        <v>200</v>
      </c>
      <c r="F866" s="83">
        <f t="shared" si="340"/>
        <v>200</v>
      </c>
    </row>
    <row r="867" spans="1:6" ht="45.75" customHeight="1" x14ac:dyDescent="0.25">
      <c r="A867" s="58" t="s">
        <v>1372</v>
      </c>
      <c r="B867" s="20" t="s">
        <v>657</v>
      </c>
      <c r="C867" s="53">
        <v>200</v>
      </c>
      <c r="D867" s="83">
        <f>D868</f>
        <v>164</v>
      </c>
      <c r="E867" s="83">
        <f t="shared" si="340"/>
        <v>200</v>
      </c>
      <c r="F867" s="83">
        <f t="shared" si="340"/>
        <v>200</v>
      </c>
    </row>
    <row r="868" spans="1:6" ht="45.75" customHeight="1" x14ac:dyDescent="0.25">
      <c r="A868" s="95" t="s">
        <v>1373</v>
      </c>
      <c r="B868" s="20" t="s">
        <v>657</v>
      </c>
      <c r="C868" s="53">
        <v>240</v>
      </c>
      <c r="D868" s="83">
        <v>164</v>
      </c>
      <c r="E868" s="83">
        <v>200</v>
      </c>
      <c r="F868" s="83">
        <v>200</v>
      </c>
    </row>
    <row r="869" spans="1:6" ht="45.75" hidden="1" customHeight="1" x14ac:dyDescent="0.25">
      <c r="A869" s="16" t="s">
        <v>1368</v>
      </c>
      <c r="B869" s="20" t="s">
        <v>657</v>
      </c>
      <c r="C869" s="53">
        <v>600</v>
      </c>
      <c r="D869" s="83">
        <f>D870</f>
        <v>0</v>
      </c>
      <c r="E869" s="83"/>
      <c r="F869" s="83"/>
    </row>
    <row r="870" spans="1:6" ht="45.75" hidden="1" customHeight="1" x14ac:dyDescent="0.25">
      <c r="A870" s="22" t="s">
        <v>1369</v>
      </c>
      <c r="B870" s="20" t="s">
        <v>657</v>
      </c>
      <c r="C870" s="53">
        <v>610</v>
      </c>
      <c r="D870" s="83"/>
      <c r="E870" s="83"/>
      <c r="F870" s="83"/>
    </row>
    <row r="871" spans="1:6" ht="36.75" customHeight="1" x14ac:dyDescent="0.25">
      <c r="A871" s="18" t="s">
        <v>128</v>
      </c>
      <c r="B871" s="3" t="s">
        <v>658</v>
      </c>
      <c r="C871" s="53"/>
      <c r="D871" s="83">
        <f>D872+D884</f>
        <v>8951</v>
      </c>
      <c r="E871" s="83">
        <f t="shared" ref="E871:F871" si="341">E872+E884</f>
        <v>8951</v>
      </c>
      <c r="F871" s="83">
        <f t="shared" si="341"/>
        <v>8951</v>
      </c>
    </row>
    <row r="872" spans="1:6" ht="45.75" customHeight="1" x14ac:dyDescent="0.25">
      <c r="A872" s="17" t="s">
        <v>130</v>
      </c>
      <c r="B872" s="1" t="s">
        <v>659</v>
      </c>
      <c r="C872" s="53"/>
      <c r="D872" s="83">
        <f>D873+D876+D881</f>
        <v>8951</v>
      </c>
      <c r="E872" s="83">
        <f t="shared" ref="E872:F872" si="342">E873+E876+E881</f>
        <v>8951</v>
      </c>
      <c r="F872" s="83">
        <f t="shared" si="342"/>
        <v>8951</v>
      </c>
    </row>
    <row r="873" spans="1:6" ht="31.5" hidden="1" x14ac:dyDescent="0.25">
      <c r="A873" s="24" t="s">
        <v>627</v>
      </c>
      <c r="B873" s="20" t="s">
        <v>660</v>
      </c>
      <c r="C873" s="53"/>
      <c r="D873" s="83">
        <f>D874</f>
        <v>0</v>
      </c>
      <c r="E873" s="83">
        <f t="shared" ref="E873:F874" si="343">E874</f>
        <v>0</v>
      </c>
      <c r="F873" s="83">
        <f t="shared" si="343"/>
        <v>0</v>
      </c>
    </row>
    <row r="874" spans="1:6" ht="30" hidden="1" customHeight="1" x14ac:dyDescent="0.25">
      <c r="A874" s="58" t="s">
        <v>1372</v>
      </c>
      <c r="B874" s="20" t="s">
        <v>660</v>
      </c>
      <c r="C874" s="53">
        <v>200</v>
      </c>
      <c r="D874" s="83">
        <f>D875</f>
        <v>0</v>
      </c>
      <c r="E874" s="83">
        <f t="shared" si="343"/>
        <v>0</v>
      </c>
      <c r="F874" s="83">
        <f t="shared" si="343"/>
        <v>0</v>
      </c>
    </row>
    <row r="875" spans="1:6" ht="41.25" hidden="1" customHeight="1" x14ac:dyDescent="0.25">
      <c r="A875" s="58" t="s">
        <v>1373</v>
      </c>
      <c r="B875" s="20" t="s">
        <v>660</v>
      </c>
      <c r="C875" s="53">
        <v>240</v>
      </c>
      <c r="D875" s="83">
        <v>0</v>
      </c>
      <c r="E875" s="83">
        <v>0</v>
      </c>
      <c r="F875" s="83">
        <v>0</v>
      </c>
    </row>
    <row r="876" spans="1:6" ht="33.75" customHeight="1" x14ac:dyDescent="0.25">
      <c r="A876" s="28" t="s">
        <v>628</v>
      </c>
      <c r="B876" s="20" t="s">
        <v>661</v>
      </c>
      <c r="C876" s="53"/>
      <c r="D876" s="83">
        <f>D877+D879</f>
        <v>8951</v>
      </c>
      <c r="E876" s="83">
        <f t="shared" ref="E876:F876" si="344">E877+E879</f>
        <v>8951</v>
      </c>
      <c r="F876" s="83">
        <f t="shared" si="344"/>
        <v>8951</v>
      </c>
    </row>
    <row r="877" spans="1:6" ht="51" customHeight="1" x14ac:dyDescent="0.25">
      <c r="A877" s="58" t="s">
        <v>1370</v>
      </c>
      <c r="B877" s="20" t="s">
        <v>661</v>
      </c>
      <c r="C877" s="53">
        <v>100</v>
      </c>
      <c r="D877" s="83">
        <f>D878</f>
        <v>8951</v>
      </c>
      <c r="E877" s="83">
        <f t="shared" ref="E877:F877" si="345">E878</f>
        <v>8951</v>
      </c>
      <c r="F877" s="83">
        <f t="shared" si="345"/>
        <v>8951</v>
      </c>
    </row>
    <row r="878" spans="1:6" ht="33.75" customHeight="1" x14ac:dyDescent="0.25">
      <c r="A878" s="58" t="s">
        <v>1381</v>
      </c>
      <c r="B878" s="20" t="s">
        <v>661</v>
      </c>
      <c r="C878" s="53">
        <v>110</v>
      </c>
      <c r="D878" s="83">
        <v>8951</v>
      </c>
      <c r="E878" s="83">
        <v>8951</v>
      </c>
      <c r="F878" s="83">
        <v>8951</v>
      </c>
    </row>
    <row r="879" spans="1:6" ht="33.75" hidden="1" customHeight="1" x14ac:dyDescent="0.25">
      <c r="A879" s="58" t="s">
        <v>1372</v>
      </c>
      <c r="B879" s="20" t="s">
        <v>661</v>
      </c>
      <c r="C879" s="53">
        <v>200</v>
      </c>
      <c r="D879" s="83">
        <f>D880</f>
        <v>0</v>
      </c>
      <c r="E879" s="83">
        <f t="shared" ref="E879:F879" si="346">E880</f>
        <v>0</v>
      </c>
      <c r="F879" s="83">
        <f t="shared" si="346"/>
        <v>0</v>
      </c>
    </row>
    <row r="880" spans="1:6" ht="33.75" hidden="1" customHeight="1" x14ac:dyDescent="0.25">
      <c r="A880" s="58" t="s">
        <v>1373</v>
      </c>
      <c r="B880" s="20" t="s">
        <v>661</v>
      </c>
      <c r="C880" s="53">
        <v>240</v>
      </c>
      <c r="D880" s="83">
        <v>0</v>
      </c>
      <c r="E880" s="83">
        <v>0</v>
      </c>
      <c r="F880" s="83">
        <v>0</v>
      </c>
    </row>
    <row r="881" spans="1:6" ht="59.25" hidden="1" customHeight="1" x14ac:dyDescent="0.25">
      <c r="A881" s="24" t="s">
        <v>662</v>
      </c>
      <c r="B881" s="20" t="s">
        <v>663</v>
      </c>
      <c r="C881" s="53"/>
      <c r="D881" s="83">
        <f>D882</f>
        <v>0</v>
      </c>
      <c r="E881" s="83">
        <f t="shared" ref="E881:F882" si="347">E882</f>
        <v>0</v>
      </c>
      <c r="F881" s="83">
        <f t="shared" si="347"/>
        <v>0</v>
      </c>
    </row>
    <row r="882" spans="1:6" ht="59.25" hidden="1" customHeight="1" x14ac:dyDescent="0.25">
      <c r="A882" s="58" t="s">
        <v>1372</v>
      </c>
      <c r="B882" s="20" t="s">
        <v>663</v>
      </c>
      <c r="C882" s="53">
        <v>200</v>
      </c>
      <c r="D882" s="83">
        <f>D883</f>
        <v>0</v>
      </c>
      <c r="E882" s="83">
        <f t="shared" si="347"/>
        <v>0</v>
      </c>
      <c r="F882" s="83">
        <f t="shared" si="347"/>
        <v>0</v>
      </c>
    </row>
    <row r="883" spans="1:6" ht="59.25" hidden="1" customHeight="1" x14ac:dyDescent="0.25">
      <c r="A883" s="58" t="s">
        <v>1373</v>
      </c>
      <c r="B883" s="20" t="s">
        <v>663</v>
      </c>
      <c r="C883" s="53">
        <v>240</v>
      </c>
      <c r="D883" s="83"/>
      <c r="E883" s="83"/>
      <c r="F883" s="83"/>
    </row>
    <row r="884" spans="1:6" ht="59.25" hidden="1" customHeight="1" x14ac:dyDescent="0.25">
      <c r="A884" s="17" t="s">
        <v>664</v>
      </c>
      <c r="B884" s="1" t="s">
        <v>665</v>
      </c>
      <c r="C884" s="53"/>
      <c r="D884" s="83">
        <f>D885</f>
        <v>0</v>
      </c>
      <c r="E884" s="83">
        <f t="shared" ref="E884:F886" si="348">E885</f>
        <v>0</v>
      </c>
      <c r="F884" s="83">
        <f t="shared" si="348"/>
        <v>0</v>
      </c>
    </row>
    <row r="885" spans="1:6" ht="59.25" hidden="1" customHeight="1" x14ac:dyDescent="0.25">
      <c r="A885" s="11" t="s">
        <v>666</v>
      </c>
      <c r="B885" s="5" t="s">
        <v>667</v>
      </c>
      <c r="C885" s="53"/>
      <c r="D885" s="83">
        <f>D886</f>
        <v>0</v>
      </c>
      <c r="E885" s="83">
        <f t="shared" si="348"/>
        <v>0</v>
      </c>
      <c r="F885" s="83">
        <f t="shared" si="348"/>
        <v>0</v>
      </c>
    </row>
    <row r="886" spans="1:6" ht="59.25" hidden="1" customHeight="1" x14ac:dyDescent="0.25">
      <c r="A886" s="58" t="s">
        <v>1372</v>
      </c>
      <c r="B886" s="5" t="s">
        <v>667</v>
      </c>
      <c r="C886" s="53">
        <v>200</v>
      </c>
      <c r="D886" s="83">
        <f>D887</f>
        <v>0</v>
      </c>
      <c r="E886" s="83">
        <f t="shared" si="348"/>
        <v>0</v>
      </c>
      <c r="F886" s="83">
        <f t="shared" si="348"/>
        <v>0</v>
      </c>
    </row>
    <row r="887" spans="1:6" ht="59.25" hidden="1" customHeight="1" x14ac:dyDescent="0.25">
      <c r="A887" s="58" t="s">
        <v>1373</v>
      </c>
      <c r="B887" s="5" t="s">
        <v>667</v>
      </c>
      <c r="C887" s="53">
        <v>240</v>
      </c>
      <c r="D887" s="83">
        <v>0</v>
      </c>
      <c r="E887" s="83">
        <v>0</v>
      </c>
      <c r="F887" s="83">
        <v>0</v>
      </c>
    </row>
    <row r="888" spans="1:6" ht="49.5" customHeight="1" x14ac:dyDescent="0.25">
      <c r="A888" s="12" t="s">
        <v>668</v>
      </c>
      <c r="B888" s="10" t="s">
        <v>669</v>
      </c>
      <c r="C888" s="53"/>
      <c r="D888" s="83">
        <f>D889+D906+D914+D925+D930+D938+D946</f>
        <v>29457</v>
      </c>
      <c r="E888" s="83">
        <f>E889+E906+E914+E925+E930+E938+E946</f>
        <v>12855</v>
      </c>
      <c r="F888" s="83">
        <f>F889+F906+F914+F925+F930+F938+F946</f>
        <v>7378</v>
      </c>
    </row>
    <row r="889" spans="1:6" ht="31.5" x14ac:dyDescent="0.25">
      <c r="A889" s="13" t="s">
        <v>670</v>
      </c>
      <c r="B889" s="3" t="s">
        <v>671</v>
      </c>
      <c r="C889" s="53"/>
      <c r="D889" s="83">
        <f>D890+D897</f>
        <v>478</v>
      </c>
      <c r="E889" s="83">
        <f t="shared" ref="E889:F889" si="349">E890+E897</f>
        <v>478</v>
      </c>
      <c r="F889" s="83">
        <f t="shared" si="349"/>
        <v>478</v>
      </c>
    </row>
    <row r="890" spans="1:6" ht="31.5" hidden="1" x14ac:dyDescent="0.25">
      <c r="A890" s="7" t="s">
        <v>672</v>
      </c>
      <c r="B890" s="1" t="s">
        <v>673</v>
      </c>
      <c r="C890" s="53"/>
      <c r="D890" s="83">
        <f>D891+D894</f>
        <v>0</v>
      </c>
      <c r="E890" s="83">
        <f t="shared" ref="E890:F890" si="350">E891+E894</f>
        <v>0</v>
      </c>
      <c r="F890" s="83">
        <f t="shared" si="350"/>
        <v>0</v>
      </c>
    </row>
    <row r="891" spans="1:6" ht="29.25" hidden="1" customHeight="1" x14ac:dyDescent="0.25">
      <c r="A891" s="21" t="s">
        <v>674</v>
      </c>
      <c r="B891" s="20" t="s">
        <v>675</v>
      </c>
      <c r="C891" s="53"/>
      <c r="D891" s="83">
        <f>D892</f>
        <v>0</v>
      </c>
      <c r="E891" s="83">
        <f t="shared" ref="E891:F891" si="351">E892</f>
        <v>0</v>
      </c>
      <c r="F891" s="83">
        <f t="shared" si="351"/>
        <v>0</v>
      </c>
    </row>
    <row r="892" spans="1:6" ht="29.25" hidden="1" customHeight="1" x14ac:dyDescent="0.25">
      <c r="A892" s="58" t="s">
        <v>1372</v>
      </c>
      <c r="B892" s="20" t="s">
        <v>675</v>
      </c>
      <c r="C892" s="53">
        <v>200</v>
      </c>
      <c r="D892" s="83">
        <f>D893</f>
        <v>0</v>
      </c>
      <c r="E892" s="83">
        <f t="shared" ref="E892:F892" si="352">E893</f>
        <v>0</v>
      </c>
      <c r="F892" s="83">
        <f t="shared" si="352"/>
        <v>0</v>
      </c>
    </row>
    <row r="893" spans="1:6" ht="29.25" hidden="1" customHeight="1" x14ac:dyDescent="0.25">
      <c r="A893" s="58" t="s">
        <v>1373</v>
      </c>
      <c r="B893" s="20" t="s">
        <v>675</v>
      </c>
      <c r="C893" s="53">
        <v>240</v>
      </c>
      <c r="D893" s="83">
        <v>0</v>
      </c>
      <c r="E893" s="83">
        <v>0</v>
      </c>
      <c r="F893" s="83">
        <v>0</v>
      </c>
    </row>
    <row r="894" spans="1:6" ht="42.75" hidden="1" customHeight="1" x14ac:dyDescent="0.25">
      <c r="A894" s="21" t="s">
        <v>676</v>
      </c>
      <c r="B894" s="20" t="s">
        <v>677</v>
      </c>
      <c r="C894" s="53"/>
      <c r="D894" s="83">
        <f>D895</f>
        <v>0</v>
      </c>
      <c r="E894" s="83">
        <f t="shared" ref="E894:F894" si="353">E895</f>
        <v>0</v>
      </c>
      <c r="F894" s="83">
        <f t="shared" si="353"/>
        <v>0</v>
      </c>
    </row>
    <row r="895" spans="1:6" ht="42.75" hidden="1" customHeight="1" x14ac:dyDescent="0.25">
      <c r="A895" s="58" t="s">
        <v>1385</v>
      </c>
      <c r="B895" s="20" t="s">
        <v>677</v>
      </c>
      <c r="C895" s="53">
        <v>400</v>
      </c>
      <c r="D895" s="83">
        <f>D896</f>
        <v>0</v>
      </c>
      <c r="E895" s="83">
        <f t="shared" ref="E895:F895" si="354">E896</f>
        <v>0</v>
      </c>
      <c r="F895" s="83">
        <f t="shared" si="354"/>
        <v>0</v>
      </c>
    </row>
    <row r="896" spans="1:6" ht="42.75" hidden="1" customHeight="1" x14ac:dyDescent="0.25">
      <c r="A896" s="58" t="s">
        <v>1386</v>
      </c>
      <c r="B896" s="20" t="s">
        <v>677</v>
      </c>
      <c r="C896" s="53">
        <v>410</v>
      </c>
      <c r="D896" s="83"/>
      <c r="E896" s="83"/>
      <c r="F896" s="83"/>
    </row>
    <row r="897" spans="1:7" ht="51" customHeight="1" x14ac:dyDescent="0.25">
      <c r="A897" s="7" t="s">
        <v>678</v>
      </c>
      <c r="B897" s="1" t="s">
        <v>679</v>
      </c>
      <c r="C897" s="53"/>
      <c r="D897" s="83">
        <f>D898</f>
        <v>478</v>
      </c>
      <c r="E897" s="83">
        <f t="shared" ref="E897:F897" si="355">E898</f>
        <v>478</v>
      </c>
      <c r="F897" s="83">
        <f t="shared" si="355"/>
        <v>478</v>
      </c>
    </row>
    <row r="898" spans="1:7" ht="165.75" customHeight="1" x14ac:dyDescent="0.25">
      <c r="A898" s="4" t="s">
        <v>680</v>
      </c>
      <c r="B898" s="2" t="s">
        <v>681</v>
      </c>
      <c r="C898" s="53"/>
      <c r="D898" s="83">
        <f>D899+D901</f>
        <v>478</v>
      </c>
      <c r="E898" s="83">
        <f t="shared" ref="E898:F898" si="356">E899+E901</f>
        <v>478</v>
      </c>
      <c r="F898" s="83">
        <f t="shared" si="356"/>
        <v>478</v>
      </c>
    </row>
    <row r="899" spans="1:7" ht="48.75" customHeight="1" x14ac:dyDescent="0.25">
      <c r="A899" s="58" t="s">
        <v>1370</v>
      </c>
      <c r="B899" s="2" t="s">
        <v>681</v>
      </c>
      <c r="C899" s="53">
        <v>100</v>
      </c>
      <c r="D899" s="83">
        <f>D900</f>
        <v>406</v>
      </c>
      <c r="E899" s="83">
        <f t="shared" ref="E899:F899" si="357">E900</f>
        <v>406</v>
      </c>
      <c r="F899" s="83">
        <f t="shared" si="357"/>
        <v>406</v>
      </c>
    </row>
    <row r="900" spans="1:7" ht="35.25" customHeight="1" x14ac:dyDescent="0.25">
      <c r="A900" s="95" t="s">
        <v>1371</v>
      </c>
      <c r="B900" s="2" t="s">
        <v>681</v>
      </c>
      <c r="C900" s="53">
        <v>120</v>
      </c>
      <c r="D900" s="83">
        <v>406</v>
      </c>
      <c r="E900" s="83">
        <v>406</v>
      </c>
      <c r="F900" s="83">
        <v>406</v>
      </c>
    </row>
    <row r="901" spans="1:7" ht="35.25" customHeight="1" x14ac:dyDescent="0.25">
      <c r="A901" s="58" t="s">
        <v>1372</v>
      </c>
      <c r="B901" s="2" t="s">
        <v>681</v>
      </c>
      <c r="C901" s="53">
        <v>200</v>
      </c>
      <c r="D901" s="83">
        <f>D902</f>
        <v>72</v>
      </c>
      <c r="E901" s="83">
        <f t="shared" ref="E901:F901" si="358">E902</f>
        <v>72</v>
      </c>
      <c r="F901" s="83">
        <f t="shared" si="358"/>
        <v>72</v>
      </c>
    </row>
    <row r="902" spans="1:7" ht="35.25" customHeight="1" x14ac:dyDescent="0.25">
      <c r="A902" s="95" t="s">
        <v>1373</v>
      </c>
      <c r="B902" s="2" t="s">
        <v>681</v>
      </c>
      <c r="C902" s="53">
        <v>240</v>
      </c>
      <c r="D902" s="83">
        <v>72</v>
      </c>
      <c r="E902" s="83">
        <v>72</v>
      </c>
      <c r="F902" s="83">
        <v>72</v>
      </c>
    </row>
    <row r="903" spans="1:7" ht="157.5" hidden="1" x14ac:dyDescent="0.25">
      <c r="A903" s="8" t="s">
        <v>682</v>
      </c>
      <c r="B903" s="5" t="s">
        <v>683</v>
      </c>
      <c r="C903" s="53"/>
      <c r="D903" s="83">
        <f>D904</f>
        <v>0</v>
      </c>
      <c r="E903" s="83">
        <f t="shared" ref="E903:F904" si="359">E904</f>
        <v>0</v>
      </c>
      <c r="F903" s="83">
        <f t="shared" si="359"/>
        <v>0</v>
      </c>
    </row>
    <row r="904" spans="1:7" ht="41.25" hidden="1" customHeight="1" x14ac:dyDescent="0.25">
      <c r="A904" s="58" t="s">
        <v>1370</v>
      </c>
      <c r="B904" s="5" t="s">
        <v>683</v>
      </c>
      <c r="C904" s="53">
        <v>100</v>
      </c>
      <c r="D904" s="83">
        <f>D905</f>
        <v>0</v>
      </c>
      <c r="E904" s="83">
        <f t="shared" si="359"/>
        <v>0</v>
      </c>
      <c r="F904" s="83">
        <f t="shared" si="359"/>
        <v>0</v>
      </c>
    </row>
    <row r="905" spans="1:7" ht="33.75" hidden="1" customHeight="1" x14ac:dyDescent="0.25">
      <c r="A905" s="58" t="s">
        <v>1371</v>
      </c>
      <c r="B905" s="5" t="s">
        <v>683</v>
      </c>
      <c r="C905" s="53">
        <v>120</v>
      </c>
      <c r="D905" s="83">
        <v>0</v>
      </c>
      <c r="E905" s="83">
        <v>0</v>
      </c>
      <c r="F905" s="83">
        <v>0</v>
      </c>
    </row>
    <row r="906" spans="1:7" ht="33.75" customHeight="1" x14ac:dyDescent="0.25">
      <c r="A906" s="13" t="s">
        <v>684</v>
      </c>
      <c r="B906" s="3" t="s">
        <v>685</v>
      </c>
      <c r="C906" s="53"/>
      <c r="D906" s="83">
        <f>D907</f>
        <v>7777</v>
      </c>
      <c r="E906" s="83">
        <f t="shared" ref="E906:F906" si="360">E907</f>
        <v>4756</v>
      </c>
      <c r="F906" s="83">
        <f t="shared" si="360"/>
        <v>4044</v>
      </c>
    </row>
    <row r="907" spans="1:7" ht="55.5" customHeight="1" x14ac:dyDescent="0.25">
      <c r="A907" s="29" t="s">
        <v>686</v>
      </c>
      <c r="B907" s="1" t="s">
        <v>687</v>
      </c>
      <c r="C907" s="53"/>
      <c r="D907" s="83">
        <f>D908+D911</f>
        <v>7777</v>
      </c>
      <c r="E907" s="83">
        <f t="shared" ref="E907:F907" si="361">E908+E911</f>
        <v>4756</v>
      </c>
      <c r="F907" s="83">
        <f t="shared" si="361"/>
        <v>4044</v>
      </c>
    </row>
    <row r="908" spans="1:7" ht="31.5" customHeight="1" x14ac:dyDescent="0.25">
      <c r="A908" s="19" t="s">
        <v>688</v>
      </c>
      <c r="B908" s="20" t="s">
        <v>689</v>
      </c>
      <c r="C908" s="53"/>
      <c r="D908" s="83">
        <f>D909</f>
        <v>7777</v>
      </c>
      <c r="E908" s="83">
        <f t="shared" ref="E908:F908" si="362">E909</f>
        <v>4756</v>
      </c>
      <c r="F908" s="83">
        <f t="shared" si="362"/>
        <v>4044</v>
      </c>
    </row>
    <row r="909" spans="1:7" ht="31.5" customHeight="1" x14ac:dyDescent="0.25">
      <c r="A909" s="16" t="s">
        <v>1363</v>
      </c>
      <c r="B909" s="20" t="s">
        <v>689</v>
      </c>
      <c r="C909" s="53">
        <v>300</v>
      </c>
      <c r="D909" s="83">
        <f>D910</f>
        <v>7777</v>
      </c>
      <c r="E909" s="83">
        <f t="shared" ref="E909:F909" si="363">E910</f>
        <v>4756</v>
      </c>
      <c r="F909" s="83">
        <f t="shared" si="363"/>
        <v>4044</v>
      </c>
    </row>
    <row r="910" spans="1:7" ht="31.5" customHeight="1" x14ac:dyDescent="0.25">
      <c r="A910" s="16" t="s">
        <v>1364</v>
      </c>
      <c r="B910" s="20" t="s">
        <v>689</v>
      </c>
      <c r="C910" s="53">
        <v>320</v>
      </c>
      <c r="D910" s="99">
        <v>7777</v>
      </c>
      <c r="E910" s="99">
        <v>4756</v>
      </c>
      <c r="F910" s="83">
        <v>4044</v>
      </c>
      <c r="G910" s="103"/>
    </row>
    <row r="911" spans="1:7" ht="44.25" hidden="1" customHeight="1" x14ac:dyDescent="0.25">
      <c r="A911" s="19" t="s">
        <v>690</v>
      </c>
      <c r="B911" s="20" t="s">
        <v>691</v>
      </c>
      <c r="C911" s="53"/>
      <c r="D911" s="83">
        <f>D912</f>
        <v>0</v>
      </c>
      <c r="E911" s="83">
        <f t="shared" ref="E911:F911" si="364">E912</f>
        <v>0</v>
      </c>
      <c r="F911" s="83">
        <f t="shared" si="364"/>
        <v>0</v>
      </c>
    </row>
    <row r="912" spans="1:7" ht="44.25" hidden="1" customHeight="1" x14ac:dyDescent="0.25">
      <c r="A912" s="16" t="s">
        <v>1379</v>
      </c>
      <c r="B912" s="20" t="s">
        <v>691</v>
      </c>
      <c r="C912" s="53">
        <v>300</v>
      </c>
      <c r="D912" s="83">
        <f>D913</f>
        <v>0</v>
      </c>
      <c r="E912" s="83">
        <f t="shared" ref="E912:F912" si="365">E913</f>
        <v>0</v>
      </c>
      <c r="F912" s="83">
        <f t="shared" si="365"/>
        <v>0</v>
      </c>
    </row>
    <row r="913" spans="1:6" ht="44.25" hidden="1" customHeight="1" x14ac:dyDescent="0.25">
      <c r="A913" s="16" t="s">
        <v>1380</v>
      </c>
      <c r="B913" s="20" t="s">
        <v>691</v>
      </c>
      <c r="C913" s="53">
        <v>320</v>
      </c>
      <c r="D913" s="83">
        <v>0</v>
      </c>
      <c r="E913" s="83">
        <v>0</v>
      </c>
      <c r="F913" s="83">
        <v>0</v>
      </c>
    </row>
    <row r="914" spans="1:6" ht="47.25" x14ac:dyDescent="0.25">
      <c r="A914" s="13" t="s">
        <v>692</v>
      </c>
      <c r="B914" s="3" t="s">
        <v>693</v>
      </c>
      <c r="C914" s="53"/>
      <c r="D914" s="83">
        <f>D915</f>
        <v>21202</v>
      </c>
      <c r="E914" s="83">
        <f t="shared" ref="E914:F914" si="366">E915</f>
        <v>6425</v>
      </c>
      <c r="F914" s="83">
        <f t="shared" si="366"/>
        <v>1607</v>
      </c>
    </row>
    <row r="915" spans="1:6" ht="72" customHeight="1" x14ac:dyDescent="0.25">
      <c r="A915" s="96" t="s">
        <v>1637</v>
      </c>
      <c r="B915" s="1" t="s">
        <v>694</v>
      </c>
      <c r="C915" s="53"/>
      <c r="D915" s="83">
        <f>D916+D919+D922</f>
        <v>21202</v>
      </c>
      <c r="E915" s="83">
        <f t="shared" ref="E915:F915" si="367">E916+E919+E922</f>
        <v>6425</v>
      </c>
      <c r="F915" s="83">
        <f t="shared" si="367"/>
        <v>1607</v>
      </c>
    </row>
    <row r="916" spans="1:6" ht="63" x14ac:dyDescent="0.25">
      <c r="A916" s="19" t="s">
        <v>695</v>
      </c>
      <c r="B916" s="20" t="s">
        <v>696</v>
      </c>
      <c r="C916" s="53"/>
      <c r="D916" s="83">
        <f>D917</f>
        <v>14135</v>
      </c>
      <c r="E916" s="83">
        <f t="shared" ref="E916:F917" si="368">E917</f>
        <v>6425</v>
      </c>
      <c r="F916" s="83">
        <f t="shared" si="368"/>
        <v>1607</v>
      </c>
    </row>
    <row r="917" spans="1:6" ht="35.25" customHeight="1" x14ac:dyDescent="0.25">
      <c r="A917" s="58" t="s">
        <v>1385</v>
      </c>
      <c r="B917" s="20" t="s">
        <v>696</v>
      </c>
      <c r="C917" s="53">
        <v>400</v>
      </c>
      <c r="D917" s="83">
        <f>D918</f>
        <v>14135</v>
      </c>
      <c r="E917" s="83">
        <f t="shared" si="368"/>
        <v>6425</v>
      </c>
      <c r="F917" s="83">
        <f t="shared" si="368"/>
        <v>1607</v>
      </c>
    </row>
    <row r="918" spans="1:6" ht="36" customHeight="1" x14ac:dyDescent="0.25">
      <c r="A918" s="58" t="s">
        <v>1386</v>
      </c>
      <c r="B918" s="20" t="s">
        <v>696</v>
      </c>
      <c r="C918" s="53">
        <v>410</v>
      </c>
      <c r="D918" s="83">
        <v>14135</v>
      </c>
      <c r="E918" s="83">
        <v>6425</v>
      </c>
      <c r="F918" s="83">
        <v>1607</v>
      </c>
    </row>
    <row r="919" spans="1:6" ht="63" x14ac:dyDescent="0.25">
      <c r="A919" s="19" t="s">
        <v>695</v>
      </c>
      <c r="B919" s="20" t="s">
        <v>697</v>
      </c>
      <c r="C919" s="53"/>
      <c r="D919" s="83">
        <f>D920</f>
        <v>7067</v>
      </c>
      <c r="E919" s="83">
        <f t="shared" ref="E919:F920" si="369">E920</f>
        <v>0</v>
      </c>
      <c r="F919" s="83">
        <f t="shared" si="369"/>
        <v>0</v>
      </c>
    </row>
    <row r="920" spans="1:6" ht="33.75" customHeight="1" x14ac:dyDescent="0.25">
      <c r="A920" s="58" t="s">
        <v>1385</v>
      </c>
      <c r="B920" s="20" t="s">
        <v>697</v>
      </c>
      <c r="C920" s="53">
        <v>400</v>
      </c>
      <c r="D920" s="83">
        <f>D921</f>
        <v>7067</v>
      </c>
      <c r="E920" s="83">
        <f t="shared" si="369"/>
        <v>0</v>
      </c>
      <c r="F920" s="83">
        <f t="shared" si="369"/>
        <v>0</v>
      </c>
    </row>
    <row r="921" spans="1:6" ht="29.25" customHeight="1" x14ac:dyDescent="0.25">
      <c r="A921" s="58" t="s">
        <v>1386</v>
      </c>
      <c r="B921" s="20" t="s">
        <v>697</v>
      </c>
      <c r="C921" s="53">
        <v>410</v>
      </c>
      <c r="D921" s="83">
        <v>7067</v>
      </c>
      <c r="E921" s="83">
        <v>0</v>
      </c>
      <c r="F921" s="83">
        <v>0</v>
      </c>
    </row>
    <row r="922" spans="1:6" ht="63" hidden="1" x14ac:dyDescent="0.25">
      <c r="A922" s="19" t="s">
        <v>1686</v>
      </c>
      <c r="B922" s="20" t="s">
        <v>698</v>
      </c>
      <c r="C922" s="53"/>
      <c r="D922" s="83">
        <f>D923</f>
        <v>0</v>
      </c>
      <c r="E922" s="83">
        <f t="shared" ref="E922:F923" si="370">E923</f>
        <v>0</v>
      </c>
      <c r="F922" s="83">
        <f t="shared" si="370"/>
        <v>0</v>
      </c>
    </row>
    <row r="923" spans="1:6" ht="36" hidden="1" customHeight="1" x14ac:dyDescent="0.25">
      <c r="A923" s="58" t="s">
        <v>1385</v>
      </c>
      <c r="B923" s="20" t="s">
        <v>698</v>
      </c>
      <c r="C923" s="53">
        <v>400</v>
      </c>
      <c r="D923" s="83">
        <f>D924</f>
        <v>0</v>
      </c>
      <c r="E923" s="83">
        <f t="shared" si="370"/>
        <v>0</v>
      </c>
      <c r="F923" s="83">
        <f t="shared" si="370"/>
        <v>0</v>
      </c>
    </row>
    <row r="924" spans="1:6" ht="29.25" hidden="1" customHeight="1" x14ac:dyDescent="0.25">
      <c r="A924" s="58" t="s">
        <v>1386</v>
      </c>
      <c r="B924" s="20" t="s">
        <v>698</v>
      </c>
      <c r="C924" s="53">
        <v>410</v>
      </c>
      <c r="D924" s="83">
        <v>0</v>
      </c>
      <c r="E924" s="83">
        <v>0</v>
      </c>
      <c r="F924" s="83">
        <v>0</v>
      </c>
    </row>
    <row r="925" spans="1:6" ht="46.5" hidden="1" customHeight="1" x14ac:dyDescent="0.25">
      <c r="A925" s="13" t="s">
        <v>699</v>
      </c>
      <c r="B925" s="3" t="s">
        <v>700</v>
      </c>
      <c r="C925" s="53"/>
      <c r="D925" s="83">
        <f>D926</f>
        <v>0</v>
      </c>
      <c r="E925" s="83">
        <f t="shared" ref="E925:F928" si="371">E926</f>
        <v>0</v>
      </c>
      <c r="F925" s="83">
        <f t="shared" si="371"/>
        <v>0</v>
      </c>
    </row>
    <row r="926" spans="1:6" ht="31.5" hidden="1" x14ac:dyDescent="0.25">
      <c r="A926" s="7" t="s">
        <v>701</v>
      </c>
      <c r="B926" s="1" t="s">
        <v>702</v>
      </c>
      <c r="C926" s="53"/>
      <c r="D926" s="83">
        <f>D927</f>
        <v>0</v>
      </c>
      <c r="E926" s="83">
        <f t="shared" si="371"/>
        <v>0</v>
      </c>
      <c r="F926" s="83">
        <f t="shared" si="371"/>
        <v>0</v>
      </c>
    </row>
    <row r="927" spans="1:6" ht="39.75" hidden="1" customHeight="1" x14ac:dyDescent="0.25">
      <c r="A927" s="15" t="s">
        <v>703</v>
      </c>
      <c r="B927" s="2" t="s">
        <v>704</v>
      </c>
      <c r="C927" s="53"/>
      <c r="D927" s="83">
        <f>D928</f>
        <v>0</v>
      </c>
      <c r="E927" s="83">
        <f t="shared" si="371"/>
        <v>0</v>
      </c>
      <c r="F927" s="83">
        <f t="shared" si="371"/>
        <v>0</v>
      </c>
    </row>
    <row r="928" spans="1:6" ht="39.75" hidden="1" customHeight="1" x14ac:dyDescent="0.25">
      <c r="A928" s="16" t="s">
        <v>1379</v>
      </c>
      <c r="B928" s="2" t="s">
        <v>704</v>
      </c>
      <c r="C928" s="53">
        <v>300</v>
      </c>
      <c r="D928" s="83">
        <f>D929</f>
        <v>0</v>
      </c>
      <c r="E928" s="83">
        <f t="shared" si="371"/>
        <v>0</v>
      </c>
      <c r="F928" s="83">
        <f t="shared" si="371"/>
        <v>0</v>
      </c>
    </row>
    <row r="929" spans="1:6" ht="39.75" hidden="1" customHeight="1" x14ac:dyDescent="0.25">
      <c r="A929" s="16" t="s">
        <v>1380</v>
      </c>
      <c r="B929" s="2" t="s">
        <v>704</v>
      </c>
      <c r="C929" s="53">
        <v>320</v>
      </c>
      <c r="D929" s="83">
        <v>0</v>
      </c>
      <c r="E929" s="83">
        <v>0</v>
      </c>
      <c r="F929" s="83">
        <v>0</v>
      </c>
    </row>
    <row r="930" spans="1:6" ht="39.75" hidden="1" customHeight="1" x14ac:dyDescent="0.25">
      <c r="A930" s="13" t="s">
        <v>128</v>
      </c>
      <c r="B930" s="3" t="s">
        <v>705</v>
      </c>
      <c r="C930" s="53"/>
      <c r="D930" s="83">
        <f>D931</f>
        <v>0</v>
      </c>
      <c r="E930" s="83">
        <f t="shared" ref="E930:F930" si="372">E931</f>
        <v>0</v>
      </c>
      <c r="F930" s="83">
        <f t="shared" si="372"/>
        <v>0</v>
      </c>
    </row>
    <row r="931" spans="1:6" ht="39.75" hidden="1" customHeight="1" x14ac:dyDescent="0.25">
      <c r="A931" s="7" t="s">
        <v>706</v>
      </c>
      <c r="B931" s="1" t="s">
        <v>707</v>
      </c>
      <c r="C931" s="53"/>
      <c r="D931" s="83">
        <f>D932+D935</f>
        <v>0</v>
      </c>
      <c r="E931" s="83">
        <f t="shared" ref="E931:F931" si="373">E932+E935</f>
        <v>0</v>
      </c>
      <c r="F931" s="83">
        <f t="shared" si="373"/>
        <v>0</v>
      </c>
    </row>
    <row r="932" spans="1:6" ht="39.75" hidden="1" customHeight="1" x14ac:dyDescent="0.25">
      <c r="A932" s="21" t="s">
        <v>708</v>
      </c>
      <c r="B932" s="20" t="s">
        <v>709</v>
      </c>
      <c r="C932" s="53"/>
      <c r="D932" s="83">
        <f>D933</f>
        <v>0</v>
      </c>
      <c r="E932" s="83">
        <f t="shared" ref="E932:F933" si="374">E933</f>
        <v>0</v>
      </c>
      <c r="F932" s="83">
        <f t="shared" si="374"/>
        <v>0</v>
      </c>
    </row>
    <row r="933" spans="1:6" ht="39.75" hidden="1" customHeight="1" x14ac:dyDescent="0.25">
      <c r="A933" s="58" t="s">
        <v>1372</v>
      </c>
      <c r="B933" s="20" t="s">
        <v>709</v>
      </c>
      <c r="C933" s="53">
        <v>200</v>
      </c>
      <c r="D933" s="83">
        <f>D934</f>
        <v>0</v>
      </c>
      <c r="E933" s="83">
        <f t="shared" si="374"/>
        <v>0</v>
      </c>
      <c r="F933" s="83">
        <f t="shared" si="374"/>
        <v>0</v>
      </c>
    </row>
    <row r="934" spans="1:6" ht="39.75" hidden="1" customHeight="1" x14ac:dyDescent="0.25">
      <c r="A934" s="58" t="s">
        <v>1373</v>
      </c>
      <c r="B934" s="20" t="s">
        <v>709</v>
      </c>
      <c r="C934" s="53">
        <v>240</v>
      </c>
      <c r="D934" s="83">
        <v>0</v>
      </c>
      <c r="E934" s="83">
        <v>0</v>
      </c>
      <c r="F934" s="83">
        <v>0</v>
      </c>
    </row>
    <row r="935" spans="1:6" ht="39.75" hidden="1" customHeight="1" x14ac:dyDescent="0.25">
      <c r="A935" s="21" t="s">
        <v>710</v>
      </c>
      <c r="B935" s="20" t="s">
        <v>711</v>
      </c>
      <c r="C935" s="53"/>
      <c r="D935" s="83">
        <f>D936</f>
        <v>0</v>
      </c>
      <c r="E935" s="83">
        <f t="shared" ref="E935:F935" si="375">E936</f>
        <v>0</v>
      </c>
      <c r="F935" s="83">
        <f t="shared" si="375"/>
        <v>0</v>
      </c>
    </row>
    <row r="936" spans="1:6" ht="39.75" hidden="1" customHeight="1" x14ac:dyDescent="0.25">
      <c r="A936" s="58" t="s">
        <v>1372</v>
      </c>
      <c r="B936" s="20" t="s">
        <v>711</v>
      </c>
      <c r="C936" s="53">
        <v>200</v>
      </c>
      <c r="D936" s="83">
        <f>D937</f>
        <v>0</v>
      </c>
      <c r="E936" s="83">
        <f>E937</f>
        <v>0</v>
      </c>
      <c r="F936" s="83">
        <f>F937</f>
        <v>0</v>
      </c>
    </row>
    <row r="937" spans="1:6" ht="39.75" hidden="1" customHeight="1" x14ac:dyDescent="0.25">
      <c r="A937" s="58" t="s">
        <v>1373</v>
      </c>
      <c r="B937" s="20" t="s">
        <v>711</v>
      </c>
      <c r="C937" s="53">
        <v>240</v>
      </c>
      <c r="D937" s="83">
        <v>0</v>
      </c>
      <c r="E937" s="83">
        <v>0</v>
      </c>
      <c r="F937" s="83">
        <v>0</v>
      </c>
    </row>
    <row r="938" spans="1:6" ht="39.75" hidden="1" customHeight="1" x14ac:dyDescent="0.25">
      <c r="A938" s="13" t="s">
        <v>1465</v>
      </c>
      <c r="B938" s="3" t="s">
        <v>712</v>
      </c>
      <c r="C938" s="53"/>
      <c r="D938" s="83">
        <f>D939</f>
        <v>0</v>
      </c>
      <c r="E938" s="83">
        <f t="shared" ref="E938:F938" si="376">E939</f>
        <v>0</v>
      </c>
      <c r="F938" s="83">
        <f t="shared" si="376"/>
        <v>0</v>
      </c>
    </row>
    <row r="939" spans="1:6" ht="54.75" hidden="1" customHeight="1" x14ac:dyDescent="0.25">
      <c r="A939" s="7" t="s">
        <v>1466</v>
      </c>
      <c r="B939" s="1" t="s">
        <v>713</v>
      </c>
      <c r="C939" s="53"/>
      <c r="D939" s="83">
        <f>D940+D943</f>
        <v>0</v>
      </c>
      <c r="E939" s="83">
        <f t="shared" ref="E939:F939" si="377">E940+E943</f>
        <v>0</v>
      </c>
      <c r="F939" s="83">
        <f t="shared" si="377"/>
        <v>0</v>
      </c>
    </row>
    <row r="940" spans="1:6" ht="42.75" hidden="1" customHeight="1" x14ac:dyDescent="0.25">
      <c r="A940" s="68" t="s">
        <v>1469</v>
      </c>
      <c r="B940" s="67" t="s">
        <v>714</v>
      </c>
      <c r="C940" s="53"/>
      <c r="D940" s="83">
        <f>D941</f>
        <v>0</v>
      </c>
      <c r="E940" s="83">
        <f t="shared" ref="E940:F940" si="378">E941</f>
        <v>0</v>
      </c>
      <c r="F940" s="83">
        <f t="shared" si="378"/>
        <v>0</v>
      </c>
    </row>
    <row r="941" spans="1:6" ht="33" hidden="1" customHeight="1" x14ac:dyDescent="0.25">
      <c r="A941" s="16" t="s">
        <v>1379</v>
      </c>
      <c r="B941" s="67" t="s">
        <v>714</v>
      </c>
      <c r="C941" s="53">
        <v>300</v>
      </c>
      <c r="D941" s="83">
        <f>D942</f>
        <v>0</v>
      </c>
      <c r="E941" s="83">
        <f t="shared" ref="E941:F941" si="379">E942</f>
        <v>0</v>
      </c>
      <c r="F941" s="83">
        <f t="shared" si="379"/>
        <v>0</v>
      </c>
    </row>
    <row r="942" spans="1:6" ht="33" hidden="1" customHeight="1" x14ac:dyDescent="0.25">
      <c r="A942" s="16" t="s">
        <v>1380</v>
      </c>
      <c r="B942" s="67" t="s">
        <v>714</v>
      </c>
      <c r="C942" s="53">
        <v>320</v>
      </c>
      <c r="D942" s="83"/>
      <c r="E942" s="83"/>
      <c r="F942" s="83"/>
    </row>
    <row r="943" spans="1:6" ht="39.75" hidden="1" customHeight="1" x14ac:dyDescent="0.25">
      <c r="A943" s="68" t="s">
        <v>1470</v>
      </c>
      <c r="B943" s="67" t="s">
        <v>715</v>
      </c>
      <c r="C943" s="53"/>
      <c r="D943" s="83">
        <f>D944</f>
        <v>0</v>
      </c>
      <c r="E943" s="83">
        <f t="shared" ref="E943:F943" si="380">E944</f>
        <v>0</v>
      </c>
      <c r="F943" s="83">
        <f t="shared" si="380"/>
        <v>0</v>
      </c>
    </row>
    <row r="944" spans="1:6" ht="20.25" hidden="1" customHeight="1" x14ac:dyDescent="0.25">
      <c r="A944" s="16" t="s">
        <v>1379</v>
      </c>
      <c r="B944" s="67" t="s">
        <v>715</v>
      </c>
      <c r="C944" s="53">
        <v>300</v>
      </c>
      <c r="D944" s="83">
        <f>D945</f>
        <v>0</v>
      </c>
      <c r="E944" s="83">
        <f t="shared" ref="E944:F944" si="381">E945</f>
        <v>0</v>
      </c>
      <c r="F944" s="83">
        <f t="shared" si="381"/>
        <v>0</v>
      </c>
    </row>
    <row r="945" spans="1:6" ht="34.5" hidden="1" customHeight="1" x14ac:dyDescent="0.25">
      <c r="A945" s="16" t="s">
        <v>1380</v>
      </c>
      <c r="B945" s="67" t="s">
        <v>715</v>
      </c>
      <c r="C945" s="53">
        <v>320</v>
      </c>
      <c r="D945" s="83">
        <v>0</v>
      </c>
      <c r="E945" s="83">
        <v>0</v>
      </c>
      <c r="F945" s="83">
        <v>0</v>
      </c>
    </row>
    <row r="946" spans="1:6" ht="39" customHeight="1" x14ac:dyDescent="0.25">
      <c r="A946" s="13" t="s">
        <v>716</v>
      </c>
      <c r="B946" s="3" t="s">
        <v>717</v>
      </c>
      <c r="C946" s="53"/>
      <c r="D946" s="83">
        <f>D947+D954</f>
        <v>0</v>
      </c>
      <c r="E946" s="83">
        <f t="shared" ref="E946:F946" si="382">E947+E954</f>
        <v>1196</v>
      </c>
      <c r="F946" s="83">
        <f t="shared" si="382"/>
        <v>1249</v>
      </c>
    </row>
    <row r="947" spans="1:6" ht="78.75" x14ac:dyDescent="0.25">
      <c r="A947" s="36" t="s">
        <v>1582</v>
      </c>
      <c r="B947" s="1" t="s">
        <v>721</v>
      </c>
      <c r="C947" s="53"/>
      <c r="D947" s="83">
        <f>D948+D951</f>
        <v>0</v>
      </c>
      <c r="E947" s="83">
        <f t="shared" ref="E947:F947" si="383">E948+E951</f>
        <v>1196</v>
      </c>
      <c r="F947" s="83">
        <f t="shared" si="383"/>
        <v>1249</v>
      </c>
    </row>
    <row r="948" spans="1:6" ht="47.25" x14ac:dyDescent="0.25">
      <c r="A948" s="151" t="s">
        <v>722</v>
      </c>
      <c r="B948" s="67" t="s">
        <v>723</v>
      </c>
      <c r="C948" s="53"/>
      <c r="D948" s="83">
        <f>D949</f>
        <v>0</v>
      </c>
      <c r="E948" s="83">
        <f t="shared" ref="E948:F949" si="384">E949</f>
        <v>1196</v>
      </c>
      <c r="F948" s="83">
        <f t="shared" si="384"/>
        <v>1249</v>
      </c>
    </row>
    <row r="949" spans="1:6" ht="26.25" customHeight="1" x14ac:dyDescent="0.25">
      <c r="A949" s="16" t="s">
        <v>1379</v>
      </c>
      <c r="B949" s="67" t="s">
        <v>723</v>
      </c>
      <c r="C949" s="53">
        <v>300</v>
      </c>
      <c r="D949" s="83">
        <f>D950</f>
        <v>0</v>
      </c>
      <c r="E949" s="83">
        <f t="shared" si="384"/>
        <v>1196</v>
      </c>
      <c r="F949" s="83">
        <f t="shared" si="384"/>
        <v>1249</v>
      </c>
    </row>
    <row r="950" spans="1:6" ht="39" customHeight="1" x14ac:dyDescent="0.25">
      <c r="A950" s="16" t="s">
        <v>1380</v>
      </c>
      <c r="B950" s="67" t="s">
        <v>723</v>
      </c>
      <c r="C950" s="53">
        <v>320</v>
      </c>
      <c r="D950" s="83">
        <v>0</v>
      </c>
      <c r="E950" s="99">
        <v>1196</v>
      </c>
      <c r="F950" s="99">
        <v>1249</v>
      </c>
    </row>
    <row r="951" spans="1:6" ht="94.5" hidden="1" x14ac:dyDescent="0.25">
      <c r="A951" s="69" t="s">
        <v>718</v>
      </c>
      <c r="B951" s="67" t="s">
        <v>719</v>
      </c>
      <c r="C951" s="53"/>
      <c r="D951" s="83">
        <f>D952</f>
        <v>0</v>
      </c>
      <c r="E951" s="83">
        <f t="shared" ref="E951:F952" si="385">E952</f>
        <v>0</v>
      </c>
      <c r="F951" s="83">
        <f t="shared" si="385"/>
        <v>0</v>
      </c>
    </row>
    <row r="952" spans="1:6" ht="24" hidden="1" customHeight="1" x14ac:dyDescent="0.25">
      <c r="A952" s="16" t="s">
        <v>1379</v>
      </c>
      <c r="B952" s="67" t="s">
        <v>719</v>
      </c>
      <c r="C952" s="53">
        <v>300</v>
      </c>
      <c r="D952" s="83">
        <f>D953</f>
        <v>0</v>
      </c>
      <c r="E952" s="83">
        <f t="shared" si="385"/>
        <v>0</v>
      </c>
      <c r="F952" s="83">
        <f t="shared" si="385"/>
        <v>0</v>
      </c>
    </row>
    <row r="953" spans="1:6" ht="23.25" hidden="1" customHeight="1" x14ac:dyDescent="0.25">
      <c r="A953" s="16" t="s">
        <v>1380</v>
      </c>
      <c r="B953" s="67" t="s">
        <v>719</v>
      </c>
      <c r="C953" s="53">
        <v>320</v>
      </c>
      <c r="D953" s="83">
        <v>0</v>
      </c>
      <c r="E953" s="83">
        <v>0</v>
      </c>
      <c r="F953" s="83">
        <v>0</v>
      </c>
    </row>
    <row r="954" spans="1:6" ht="78.75" hidden="1" x14ac:dyDescent="0.25">
      <c r="A954" s="17" t="s">
        <v>720</v>
      </c>
      <c r="B954" s="1" t="s">
        <v>721</v>
      </c>
      <c r="C954" s="53"/>
      <c r="D954" s="83">
        <f>D955+D958+D961</f>
        <v>0</v>
      </c>
      <c r="E954" s="83">
        <f t="shared" ref="E954:F954" si="386">E955+E958+E961</f>
        <v>0</v>
      </c>
      <c r="F954" s="83">
        <f t="shared" si="386"/>
        <v>0</v>
      </c>
    </row>
    <row r="955" spans="1:6" ht="47.25" hidden="1" x14ac:dyDescent="0.25">
      <c r="A955" s="15" t="s">
        <v>722</v>
      </c>
      <c r="B955" s="2" t="s">
        <v>723</v>
      </c>
      <c r="C955" s="53"/>
      <c r="D955" s="83">
        <f>D956</f>
        <v>0</v>
      </c>
      <c r="E955" s="83">
        <f t="shared" ref="E955:F956" si="387">E956</f>
        <v>0</v>
      </c>
      <c r="F955" s="83">
        <f t="shared" si="387"/>
        <v>0</v>
      </c>
    </row>
    <row r="956" spans="1:6" ht="33" hidden="1" customHeight="1" x14ac:dyDescent="0.25">
      <c r="A956" s="16" t="s">
        <v>1379</v>
      </c>
      <c r="B956" s="67" t="s">
        <v>723</v>
      </c>
      <c r="C956" s="53">
        <v>300</v>
      </c>
      <c r="D956" s="83">
        <f>D957</f>
        <v>0</v>
      </c>
      <c r="E956" s="83">
        <f t="shared" si="387"/>
        <v>0</v>
      </c>
      <c r="F956" s="83">
        <f t="shared" si="387"/>
        <v>0</v>
      </c>
    </row>
    <row r="957" spans="1:6" ht="36.75" hidden="1" customHeight="1" x14ac:dyDescent="0.25">
      <c r="A957" s="16" t="s">
        <v>1380</v>
      </c>
      <c r="B957" s="67" t="s">
        <v>723</v>
      </c>
      <c r="C957" s="53">
        <v>320</v>
      </c>
      <c r="D957" s="83">
        <v>0</v>
      </c>
      <c r="E957" s="83">
        <v>0</v>
      </c>
      <c r="F957" s="83">
        <v>0</v>
      </c>
    </row>
    <row r="958" spans="1:6" ht="15.75" hidden="1" customHeight="1" x14ac:dyDescent="0.25">
      <c r="A958" s="68" t="s">
        <v>724</v>
      </c>
      <c r="B958" s="67" t="s">
        <v>725</v>
      </c>
      <c r="C958" s="53"/>
      <c r="D958" s="83">
        <f>D959</f>
        <v>0</v>
      </c>
      <c r="E958" s="83">
        <f t="shared" ref="E958:F959" si="388">E959</f>
        <v>0</v>
      </c>
      <c r="F958" s="83">
        <f>F959</f>
        <v>0</v>
      </c>
    </row>
    <row r="959" spans="1:6" ht="15.75" hidden="1" customHeight="1" x14ac:dyDescent="0.25">
      <c r="A959" s="16" t="s">
        <v>1379</v>
      </c>
      <c r="B959" s="67" t="s">
        <v>725</v>
      </c>
      <c r="C959" s="53">
        <v>300</v>
      </c>
      <c r="D959" s="83">
        <f>D960</f>
        <v>0</v>
      </c>
      <c r="E959" s="83">
        <f t="shared" si="388"/>
        <v>0</v>
      </c>
      <c r="F959" s="83">
        <f t="shared" si="388"/>
        <v>0</v>
      </c>
    </row>
    <row r="960" spans="1:6" ht="15.75" hidden="1" customHeight="1" x14ac:dyDescent="0.25">
      <c r="A960" s="16" t="s">
        <v>1380</v>
      </c>
      <c r="B960" s="67" t="s">
        <v>725</v>
      </c>
      <c r="C960" s="53">
        <v>320</v>
      </c>
      <c r="D960" s="83">
        <v>0</v>
      </c>
      <c r="E960" s="83">
        <v>0</v>
      </c>
      <c r="F960" s="83">
        <v>0</v>
      </c>
    </row>
    <row r="961" spans="1:8" ht="15.75" hidden="1" customHeight="1" x14ac:dyDescent="0.25">
      <c r="A961" s="68" t="s">
        <v>726</v>
      </c>
      <c r="B961" s="67" t="s">
        <v>727</v>
      </c>
      <c r="C961" s="53"/>
      <c r="D961" s="83">
        <f>D962</f>
        <v>0</v>
      </c>
      <c r="E961" s="83">
        <f t="shared" ref="E961:F962" si="389">E962</f>
        <v>0</v>
      </c>
      <c r="F961" s="83">
        <f t="shared" si="389"/>
        <v>0</v>
      </c>
    </row>
    <row r="962" spans="1:8" ht="15.75" hidden="1" customHeight="1" x14ac:dyDescent="0.25">
      <c r="A962" s="16" t="s">
        <v>1379</v>
      </c>
      <c r="B962" s="67" t="s">
        <v>727</v>
      </c>
      <c r="C962" s="53">
        <v>300</v>
      </c>
      <c r="D962" s="83">
        <f>D963</f>
        <v>0</v>
      </c>
      <c r="E962" s="83">
        <f t="shared" si="389"/>
        <v>0</v>
      </c>
      <c r="F962" s="83">
        <f t="shared" si="389"/>
        <v>0</v>
      </c>
    </row>
    <row r="963" spans="1:8" ht="15.75" hidden="1" customHeight="1" x14ac:dyDescent="0.25">
      <c r="A963" s="16" t="s">
        <v>1380</v>
      </c>
      <c r="B963" s="67" t="s">
        <v>727</v>
      </c>
      <c r="C963" s="53">
        <v>320</v>
      </c>
      <c r="D963" s="83">
        <v>0</v>
      </c>
      <c r="E963" s="83">
        <v>0</v>
      </c>
      <c r="F963" s="83">
        <v>0</v>
      </c>
    </row>
    <row r="964" spans="1:8" ht="37.5" customHeight="1" x14ac:dyDescent="0.25">
      <c r="A964" s="12" t="s">
        <v>728</v>
      </c>
      <c r="B964" s="10" t="s">
        <v>729</v>
      </c>
      <c r="C964" s="53"/>
      <c r="D964" s="141" t="s">
        <v>1695</v>
      </c>
      <c r="E964" s="141">
        <f t="shared" ref="E964:F964" si="390">E979+E1020+E1053+E1064</f>
        <v>33973</v>
      </c>
      <c r="F964" s="141">
        <f t="shared" si="390"/>
        <v>590</v>
      </c>
      <c r="H964" t="s">
        <v>1545</v>
      </c>
    </row>
    <row r="965" spans="1:8" ht="48" customHeight="1" x14ac:dyDescent="0.25">
      <c r="A965" s="13" t="s">
        <v>730</v>
      </c>
      <c r="B965" s="3" t="s">
        <v>731</v>
      </c>
      <c r="C965" s="53"/>
      <c r="D965" s="83">
        <f>D966+D970</f>
        <v>6098</v>
      </c>
      <c r="E965" s="83">
        <f t="shared" ref="E965:F965" si="391">E966+E970</f>
        <v>0</v>
      </c>
      <c r="F965" s="83">
        <f t="shared" si="391"/>
        <v>0</v>
      </c>
    </row>
    <row r="966" spans="1:8" ht="47.25" customHeight="1" x14ac:dyDescent="0.25">
      <c r="A966" s="17" t="s">
        <v>1634</v>
      </c>
      <c r="B966" s="1" t="s">
        <v>1543</v>
      </c>
      <c r="C966" s="53"/>
      <c r="D966" s="83">
        <f>D967</f>
        <v>6098</v>
      </c>
      <c r="E966" s="83">
        <f t="shared" ref="E966:F968" si="392">E967</f>
        <v>0</v>
      </c>
      <c r="F966" s="83">
        <f t="shared" si="392"/>
        <v>0</v>
      </c>
    </row>
    <row r="967" spans="1:8" ht="54.75" customHeight="1" x14ac:dyDescent="0.25">
      <c r="A967" s="16" t="s">
        <v>739</v>
      </c>
      <c r="B967" s="2" t="s">
        <v>1544</v>
      </c>
      <c r="C967" s="53"/>
      <c r="D967" s="83">
        <f>D968</f>
        <v>6098</v>
      </c>
      <c r="E967" s="83">
        <f t="shared" si="392"/>
        <v>0</v>
      </c>
      <c r="F967" s="83">
        <f t="shared" si="392"/>
        <v>0</v>
      </c>
    </row>
    <row r="968" spans="1:8" ht="29.25" customHeight="1" x14ac:dyDescent="0.25">
      <c r="A968" s="58" t="s">
        <v>1372</v>
      </c>
      <c r="B968" s="2" t="s">
        <v>1544</v>
      </c>
      <c r="C968" s="53">
        <v>200</v>
      </c>
      <c r="D968" s="83">
        <f>D969</f>
        <v>6098</v>
      </c>
      <c r="E968" s="83">
        <f t="shared" si="392"/>
        <v>0</v>
      </c>
      <c r="F968" s="83">
        <f t="shared" si="392"/>
        <v>0</v>
      </c>
    </row>
    <row r="969" spans="1:8" ht="36" customHeight="1" x14ac:dyDescent="0.25">
      <c r="A969" s="95" t="s">
        <v>1373</v>
      </c>
      <c r="B969" s="2" t="s">
        <v>1544</v>
      </c>
      <c r="C969" s="53">
        <v>240</v>
      </c>
      <c r="D969" s="83">
        <v>6098</v>
      </c>
      <c r="E969" s="83"/>
      <c r="F969" s="83"/>
    </row>
    <row r="970" spans="1:8" ht="35.25" hidden="1" customHeight="1" x14ac:dyDescent="0.25">
      <c r="A970" s="17" t="s">
        <v>733</v>
      </c>
      <c r="B970" s="1" t="s">
        <v>734</v>
      </c>
      <c r="C970" s="53"/>
      <c r="D970" s="83">
        <f>D971+D972+D973+D974+D975+D976</f>
        <v>0</v>
      </c>
      <c r="E970" s="83">
        <f t="shared" ref="E970:F970" si="393">E971+E972+E973+E974+E975+E976</f>
        <v>0</v>
      </c>
      <c r="F970" s="83">
        <f t="shared" si="393"/>
        <v>0</v>
      </c>
    </row>
    <row r="971" spans="1:8" ht="49.5" hidden="1" customHeight="1" x14ac:dyDescent="0.25">
      <c r="A971" s="11" t="s">
        <v>735</v>
      </c>
      <c r="B971" s="5" t="s">
        <v>736</v>
      </c>
      <c r="C971" s="53"/>
      <c r="D971" s="83"/>
      <c r="E971" s="83"/>
      <c r="F971" s="83"/>
    </row>
    <row r="972" spans="1:8" ht="45" hidden="1" customHeight="1" x14ac:dyDescent="0.25">
      <c r="A972" s="11" t="s">
        <v>737</v>
      </c>
      <c r="B972" s="5" t="s">
        <v>738</v>
      </c>
      <c r="C972" s="53"/>
      <c r="D972" s="83"/>
      <c r="E972" s="83"/>
      <c r="F972" s="83"/>
    </row>
    <row r="973" spans="1:8" ht="36" hidden="1" customHeight="1" x14ac:dyDescent="0.25">
      <c r="A973" s="16" t="s">
        <v>739</v>
      </c>
      <c r="B973" s="2" t="s">
        <v>740</v>
      </c>
      <c r="C973" s="53"/>
      <c r="D973" s="83"/>
      <c r="E973" s="83"/>
      <c r="F973" s="83"/>
    </row>
    <row r="974" spans="1:8" ht="48.75" hidden="1" customHeight="1" x14ac:dyDescent="0.25">
      <c r="A974" s="16" t="s">
        <v>741</v>
      </c>
      <c r="B974" s="2" t="s">
        <v>742</v>
      </c>
      <c r="C974" s="53"/>
      <c r="D974" s="83"/>
      <c r="E974" s="83"/>
      <c r="F974" s="83"/>
    </row>
    <row r="975" spans="1:8" ht="33" hidden="1" customHeight="1" x14ac:dyDescent="0.25">
      <c r="A975" s="16" t="s">
        <v>743</v>
      </c>
      <c r="B975" s="2" t="s">
        <v>744</v>
      </c>
      <c r="C975" s="53"/>
      <c r="D975" s="83"/>
      <c r="E975" s="83"/>
      <c r="F975" s="83"/>
    </row>
    <row r="976" spans="1:8" ht="44.25" hidden="1" customHeight="1" x14ac:dyDescent="0.25">
      <c r="A976" s="16" t="s">
        <v>745</v>
      </c>
      <c r="B976" s="2" t="s">
        <v>746</v>
      </c>
      <c r="C976" s="53"/>
      <c r="D976" s="83">
        <f>D977</f>
        <v>0</v>
      </c>
      <c r="E976" s="83">
        <f t="shared" ref="E976:F977" si="394">E977</f>
        <v>0</v>
      </c>
      <c r="F976" s="83">
        <f t="shared" si="394"/>
        <v>0</v>
      </c>
    </row>
    <row r="977" spans="1:6" ht="44.25" hidden="1" customHeight="1" x14ac:dyDescent="0.25">
      <c r="A977" s="58" t="s">
        <v>1372</v>
      </c>
      <c r="B977" s="2" t="s">
        <v>746</v>
      </c>
      <c r="C977" s="53">
        <v>200</v>
      </c>
      <c r="D977" s="83">
        <f>D978</f>
        <v>0</v>
      </c>
      <c r="E977" s="83">
        <f t="shared" si="394"/>
        <v>0</v>
      </c>
      <c r="F977" s="83">
        <f t="shared" si="394"/>
        <v>0</v>
      </c>
    </row>
    <row r="978" spans="1:6" ht="44.25" hidden="1" customHeight="1" x14ac:dyDescent="0.25">
      <c r="A978" s="58" t="s">
        <v>1373</v>
      </c>
      <c r="B978" s="2" t="s">
        <v>746</v>
      </c>
      <c r="C978" s="53">
        <v>240</v>
      </c>
      <c r="D978" s="83"/>
      <c r="E978" s="83"/>
      <c r="F978" s="83"/>
    </row>
    <row r="979" spans="1:6" ht="36" hidden="1" customHeight="1" x14ac:dyDescent="0.25">
      <c r="A979" s="13" t="s">
        <v>747</v>
      </c>
      <c r="B979" s="3" t="s">
        <v>748</v>
      </c>
      <c r="C979" s="53"/>
      <c r="D979" s="83">
        <f>D980+D998</f>
        <v>0</v>
      </c>
      <c r="E979" s="83">
        <f t="shared" ref="E979:F979" si="395">E980+E998</f>
        <v>0</v>
      </c>
      <c r="F979" s="83">
        <f t="shared" si="395"/>
        <v>0</v>
      </c>
    </row>
    <row r="980" spans="1:6" ht="63" hidden="1" x14ac:dyDescent="0.25">
      <c r="A980" s="17" t="s">
        <v>1520</v>
      </c>
      <c r="B980" s="1" t="s">
        <v>749</v>
      </c>
      <c r="C980" s="53"/>
      <c r="D980" s="83">
        <f>D981+D986+D989+D992+D995</f>
        <v>0</v>
      </c>
      <c r="E980" s="83">
        <f t="shared" ref="E980:F980" si="396">E981+E986+E989+E992+E995</f>
        <v>0</v>
      </c>
      <c r="F980" s="83">
        <f t="shared" si="396"/>
        <v>0</v>
      </c>
    </row>
    <row r="981" spans="1:6" ht="33.75" hidden="1" customHeight="1" x14ac:dyDescent="0.25">
      <c r="A981" s="22" t="s">
        <v>1521</v>
      </c>
      <c r="B981" s="20" t="s">
        <v>1519</v>
      </c>
      <c r="C981" s="53"/>
      <c r="D981" s="83">
        <f>D982+D984</f>
        <v>0</v>
      </c>
      <c r="E981" s="83">
        <f t="shared" ref="E981:F981" si="397">E982+E984</f>
        <v>0</v>
      </c>
      <c r="F981" s="83">
        <f t="shared" si="397"/>
        <v>0</v>
      </c>
    </row>
    <row r="982" spans="1:6" ht="33.75" hidden="1" customHeight="1" x14ac:dyDescent="0.25">
      <c r="A982" s="58" t="s">
        <v>1385</v>
      </c>
      <c r="B982" s="20" t="s">
        <v>1519</v>
      </c>
      <c r="C982" s="53">
        <v>400</v>
      </c>
      <c r="D982" s="83">
        <f>D983</f>
        <v>0</v>
      </c>
      <c r="E982" s="83">
        <f t="shared" ref="E982:F982" si="398">E983</f>
        <v>0</v>
      </c>
      <c r="F982" s="83">
        <f t="shared" si="398"/>
        <v>0</v>
      </c>
    </row>
    <row r="983" spans="1:6" ht="33.75" hidden="1" customHeight="1" x14ac:dyDescent="0.25">
      <c r="A983" s="95" t="s">
        <v>1386</v>
      </c>
      <c r="B983" s="20" t="s">
        <v>1519</v>
      </c>
      <c r="C983" s="53">
        <v>410</v>
      </c>
      <c r="D983" s="83">
        <v>0</v>
      </c>
      <c r="E983" s="83"/>
      <c r="F983" s="83"/>
    </row>
    <row r="984" spans="1:6" ht="33.75" hidden="1" customHeight="1" x14ac:dyDescent="0.25">
      <c r="A984" s="96" t="s">
        <v>1419</v>
      </c>
      <c r="B984" s="20" t="s">
        <v>1519</v>
      </c>
      <c r="C984" s="53">
        <v>800</v>
      </c>
      <c r="D984" s="83">
        <f>D985</f>
        <v>0</v>
      </c>
      <c r="E984" s="83"/>
      <c r="F984" s="83"/>
    </row>
    <row r="985" spans="1:6" ht="33.75" hidden="1" customHeight="1" x14ac:dyDescent="0.25">
      <c r="A985" s="96" t="s">
        <v>1420</v>
      </c>
      <c r="B985" s="20" t="s">
        <v>1519</v>
      </c>
      <c r="C985" s="53">
        <v>810</v>
      </c>
      <c r="D985" s="83"/>
      <c r="E985" s="83"/>
      <c r="F985" s="83"/>
    </row>
    <row r="986" spans="1:6" ht="31.5" hidden="1" x14ac:dyDescent="0.25">
      <c r="A986" s="22" t="s">
        <v>750</v>
      </c>
      <c r="B986" s="20" t="s">
        <v>751</v>
      </c>
      <c r="C986" s="53"/>
      <c r="D986" s="83">
        <f>D987</f>
        <v>0</v>
      </c>
      <c r="E986" s="83">
        <f t="shared" ref="E986:F987" si="399">E987</f>
        <v>0</v>
      </c>
      <c r="F986" s="83">
        <f t="shared" si="399"/>
        <v>0</v>
      </c>
    </row>
    <row r="987" spans="1:6" ht="36" hidden="1" customHeight="1" x14ac:dyDescent="0.25">
      <c r="A987" s="58" t="s">
        <v>1372</v>
      </c>
      <c r="B987" s="20" t="s">
        <v>751</v>
      </c>
      <c r="C987" s="53">
        <v>200</v>
      </c>
      <c r="D987" s="83">
        <f>D988</f>
        <v>0</v>
      </c>
      <c r="E987" s="83">
        <f t="shared" si="399"/>
        <v>0</v>
      </c>
      <c r="F987" s="83">
        <f t="shared" si="399"/>
        <v>0</v>
      </c>
    </row>
    <row r="988" spans="1:6" ht="33" hidden="1" customHeight="1" x14ac:dyDescent="0.25">
      <c r="A988" s="58" t="s">
        <v>1373</v>
      </c>
      <c r="B988" s="20" t="s">
        <v>751</v>
      </c>
      <c r="C988" s="53">
        <v>240</v>
      </c>
      <c r="D988" s="83"/>
      <c r="E988" s="83"/>
      <c r="F988" s="83"/>
    </row>
    <row r="989" spans="1:6" ht="33" hidden="1" customHeight="1" x14ac:dyDescent="0.25">
      <c r="A989" s="22" t="s">
        <v>752</v>
      </c>
      <c r="B989" s="20" t="s">
        <v>753</v>
      </c>
      <c r="C989" s="53"/>
      <c r="D989" s="83">
        <f>D990</f>
        <v>0</v>
      </c>
      <c r="E989" s="83">
        <f t="shared" ref="E989:F990" si="400">E990</f>
        <v>0</v>
      </c>
      <c r="F989" s="83">
        <f t="shared" si="400"/>
        <v>0</v>
      </c>
    </row>
    <row r="990" spans="1:6" ht="33" hidden="1" customHeight="1" x14ac:dyDescent="0.25">
      <c r="A990" s="57" t="s">
        <v>1385</v>
      </c>
      <c r="B990" s="20" t="s">
        <v>753</v>
      </c>
      <c r="C990" s="53">
        <v>400</v>
      </c>
      <c r="D990" s="83">
        <f>D991</f>
        <v>0</v>
      </c>
      <c r="E990" s="83">
        <f t="shared" si="400"/>
        <v>0</v>
      </c>
      <c r="F990" s="83">
        <f t="shared" si="400"/>
        <v>0</v>
      </c>
    </row>
    <row r="991" spans="1:6" ht="33" hidden="1" customHeight="1" x14ac:dyDescent="0.25">
      <c r="A991" s="57" t="s">
        <v>1386</v>
      </c>
      <c r="B991" s="20" t="s">
        <v>753</v>
      </c>
      <c r="C991" s="53">
        <v>410</v>
      </c>
      <c r="D991" s="83"/>
      <c r="E991" s="83"/>
      <c r="F991" s="83"/>
    </row>
    <row r="992" spans="1:6" ht="38.25" hidden="1" customHeight="1" x14ac:dyDescent="0.25">
      <c r="A992" s="16" t="s">
        <v>754</v>
      </c>
      <c r="B992" s="20" t="s">
        <v>755</v>
      </c>
      <c r="C992" s="53"/>
      <c r="D992" s="83">
        <f>D993</f>
        <v>0</v>
      </c>
      <c r="E992" s="83">
        <f t="shared" ref="E992:F993" si="401">E993</f>
        <v>0</v>
      </c>
      <c r="F992" s="83">
        <f t="shared" si="401"/>
        <v>0</v>
      </c>
    </row>
    <row r="993" spans="1:6" ht="38.25" hidden="1" customHeight="1" x14ac:dyDescent="0.25">
      <c r="A993" s="57" t="s">
        <v>1385</v>
      </c>
      <c r="B993" s="20" t="s">
        <v>755</v>
      </c>
      <c r="C993" s="53">
        <v>400</v>
      </c>
      <c r="D993" s="83">
        <f>D994</f>
        <v>0</v>
      </c>
      <c r="E993" s="83">
        <f t="shared" si="401"/>
        <v>0</v>
      </c>
      <c r="F993" s="83">
        <f t="shared" si="401"/>
        <v>0</v>
      </c>
    </row>
    <row r="994" spans="1:6" ht="38.25" hidden="1" customHeight="1" x14ac:dyDescent="0.25">
      <c r="A994" s="57" t="s">
        <v>1386</v>
      </c>
      <c r="B994" s="20" t="s">
        <v>755</v>
      </c>
      <c r="C994" s="53">
        <v>410</v>
      </c>
      <c r="D994" s="83"/>
      <c r="E994" s="83"/>
      <c r="F994" s="83"/>
    </row>
    <row r="995" spans="1:6" ht="31.5" hidden="1" x14ac:dyDescent="0.25">
      <c r="A995" s="21" t="s">
        <v>732</v>
      </c>
      <c r="B995" s="23" t="s">
        <v>756</v>
      </c>
      <c r="C995" s="53"/>
      <c r="D995" s="83">
        <f>D996</f>
        <v>0</v>
      </c>
      <c r="E995" s="83">
        <f t="shared" ref="E995:F996" si="402">E996</f>
        <v>0</v>
      </c>
      <c r="F995" s="83">
        <f t="shared" si="402"/>
        <v>0</v>
      </c>
    </row>
    <row r="996" spans="1:6" ht="30" hidden="1" customHeight="1" x14ac:dyDescent="0.25">
      <c r="A996" s="58" t="s">
        <v>1372</v>
      </c>
      <c r="B996" s="23" t="s">
        <v>756</v>
      </c>
      <c r="C996" s="53">
        <v>200</v>
      </c>
      <c r="D996" s="83">
        <f>D997</f>
        <v>0</v>
      </c>
      <c r="E996" s="83">
        <f t="shared" si="402"/>
        <v>0</v>
      </c>
      <c r="F996" s="83">
        <f t="shared" si="402"/>
        <v>0</v>
      </c>
    </row>
    <row r="997" spans="1:6" ht="33" hidden="1" customHeight="1" x14ac:dyDescent="0.25">
      <c r="A997" s="58" t="s">
        <v>1373</v>
      </c>
      <c r="B997" s="23" t="s">
        <v>756</v>
      </c>
      <c r="C997" s="53">
        <v>240</v>
      </c>
      <c r="D997" s="83"/>
      <c r="E997" s="83"/>
      <c r="F997" s="83"/>
    </row>
    <row r="998" spans="1:6" ht="47.25" hidden="1" x14ac:dyDescent="0.25">
      <c r="A998" s="17" t="s">
        <v>757</v>
      </c>
      <c r="B998" s="1" t="s">
        <v>758</v>
      </c>
      <c r="C998" s="53"/>
      <c r="D998" s="83">
        <f>D999+D1002+D1005+D1008+D1011</f>
        <v>0</v>
      </c>
      <c r="E998" s="83">
        <f t="shared" ref="E998:F998" si="403">E999+E1002+E1005+E1008+E1011</f>
        <v>0</v>
      </c>
      <c r="F998" s="83">
        <f t="shared" si="403"/>
        <v>0</v>
      </c>
    </row>
    <row r="999" spans="1:6" ht="48" hidden="1" customHeight="1" x14ac:dyDescent="0.25">
      <c r="A999" s="22" t="s">
        <v>759</v>
      </c>
      <c r="B999" s="20" t="s">
        <v>760</v>
      </c>
      <c r="C999" s="53"/>
      <c r="D999" s="83">
        <f>D1000</f>
        <v>0</v>
      </c>
      <c r="E999" s="83">
        <f t="shared" ref="E999:F999" si="404">E1000</f>
        <v>0</v>
      </c>
      <c r="F999" s="83">
        <f t="shared" si="404"/>
        <v>0</v>
      </c>
    </row>
    <row r="1000" spans="1:6" ht="48" hidden="1" customHeight="1" x14ac:dyDescent="0.25">
      <c r="A1000" s="58" t="s">
        <v>1372</v>
      </c>
      <c r="B1000" s="20" t="s">
        <v>760</v>
      </c>
      <c r="C1000" s="53">
        <v>200</v>
      </c>
      <c r="D1000" s="83">
        <f>D1001</f>
        <v>0</v>
      </c>
      <c r="E1000" s="83">
        <f t="shared" ref="E1000:F1000" si="405">E1001</f>
        <v>0</v>
      </c>
      <c r="F1000" s="83">
        <f t="shared" si="405"/>
        <v>0</v>
      </c>
    </row>
    <row r="1001" spans="1:6" ht="48" hidden="1" customHeight="1" x14ac:dyDescent="0.25">
      <c r="A1001" s="58" t="s">
        <v>1373</v>
      </c>
      <c r="B1001" s="20" t="s">
        <v>760</v>
      </c>
      <c r="C1001" s="53">
        <v>240</v>
      </c>
      <c r="D1001" s="83"/>
      <c r="E1001" s="83"/>
      <c r="F1001" s="83"/>
    </row>
    <row r="1002" spans="1:6" ht="31.5" hidden="1" x14ac:dyDescent="0.25">
      <c r="A1002" s="22" t="s">
        <v>761</v>
      </c>
      <c r="B1002" s="20" t="s">
        <v>762</v>
      </c>
      <c r="C1002" s="53"/>
      <c r="D1002" s="83">
        <f>D1003</f>
        <v>0</v>
      </c>
      <c r="E1002" s="83">
        <f t="shared" ref="E1002:F1002" si="406">E1003</f>
        <v>0</v>
      </c>
      <c r="F1002" s="83">
        <f t="shared" si="406"/>
        <v>0</v>
      </c>
    </row>
    <row r="1003" spans="1:6" ht="46.5" hidden="1" customHeight="1" x14ac:dyDescent="0.25">
      <c r="A1003" s="58" t="s">
        <v>1372</v>
      </c>
      <c r="B1003" s="20" t="s">
        <v>762</v>
      </c>
      <c r="C1003" s="53">
        <v>200</v>
      </c>
      <c r="D1003" s="83">
        <f>D1004</f>
        <v>0</v>
      </c>
      <c r="E1003" s="83">
        <f t="shared" ref="E1003:F1003" si="407">E1004</f>
        <v>0</v>
      </c>
      <c r="F1003" s="83">
        <f t="shared" si="407"/>
        <v>0</v>
      </c>
    </row>
    <row r="1004" spans="1:6" ht="34.5" hidden="1" customHeight="1" x14ac:dyDescent="0.25">
      <c r="A1004" s="58" t="s">
        <v>1373</v>
      </c>
      <c r="B1004" s="20" t="s">
        <v>762</v>
      </c>
      <c r="C1004" s="53">
        <v>240</v>
      </c>
      <c r="D1004" s="83"/>
      <c r="E1004" s="83"/>
      <c r="F1004" s="83"/>
    </row>
    <row r="1005" spans="1:6" ht="30" hidden="1" customHeight="1" x14ac:dyDescent="0.25">
      <c r="A1005" s="22" t="s">
        <v>763</v>
      </c>
      <c r="B1005" s="20" t="s">
        <v>764</v>
      </c>
      <c r="C1005" s="53"/>
      <c r="D1005" s="83">
        <f>D1006</f>
        <v>0</v>
      </c>
      <c r="E1005" s="83">
        <f t="shared" ref="E1005:F1005" si="408">E1006</f>
        <v>0</v>
      </c>
      <c r="F1005" s="83">
        <f t="shared" si="408"/>
        <v>0</v>
      </c>
    </row>
    <row r="1006" spans="1:6" ht="30" hidden="1" customHeight="1" x14ac:dyDescent="0.25">
      <c r="A1006" s="58" t="s">
        <v>1372</v>
      </c>
      <c r="B1006" s="20" t="s">
        <v>764</v>
      </c>
      <c r="C1006" s="53">
        <v>200</v>
      </c>
      <c r="D1006" s="83">
        <f>D1007</f>
        <v>0</v>
      </c>
      <c r="E1006" s="83">
        <f t="shared" ref="E1006:F1006" si="409">E1007</f>
        <v>0</v>
      </c>
      <c r="F1006" s="83">
        <f t="shared" si="409"/>
        <v>0</v>
      </c>
    </row>
    <row r="1007" spans="1:6" ht="30" hidden="1" customHeight="1" x14ac:dyDescent="0.25">
      <c r="A1007" s="58" t="s">
        <v>1373</v>
      </c>
      <c r="B1007" s="20" t="s">
        <v>764</v>
      </c>
      <c r="C1007" s="53">
        <v>240</v>
      </c>
      <c r="D1007" s="83"/>
      <c r="E1007" s="83"/>
      <c r="F1007" s="83"/>
    </row>
    <row r="1008" spans="1:6" ht="31.5" hidden="1" x14ac:dyDescent="0.25">
      <c r="A1008" s="22" t="s">
        <v>765</v>
      </c>
      <c r="B1008" s="20" t="s">
        <v>766</v>
      </c>
      <c r="C1008" s="53"/>
      <c r="D1008" s="83">
        <f>D1009</f>
        <v>0</v>
      </c>
      <c r="E1008" s="83">
        <f t="shared" ref="E1008:F1008" si="410">E1009</f>
        <v>0</v>
      </c>
      <c r="F1008" s="83">
        <f t="shared" si="410"/>
        <v>0</v>
      </c>
    </row>
    <row r="1009" spans="1:7" ht="35.25" hidden="1" customHeight="1" x14ac:dyDescent="0.25">
      <c r="A1009" s="58" t="s">
        <v>1372</v>
      </c>
      <c r="B1009" s="20" t="s">
        <v>766</v>
      </c>
      <c r="C1009" s="53">
        <v>200</v>
      </c>
      <c r="D1009" s="83">
        <f>D1010</f>
        <v>0</v>
      </c>
      <c r="E1009" s="83">
        <f t="shared" ref="E1009:F1009" si="411">E1010</f>
        <v>0</v>
      </c>
      <c r="F1009" s="83">
        <f t="shared" si="411"/>
        <v>0</v>
      </c>
    </row>
    <row r="1010" spans="1:7" ht="32.25" hidden="1" customHeight="1" x14ac:dyDescent="0.25">
      <c r="A1010" s="58" t="s">
        <v>1373</v>
      </c>
      <c r="B1010" s="20" t="s">
        <v>766</v>
      </c>
      <c r="C1010" s="53">
        <v>240</v>
      </c>
      <c r="D1010" s="83"/>
      <c r="E1010" s="83"/>
      <c r="F1010" s="83"/>
    </row>
    <row r="1011" spans="1:7" ht="31.5" hidden="1" x14ac:dyDescent="0.25">
      <c r="A1011" s="21" t="s">
        <v>732</v>
      </c>
      <c r="B1011" s="23" t="s">
        <v>767</v>
      </c>
      <c r="C1011" s="53"/>
      <c r="D1011" s="83">
        <f>D1012</f>
        <v>0</v>
      </c>
      <c r="E1011" s="83">
        <f t="shared" ref="E1011:F1011" si="412">E1012</f>
        <v>0</v>
      </c>
      <c r="F1011" s="83">
        <f t="shared" si="412"/>
        <v>0</v>
      </c>
    </row>
    <row r="1012" spans="1:7" ht="32.25" hidden="1" customHeight="1" x14ac:dyDescent="0.25">
      <c r="A1012" s="58" t="s">
        <v>1372</v>
      </c>
      <c r="B1012" s="23" t="s">
        <v>767</v>
      </c>
      <c r="C1012" s="53">
        <v>200</v>
      </c>
      <c r="D1012" s="83">
        <f>D1013</f>
        <v>0</v>
      </c>
      <c r="E1012" s="83">
        <f t="shared" ref="E1012:F1012" si="413">E1013</f>
        <v>0</v>
      </c>
      <c r="F1012" s="83">
        <f t="shared" si="413"/>
        <v>0</v>
      </c>
    </row>
    <row r="1013" spans="1:7" ht="47.25" hidden="1" customHeight="1" x14ac:dyDescent="0.25">
      <c r="A1013" s="58" t="s">
        <v>1373</v>
      </c>
      <c r="B1013" s="23" t="s">
        <v>767</v>
      </c>
      <c r="C1013" s="53">
        <v>240</v>
      </c>
      <c r="D1013" s="83"/>
      <c r="E1013" s="83"/>
      <c r="F1013" s="83"/>
    </row>
    <row r="1014" spans="1:7" ht="33" hidden="1" customHeight="1" x14ac:dyDescent="0.25">
      <c r="A1014" s="17" t="s">
        <v>768</v>
      </c>
      <c r="B1014" s="1" t="s">
        <v>769</v>
      </c>
      <c r="C1014" s="53"/>
      <c r="D1014" s="83"/>
      <c r="E1014" s="83"/>
      <c r="F1014" s="83"/>
    </row>
    <row r="1015" spans="1:7" ht="41.25" hidden="1" customHeight="1" x14ac:dyDescent="0.25">
      <c r="A1015" s="11" t="s">
        <v>770</v>
      </c>
      <c r="B1015" s="5" t="s">
        <v>771</v>
      </c>
      <c r="C1015" s="53"/>
      <c r="D1015" s="83"/>
      <c r="E1015" s="83"/>
      <c r="F1015" s="83"/>
    </row>
    <row r="1016" spans="1:7" ht="41.25" hidden="1" customHeight="1" x14ac:dyDescent="0.25">
      <c r="A1016" s="11"/>
      <c r="B1016" s="5" t="s">
        <v>771</v>
      </c>
      <c r="C1016" s="53">
        <v>200</v>
      </c>
      <c r="D1016" s="83"/>
      <c r="E1016" s="83"/>
      <c r="F1016" s="83"/>
    </row>
    <row r="1017" spans="1:7" ht="41.25" hidden="1" customHeight="1" x14ac:dyDescent="0.25">
      <c r="A1017" s="11"/>
      <c r="B1017" s="5" t="s">
        <v>771</v>
      </c>
      <c r="C1017" s="53"/>
      <c r="D1017" s="83"/>
      <c r="E1017" s="83"/>
      <c r="F1017" s="83"/>
    </row>
    <row r="1018" spans="1:7" ht="31.5" hidden="1" x14ac:dyDescent="0.25">
      <c r="A1018" s="16" t="s">
        <v>772</v>
      </c>
      <c r="B1018" s="2" t="s">
        <v>773</v>
      </c>
      <c r="C1018" s="53"/>
      <c r="D1018" s="83"/>
      <c r="E1018" s="83"/>
      <c r="F1018" s="83"/>
    </row>
    <row r="1019" spans="1:7" ht="47.25" hidden="1" x14ac:dyDescent="0.25">
      <c r="A1019" s="16" t="s">
        <v>774</v>
      </c>
      <c r="B1019" s="2" t="s">
        <v>775</v>
      </c>
      <c r="C1019" s="53"/>
      <c r="D1019" s="83"/>
      <c r="E1019" s="83"/>
      <c r="F1019" s="83"/>
    </row>
    <row r="1020" spans="1:7" ht="37.5" customHeight="1" x14ac:dyDescent="0.25">
      <c r="A1020" s="13" t="s">
        <v>1481</v>
      </c>
      <c r="B1020" s="3" t="s">
        <v>776</v>
      </c>
      <c r="C1020" s="53"/>
      <c r="D1020" s="177">
        <f t="shared" ref="D1020:F1020" si="414">D1021+D1049</f>
        <v>249131</v>
      </c>
      <c r="E1020" s="141">
        <f t="shared" si="414"/>
        <v>33383</v>
      </c>
      <c r="F1020" s="141">
        <f t="shared" si="414"/>
        <v>0</v>
      </c>
    </row>
    <row r="1021" spans="1:7" ht="63.75" customHeight="1" x14ac:dyDescent="0.25">
      <c r="A1021" s="17" t="s">
        <v>1633</v>
      </c>
      <c r="B1021" s="1" t="s">
        <v>777</v>
      </c>
      <c r="C1021" s="53"/>
      <c r="D1021" s="177" t="s">
        <v>1694</v>
      </c>
      <c r="E1021" s="141" t="s">
        <v>1698</v>
      </c>
      <c r="F1021" s="141"/>
      <c r="G1021" t="s">
        <v>1545</v>
      </c>
    </row>
    <row r="1022" spans="1:7" ht="46.5" customHeight="1" x14ac:dyDescent="0.25">
      <c r="A1022" s="36" t="s">
        <v>1647</v>
      </c>
      <c r="B1022" s="1" t="s">
        <v>1657</v>
      </c>
      <c r="C1022" s="53"/>
      <c r="D1022" s="83">
        <f>D1023</f>
        <v>4835</v>
      </c>
      <c r="E1022" s="83">
        <f>E1023</f>
        <v>1060</v>
      </c>
      <c r="F1022" s="83"/>
    </row>
    <row r="1023" spans="1:7" ht="40.5" customHeight="1" x14ac:dyDescent="0.25">
      <c r="A1023" s="58" t="s">
        <v>1372</v>
      </c>
      <c r="B1023" s="1" t="s">
        <v>1657</v>
      </c>
      <c r="C1023" s="53">
        <v>200</v>
      </c>
      <c r="D1023" s="83">
        <f>D1024</f>
        <v>4835</v>
      </c>
      <c r="E1023" s="83">
        <f>E1024</f>
        <v>1060</v>
      </c>
      <c r="F1023" s="83"/>
    </row>
    <row r="1024" spans="1:7" ht="39" customHeight="1" x14ac:dyDescent="0.25">
      <c r="A1024" s="95" t="s">
        <v>1373</v>
      </c>
      <c r="B1024" s="1" t="s">
        <v>1657</v>
      </c>
      <c r="C1024" s="53">
        <v>240</v>
      </c>
      <c r="D1024" s="83">
        <v>4835</v>
      </c>
      <c r="E1024" s="83">
        <v>1060</v>
      </c>
      <c r="F1024" s="83"/>
    </row>
    <row r="1025" spans="1:6" ht="38.25" customHeight="1" x14ac:dyDescent="0.25">
      <c r="A1025" s="130" t="s">
        <v>1632</v>
      </c>
      <c r="B1025" s="1" t="s">
        <v>790</v>
      </c>
      <c r="C1025" s="53"/>
      <c r="D1025" s="83">
        <f>D1026</f>
        <v>445</v>
      </c>
      <c r="E1025" s="83">
        <f t="shared" ref="E1025:F1026" si="415">E1026</f>
        <v>0</v>
      </c>
      <c r="F1025" s="83">
        <f t="shared" si="415"/>
        <v>0</v>
      </c>
    </row>
    <row r="1026" spans="1:6" ht="30.75" customHeight="1" x14ac:dyDescent="0.25">
      <c r="A1026" s="58" t="s">
        <v>1385</v>
      </c>
      <c r="B1026" s="1" t="s">
        <v>790</v>
      </c>
      <c r="C1026" s="53">
        <v>400</v>
      </c>
      <c r="D1026" s="83">
        <f>D1027</f>
        <v>445</v>
      </c>
      <c r="E1026" s="83">
        <f t="shared" si="415"/>
        <v>0</v>
      </c>
      <c r="F1026" s="83">
        <f t="shared" si="415"/>
        <v>0</v>
      </c>
    </row>
    <row r="1027" spans="1:6" ht="30.75" customHeight="1" x14ac:dyDescent="0.25">
      <c r="A1027" s="58" t="s">
        <v>1386</v>
      </c>
      <c r="B1027" s="1" t="s">
        <v>790</v>
      </c>
      <c r="C1027" s="53">
        <v>410</v>
      </c>
      <c r="D1027" s="83">
        <v>445</v>
      </c>
      <c r="E1027" s="83"/>
      <c r="F1027" s="83"/>
    </row>
    <row r="1028" spans="1:6" ht="37.5" customHeight="1" x14ac:dyDescent="0.25">
      <c r="A1028" s="22" t="s">
        <v>778</v>
      </c>
      <c r="B1028" s="20" t="s">
        <v>779</v>
      </c>
      <c r="C1028" s="53"/>
      <c r="D1028" s="83">
        <f>D1029</f>
        <v>24780</v>
      </c>
      <c r="E1028" s="83">
        <f t="shared" ref="E1028:F1029" si="416">E1029</f>
        <v>6789</v>
      </c>
      <c r="F1028" s="83">
        <f t="shared" si="416"/>
        <v>0</v>
      </c>
    </row>
    <row r="1029" spans="1:6" ht="37.5" customHeight="1" x14ac:dyDescent="0.25">
      <c r="A1029" s="58" t="s">
        <v>1372</v>
      </c>
      <c r="B1029" s="20" t="s">
        <v>779</v>
      </c>
      <c r="C1029" s="53">
        <v>200</v>
      </c>
      <c r="D1029" s="83">
        <f>D1030</f>
        <v>24780</v>
      </c>
      <c r="E1029" s="83">
        <f t="shared" si="416"/>
        <v>6789</v>
      </c>
      <c r="F1029" s="83">
        <f t="shared" si="416"/>
        <v>0</v>
      </c>
    </row>
    <row r="1030" spans="1:6" ht="37.5" customHeight="1" x14ac:dyDescent="0.25">
      <c r="A1030" s="58" t="s">
        <v>1373</v>
      </c>
      <c r="B1030" s="20" t="s">
        <v>779</v>
      </c>
      <c r="C1030" s="53">
        <v>240</v>
      </c>
      <c r="D1030" s="83">
        <v>24780</v>
      </c>
      <c r="E1030" s="83">
        <v>6789</v>
      </c>
      <c r="F1030" s="83"/>
    </row>
    <row r="1031" spans="1:6" ht="31.5" hidden="1" x14ac:dyDescent="0.25">
      <c r="A1031" s="22" t="s">
        <v>780</v>
      </c>
      <c r="B1031" s="20" t="s">
        <v>781</v>
      </c>
      <c r="C1031" s="53"/>
      <c r="D1031" s="83">
        <f>D1032</f>
        <v>0</v>
      </c>
      <c r="E1031" s="83">
        <f t="shared" ref="E1031:F1032" si="417">E1032</f>
        <v>0</v>
      </c>
      <c r="F1031" s="83">
        <f t="shared" si="417"/>
        <v>0</v>
      </c>
    </row>
    <row r="1032" spans="1:6" ht="39" hidden="1" customHeight="1" x14ac:dyDescent="0.25">
      <c r="A1032" s="58" t="s">
        <v>1372</v>
      </c>
      <c r="B1032" s="20" t="s">
        <v>781</v>
      </c>
      <c r="C1032" s="53"/>
      <c r="D1032" s="83">
        <f>D1033</f>
        <v>0</v>
      </c>
      <c r="E1032" s="83">
        <f t="shared" si="417"/>
        <v>0</v>
      </c>
      <c r="F1032" s="83">
        <f t="shared" si="417"/>
        <v>0</v>
      </c>
    </row>
    <row r="1033" spans="1:6" ht="33.75" hidden="1" customHeight="1" x14ac:dyDescent="0.25">
      <c r="A1033" s="58" t="s">
        <v>1373</v>
      </c>
      <c r="B1033" s="20" t="s">
        <v>781</v>
      </c>
      <c r="C1033" s="53"/>
      <c r="D1033" s="83"/>
      <c r="E1033" s="83"/>
      <c r="F1033" s="83"/>
    </row>
    <row r="1034" spans="1:6" ht="31.5" hidden="1" x14ac:dyDescent="0.25">
      <c r="A1034" s="22" t="s">
        <v>782</v>
      </c>
      <c r="B1034" s="20" t="s">
        <v>783</v>
      </c>
      <c r="C1034" s="53"/>
      <c r="D1034" s="83">
        <f>D1035</f>
        <v>0</v>
      </c>
      <c r="E1034" s="83">
        <f t="shared" ref="E1034:F1035" si="418">E1035</f>
        <v>0</v>
      </c>
      <c r="F1034" s="83">
        <f t="shared" si="418"/>
        <v>0</v>
      </c>
    </row>
    <row r="1035" spans="1:6" ht="35.25" hidden="1" customHeight="1" x14ac:dyDescent="0.25">
      <c r="A1035" s="58" t="s">
        <v>1372</v>
      </c>
      <c r="B1035" s="20" t="s">
        <v>783</v>
      </c>
      <c r="C1035" s="53"/>
      <c r="D1035" s="83">
        <f>D1036</f>
        <v>0</v>
      </c>
      <c r="E1035" s="83">
        <f t="shared" si="418"/>
        <v>0</v>
      </c>
      <c r="F1035" s="83">
        <f t="shared" si="418"/>
        <v>0</v>
      </c>
    </row>
    <row r="1036" spans="1:6" ht="34.5" hidden="1" customHeight="1" x14ac:dyDescent="0.25">
      <c r="A1036" s="58" t="s">
        <v>1373</v>
      </c>
      <c r="B1036" s="20" t="s">
        <v>783</v>
      </c>
      <c r="C1036" s="53"/>
      <c r="D1036" s="83"/>
      <c r="E1036" s="83"/>
      <c r="F1036" s="83"/>
    </row>
    <row r="1037" spans="1:6" ht="42" hidden="1" customHeight="1" x14ac:dyDescent="0.25">
      <c r="A1037" s="22" t="s">
        <v>784</v>
      </c>
      <c r="B1037" s="20" t="s">
        <v>785</v>
      </c>
      <c r="C1037" s="53"/>
      <c r="D1037" s="83">
        <f>D1038</f>
        <v>0</v>
      </c>
      <c r="E1037" s="83">
        <f t="shared" ref="E1037:F1038" si="419">E1038</f>
        <v>0</v>
      </c>
      <c r="F1037" s="83">
        <f t="shared" si="419"/>
        <v>0</v>
      </c>
    </row>
    <row r="1038" spans="1:6" ht="42" hidden="1" customHeight="1" x14ac:dyDescent="0.25">
      <c r="A1038" s="57" t="s">
        <v>1385</v>
      </c>
      <c r="B1038" s="20" t="s">
        <v>785</v>
      </c>
      <c r="C1038" s="53"/>
      <c r="D1038" s="83">
        <f>D1039</f>
        <v>0</v>
      </c>
      <c r="E1038" s="83">
        <f t="shared" si="419"/>
        <v>0</v>
      </c>
      <c r="F1038" s="83">
        <f t="shared" si="419"/>
        <v>0</v>
      </c>
    </row>
    <row r="1039" spans="1:6" ht="42" hidden="1" customHeight="1" x14ac:dyDescent="0.25">
      <c r="A1039" s="57" t="s">
        <v>1386</v>
      </c>
      <c r="B1039" s="20" t="s">
        <v>785</v>
      </c>
      <c r="C1039" s="53"/>
      <c r="D1039" s="83"/>
      <c r="E1039" s="83"/>
      <c r="F1039" s="83"/>
    </row>
    <row r="1040" spans="1:6" ht="33" hidden="1" customHeight="1" x14ac:dyDescent="0.25">
      <c r="A1040" s="22" t="s">
        <v>786</v>
      </c>
      <c r="B1040" s="20" t="s">
        <v>787</v>
      </c>
      <c r="C1040" s="53"/>
      <c r="D1040" s="83">
        <f>D1041</f>
        <v>0</v>
      </c>
      <c r="E1040" s="83">
        <f t="shared" ref="E1040:F1041" si="420">E1041</f>
        <v>0</v>
      </c>
      <c r="F1040" s="83">
        <f t="shared" si="420"/>
        <v>0</v>
      </c>
    </row>
    <row r="1041" spans="1:8" ht="33" hidden="1" customHeight="1" x14ac:dyDescent="0.25">
      <c r="A1041" s="57" t="s">
        <v>1385</v>
      </c>
      <c r="B1041" s="20" t="s">
        <v>787</v>
      </c>
      <c r="C1041" s="53"/>
      <c r="D1041" s="83">
        <f>D1042</f>
        <v>0</v>
      </c>
      <c r="E1041" s="83">
        <f t="shared" si="420"/>
        <v>0</v>
      </c>
      <c r="F1041" s="83">
        <f t="shared" si="420"/>
        <v>0</v>
      </c>
    </row>
    <row r="1042" spans="1:8" ht="33" hidden="1" customHeight="1" x14ac:dyDescent="0.25">
      <c r="A1042" s="57" t="s">
        <v>1386</v>
      </c>
      <c r="B1042" s="20" t="s">
        <v>787</v>
      </c>
      <c r="C1042" s="53"/>
      <c r="D1042" s="83"/>
      <c r="E1042" s="83"/>
      <c r="F1042" s="83"/>
    </row>
    <row r="1043" spans="1:8" ht="31.5" customHeight="1" x14ac:dyDescent="0.25">
      <c r="A1043" s="22" t="s">
        <v>788</v>
      </c>
      <c r="B1043" s="20" t="s">
        <v>789</v>
      </c>
      <c r="C1043" s="53"/>
      <c r="D1043" s="83">
        <f>D1044</f>
        <v>218271</v>
      </c>
      <c r="E1043" s="83">
        <f t="shared" ref="E1043:F1043" si="421">E1044</f>
        <v>25534</v>
      </c>
      <c r="F1043" s="83">
        <f t="shared" si="421"/>
        <v>0</v>
      </c>
    </row>
    <row r="1044" spans="1:8" ht="31.5" customHeight="1" x14ac:dyDescent="0.25">
      <c r="A1044" s="58" t="s">
        <v>1385</v>
      </c>
      <c r="B1044" s="20" t="s">
        <v>789</v>
      </c>
      <c r="C1044" s="53">
        <v>400</v>
      </c>
      <c r="D1044" s="83">
        <f>D1045</f>
        <v>218271</v>
      </c>
      <c r="E1044" s="83">
        <f>E1045</f>
        <v>25534</v>
      </c>
      <c r="F1044" s="83">
        <f>F1045</f>
        <v>0</v>
      </c>
      <c r="H1044">
        <v>15193</v>
      </c>
    </row>
    <row r="1045" spans="1:8" ht="31.5" customHeight="1" x14ac:dyDescent="0.25">
      <c r="A1045" s="58" t="s">
        <v>1386</v>
      </c>
      <c r="B1045" s="20" t="s">
        <v>789</v>
      </c>
      <c r="C1045" s="53">
        <v>410</v>
      </c>
      <c r="D1045" s="98">
        <v>218271</v>
      </c>
      <c r="E1045" s="83">
        <v>25534</v>
      </c>
      <c r="F1045" s="83"/>
      <c r="H1045" s="126">
        <v>205315</v>
      </c>
    </row>
    <row r="1046" spans="1:8" ht="31.5" hidden="1" customHeight="1" x14ac:dyDescent="0.25">
      <c r="A1046" s="22" t="s">
        <v>1632</v>
      </c>
      <c r="B1046" s="20" t="s">
        <v>790</v>
      </c>
      <c r="C1046" s="53"/>
      <c r="D1046" s="83"/>
      <c r="E1046" s="83"/>
      <c r="F1046" s="83"/>
    </row>
    <row r="1047" spans="1:8" ht="31.5" hidden="1" customHeight="1" x14ac:dyDescent="0.25">
      <c r="A1047" s="58" t="s">
        <v>1385</v>
      </c>
      <c r="B1047" s="20" t="s">
        <v>790</v>
      </c>
      <c r="C1047" s="53">
        <v>400</v>
      </c>
      <c r="D1047" s="83"/>
      <c r="E1047" s="83"/>
      <c r="F1047" s="83"/>
    </row>
    <row r="1048" spans="1:8" ht="31.5" hidden="1" customHeight="1" x14ac:dyDescent="0.25">
      <c r="A1048" s="58" t="s">
        <v>1386</v>
      </c>
      <c r="B1048" s="20" t="s">
        <v>790</v>
      </c>
      <c r="C1048" s="53">
        <v>410</v>
      </c>
      <c r="D1048" s="83"/>
      <c r="E1048" s="83"/>
      <c r="F1048" s="83"/>
    </row>
    <row r="1049" spans="1:8" ht="72.75" customHeight="1" x14ac:dyDescent="0.25">
      <c r="A1049" s="122" t="s">
        <v>1528</v>
      </c>
      <c r="B1049" s="23" t="s">
        <v>1522</v>
      </c>
      <c r="C1049" s="53"/>
      <c r="D1049" s="83">
        <f>D1050</f>
        <v>800</v>
      </c>
      <c r="E1049" s="83"/>
      <c r="F1049" s="83"/>
    </row>
    <row r="1050" spans="1:8" ht="66" customHeight="1" x14ac:dyDescent="0.25">
      <c r="A1050" s="122" t="s">
        <v>1529</v>
      </c>
      <c r="B1050" s="23" t="s">
        <v>1523</v>
      </c>
      <c r="C1050" s="53"/>
      <c r="D1050" s="83">
        <f>D1051</f>
        <v>800</v>
      </c>
      <c r="E1050" s="83"/>
      <c r="F1050" s="83"/>
    </row>
    <row r="1051" spans="1:8" ht="48.75" customHeight="1" x14ac:dyDescent="0.25">
      <c r="A1051" s="58" t="s">
        <v>1372</v>
      </c>
      <c r="B1051" s="23" t="s">
        <v>1523</v>
      </c>
      <c r="C1051" s="53">
        <v>200</v>
      </c>
      <c r="D1051" s="83">
        <f>D1052</f>
        <v>800</v>
      </c>
      <c r="E1051" s="83"/>
      <c r="F1051" s="83"/>
    </row>
    <row r="1052" spans="1:8" ht="48.75" customHeight="1" x14ac:dyDescent="0.25">
      <c r="A1052" s="58" t="s">
        <v>1373</v>
      </c>
      <c r="B1052" s="23" t="s">
        <v>1523</v>
      </c>
      <c r="C1052" s="53">
        <v>240</v>
      </c>
      <c r="D1052" s="83">
        <v>800</v>
      </c>
      <c r="E1052" s="83"/>
      <c r="F1052" s="83"/>
    </row>
    <row r="1053" spans="1:8" ht="33.75" hidden="1" customHeight="1" x14ac:dyDescent="0.25">
      <c r="A1053" s="13" t="s">
        <v>791</v>
      </c>
      <c r="B1053" s="3" t="s">
        <v>792</v>
      </c>
      <c r="C1053" s="53"/>
      <c r="D1053" s="83">
        <f>D1054</f>
        <v>0</v>
      </c>
      <c r="E1053" s="83">
        <f t="shared" ref="E1053:F1053" si="422">E1054</f>
        <v>0</v>
      </c>
      <c r="F1053" s="83">
        <f t="shared" si="422"/>
        <v>0</v>
      </c>
    </row>
    <row r="1054" spans="1:8" ht="30.75" hidden="1" customHeight="1" x14ac:dyDescent="0.25">
      <c r="A1054" s="17" t="s">
        <v>793</v>
      </c>
      <c r="B1054" s="1" t="s">
        <v>794</v>
      </c>
      <c r="C1054" s="53"/>
      <c r="D1054" s="83">
        <f>D1055+D1058+D1061</f>
        <v>0</v>
      </c>
      <c r="E1054" s="83">
        <f t="shared" ref="E1054:F1054" si="423">E1055+E1058+E1061</f>
        <v>0</v>
      </c>
      <c r="F1054" s="83">
        <f t="shared" si="423"/>
        <v>0</v>
      </c>
    </row>
    <row r="1055" spans="1:8" ht="42" hidden="1" customHeight="1" x14ac:dyDescent="0.25">
      <c r="A1055" s="22" t="s">
        <v>795</v>
      </c>
      <c r="B1055" s="20" t="s">
        <v>796</v>
      </c>
      <c r="C1055" s="53"/>
      <c r="D1055" s="83">
        <f>D1056</f>
        <v>0</v>
      </c>
      <c r="E1055" s="83">
        <f t="shared" ref="E1055:F1056" si="424">E1056</f>
        <v>0</v>
      </c>
      <c r="F1055" s="83">
        <f t="shared" si="424"/>
        <v>0</v>
      </c>
    </row>
    <row r="1056" spans="1:8" ht="42" hidden="1" customHeight="1" x14ac:dyDescent="0.25">
      <c r="A1056" s="57" t="s">
        <v>1385</v>
      </c>
      <c r="B1056" s="20" t="s">
        <v>796</v>
      </c>
      <c r="C1056" s="53">
        <v>400</v>
      </c>
      <c r="D1056" s="83">
        <f>D1057</f>
        <v>0</v>
      </c>
      <c r="E1056" s="83">
        <f t="shared" si="424"/>
        <v>0</v>
      </c>
      <c r="F1056" s="83">
        <f t="shared" si="424"/>
        <v>0</v>
      </c>
    </row>
    <row r="1057" spans="1:6" ht="42" hidden="1" customHeight="1" x14ac:dyDescent="0.25">
      <c r="A1057" s="57" t="s">
        <v>1386</v>
      </c>
      <c r="B1057" s="20" t="s">
        <v>796</v>
      </c>
      <c r="C1057" s="53">
        <v>410</v>
      </c>
      <c r="D1057" s="83"/>
      <c r="E1057" s="83"/>
      <c r="F1057" s="83"/>
    </row>
    <row r="1058" spans="1:6" ht="31.5" hidden="1" x14ac:dyDescent="0.25">
      <c r="A1058" s="22" t="s">
        <v>797</v>
      </c>
      <c r="B1058" s="20" t="s">
        <v>798</v>
      </c>
      <c r="C1058" s="53"/>
      <c r="D1058" s="83">
        <f>D1059</f>
        <v>0</v>
      </c>
      <c r="E1058" s="83">
        <f t="shared" ref="E1058:F1059" si="425">E1059</f>
        <v>0</v>
      </c>
      <c r="F1058" s="83">
        <f t="shared" si="425"/>
        <v>0</v>
      </c>
    </row>
    <row r="1059" spans="1:6" ht="36.75" hidden="1" customHeight="1" x14ac:dyDescent="0.25">
      <c r="A1059" s="57" t="s">
        <v>1385</v>
      </c>
      <c r="B1059" s="20" t="s">
        <v>798</v>
      </c>
      <c r="C1059" s="53">
        <v>400</v>
      </c>
      <c r="D1059" s="83">
        <f>D1060</f>
        <v>0</v>
      </c>
      <c r="E1059" s="83">
        <f t="shared" si="425"/>
        <v>0</v>
      </c>
      <c r="F1059" s="83">
        <f t="shared" si="425"/>
        <v>0</v>
      </c>
    </row>
    <row r="1060" spans="1:6" ht="37.5" hidden="1" customHeight="1" x14ac:dyDescent="0.25">
      <c r="A1060" s="57" t="s">
        <v>1386</v>
      </c>
      <c r="B1060" s="20" t="s">
        <v>798</v>
      </c>
      <c r="C1060" s="53">
        <v>410</v>
      </c>
      <c r="D1060" s="83"/>
      <c r="E1060" s="83"/>
      <c r="F1060" s="83"/>
    </row>
    <row r="1061" spans="1:6" ht="47.25" hidden="1" customHeight="1" x14ac:dyDescent="0.25">
      <c r="A1061" s="21" t="s">
        <v>732</v>
      </c>
      <c r="B1061" s="23" t="s">
        <v>799</v>
      </c>
      <c r="C1061" s="53"/>
      <c r="D1061" s="83">
        <f>D1062</f>
        <v>0</v>
      </c>
      <c r="E1061" s="83">
        <f t="shared" ref="E1061:F1062" si="426">E1062</f>
        <v>0</v>
      </c>
      <c r="F1061" s="83">
        <f t="shared" si="426"/>
        <v>0</v>
      </c>
    </row>
    <row r="1062" spans="1:6" ht="47.25" hidden="1" customHeight="1" x14ac:dyDescent="0.25">
      <c r="A1062" s="58" t="s">
        <v>1372</v>
      </c>
      <c r="B1062" s="23" t="s">
        <v>799</v>
      </c>
      <c r="C1062" s="53">
        <v>200</v>
      </c>
      <c r="D1062" s="83">
        <f>D1063</f>
        <v>0</v>
      </c>
      <c r="E1062" s="83">
        <f t="shared" si="426"/>
        <v>0</v>
      </c>
      <c r="F1062" s="83">
        <f t="shared" si="426"/>
        <v>0</v>
      </c>
    </row>
    <row r="1063" spans="1:6" ht="47.25" hidden="1" customHeight="1" x14ac:dyDescent="0.25">
      <c r="A1063" s="58" t="s">
        <v>1373</v>
      </c>
      <c r="B1063" s="23" t="s">
        <v>799</v>
      </c>
      <c r="C1063" s="53">
        <v>240</v>
      </c>
      <c r="D1063" s="83"/>
      <c r="E1063" s="83"/>
      <c r="F1063" s="83"/>
    </row>
    <row r="1064" spans="1:6" ht="36.75" customHeight="1" x14ac:dyDescent="0.25">
      <c r="A1064" s="13" t="s">
        <v>128</v>
      </c>
      <c r="B1064" s="3" t="s">
        <v>800</v>
      </c>
      <c r="C1064" s="53"/>
      <c r="D1064" s="83">
        <f>D1065</f>
        <v>590</v>
      </c>
      <c r="E1064" s="83">
        <f t="shared" ref="E1064:F1064" si="427">E1065</f>
        <v>590</v>
      </c>
      <c r="F1064" s="83">
        <f t="shared" si="427"/>
        <v>590</v>
      </c>
    </row>
    <row r="1065" spans="1:6" ht="32.25" customHeight="1" x14ac:dyDescent="0.25">
      <c r="A1065" s="17" t="s">
        <v>706</v>
      </c>
      <c r="B1065" s="1" t="s">
        <v>801</v>
      </c>
      <c r="C1065" s="53"/>
      <c r="D1065" s="83">
        <f>D1066+D1071+D1074+D1077+D1080</f>
        <v>590</v>
      </c>
      <c r="E1065" s="83">
        <f t="shared" ref="E1065:F1065" si="428">E1066+E1071+E1074+E1077+E1080</f>
        <v>590</v>
      </c>
      <c r="F1065" s="83">
        <f t="shared" si="428"/>
        <v>590</v>
      </c>
    </row>
    <row r="1066" spans="1:6" ht="44.25" customHeight="1" x14ac:dyDescent="0.25">
      <c r="A1066" s="22" t="s">
        <v>802</v>
      </c>
      <c r="B1066" s="20" t="s">
        <v>803</v>
      </c>
      <c r="C1066" s="53"/>
      <c r="D1066" s="83">
        <f>D1067+D1069</f>
        <v>590</v>
      </c>
      <c r="E1066" s="83">
        <f t="shared" ref="E1066:F1066" si="429">E1067+E1069</f>
        <v>590</v>
      </c>
      <c r="F1066" s="83">
        <f t="shared" si="429"/>
        <v>590</v>
      </c>
    </row>
    <row r="1067" spans="1:6" ht="36.75" customHeight="1" x14ac:dyDescent="0.25">
      <c r="A1067" s="58" t="s">
        <v>1370</v>
      </c>
      <c r="B1067" s="20" t="s">
        <v>803</v>
      </c>
      <c r="C1067" s="53">
        <v>100</v>
      </c>
      <c r="D1067" s="83">
        <f>D1068</f>
        <v>504</v>
      </c>
      <c r="E1067" s="83">
        <f t="shared" ref="E1067:F1067" si="430">E1068</f>
        <v>504</v>
      </c>
      <c r="F1067" s="83">
        <f t="shared" si="430"/>
        <v>504</v>
      </c>
    </row>
    <row r="1068" spans="1:6" ht="40.5" customHeight="1" x14ac:dyDescent="0.25">
      <c r="A1068" s="95" t="s">
        <v>1371</v>
      </c>
      <c r="B1068" s="20" t="s">
        <v>803</v>
      </c>
      <c r="C1068" s="53">
        <v>120</v>
      </c>
      <c r="D1068" s="83">
        <v>504</v>
      </c>
      <c r="E1068" s="83">
        <v>504</v>
      </c>
      <c r="F1068" s="83">
        <v>504</v>
      </c>
    </row>
    <row r="1069" spans="1:6" ht="40.5" customHeight="1" x14ac:dyDescent="0.25">
      <c r="A1069" s="58" t="s">
        <v>1372</v>
      </c>
      <c r="B1069" s="20" t="s">
        <v>803</v>
      </c>
      <c r="C1069" s="53">
        <v>200</v>
      </c>
      <c r="D1069" s="83">
        <f>D1070</f>
        <v>86</v>
      </c>
      <c r="E1069" s="83">
        <f>E1070</f>
        <v>86</v>
      </c>
      <c r="F1069" s="83">
        <f>F1070</f>
        <v>86</v>
      </c>
    </row>
    <row r="1070" spans="1:6" ht="40.5" customHeight="1" x14ac:dyDescent="0.25">
      <c r="A1070" s="58" t="s">
        <v>1373</v>
      </c>
      <c r="B1070" s="20" t="s">
        <v>803</v>
      </c>
      <c r="C1070" s="53">
        <v>240</v>
      </c>
      <c r="D1070" s="83">
        <v>86</v>
      </c>
      <c r="E1070" s="83">
        <v>86</v>
      </c>
      <c r="F1070" s="83">
        <v>86</v>
      </c>
    </row>
    <row r="1071" spans="1:6" ht="41.25" hidden="1" customHeight="1" x14ac:dyDescent="0.25">
      <c r="A1071" s="22" t="s">
        <v>804</v>
      </c>
      <c r="B1071" s="20" t="s">
        <v>805</v>
      </c>
      <c r="C1071" s="53"/>
      <c r="D1071" s="83">
        <f>D1072</f>
        <v>0</v>
      </c>
      <c r="E1071" s="83">
        <f t="shared" ref="E1071:F1072" si="431">E1072</f>
        <v>0</v>
      </c>
      <c r="F1071" s="83">
        <f t="shared" si="431"/>
        <v>0</v>
      </c>
    </row>
    <row r="1072" spans="1:6" ht="41.25" hidden="1" customHeight="1" x14ac:dyDescent="0.25">
      <c r="A1072" s="58" t="s">
        <v>1370</v>
      </c>
      <c r="B1072" s="20" t="s">
        <v>805</v>
      </c>
      <c r="C1072" s="53">
        <v>100</v>
      </c>
      <c r="D1072" s="83">
        <f>D1073</f>
        <v>0</v>
      </c>
      <c r="E1072" s="83">
        <f t="shared" si="431"/>
        <v>0</v>
      </c>
      <c r="F1072" s="83">
        <f t="shared" si="431"/>
        <v>0</v>
      </c>
    </row>
    <row r="1073" spans="1:6" ht="41.25" hidden="1" customHeight="1" x14ac:dyDescent="0.25">
      <c r="A1073" s="58" t="s">
        <v>1371</v>
      </c>
      <c r="B1073" s="20" t="s">
        <v>805</v>
      </c>
      <c r="C1073" s="53">
        <v>120</v>
      </c>
      <c r="D1073" s="83"/>
      <c r="E1073" s="83"/>
      <c r="F1073" s="83"/>
    </row>
    <row r="1074" spans="1:6" ht="31.5" hidden="1" x14ac:dyDescent="0.25">
      <c r="A1074" s="21" t="s">
        <v>806</v>
      </c>
      <c r="B1074" s="23" t="s">
        <v>807</v>
      </c>
      <c r="C1074" s="53"/>
      <c r="D1074" s="83">
        <f>D1075</f>
        <v>0</v>
      </c>
      <c r="E1074" s="83">
        <f t="shared" ref="E1074:F1075" si="432">E1075</f>
        <v>0</v>
      </c>
      <c r="F1074" s="83">
        <f t="shared" si="432"/>
        <v>0</v>
      </c>
    </row>
    <row r="1075" spans="1:6" ht="47.25" hidden="1" customHeight="1" x14ac:dyDescent="0.25">
      <c r="A1075" s="58" t="s">
        <v>1372</v>
      </c>
      <c r="B1075" s="23" t="s">
        <v>807</v>
      </c>
      <c r="C1075" s="53">
        <v>600</v>
      </c>
      <c r="D1075" s="83">
        <f>D1076</f>
        <v>0</v>
      </c>
      <c r="E1075" s="83">
        <f t="shared" si="432"/>
        <v>0</v>
      </c>
      <c r="F1075" s="83">
        <f t="shared" si="432"/>
        <v>0</v>
      </c>
    </row>
    <row r="1076" spans="1:6" ht="40.5" hidden="1" customHeight="1" x14ac:dyDescent="0.25">
      <c r="A1076" s="58" t="s">
        <v>1373</v>
      </c>
      <c r="B1076" s="23" t="s">
        <v>807</v>
      </c>
      <c r="C1076" s="53">
        <v>610</v>
      </c>
      <c r="D1076" s="83"/>
      <c r="E1076" s="83"/>
      <c r="F1076" s="83"/>
    </row>
    <row r="1077" spans="1:6" ht="36.75" hidden="1" customHeight="1" x14ac:dyDescent="0.25">
      <c r="A1077" s="22" t="s">
        <v>132</v>
      </c>
      <c r="B1077" s="20" t="s">
        <v>808</v>
      </c>
      <c r="C1077" s="53"/>
      <c r="D1077" s="83">
        <f>D1078</f>
        <v>0</v>
      </c>
      <c r="E1077" s="83">
        <f t="shared" ref="E1077:F1078" si="433">E1078</f>
        <v>0</v>
      </c>
      <c r="F1077" s="83">
        <f t="shared" si="433"/>
        <v>0</v>
      </c>
    </row>
    <row r="1078" spans="1:6" ht="36.75" hidden="1" customHeight="1" x14ac:dyDescent="0.25">
      <c r="A1078" s="58" t="s">
        <v>1372</v>
      </c>
      <c r="B1078" s="20" t="s">
        <v>808</v>
      </c>
      <c r="C1078" s="53">
        <v>200</v>
      </c>
      <c r="D1078" s="83">
        <f>D1079</f>
        <v>0</v>
      </c>
      <c r="E1078" s="83">
        <f t="shared" si="433"/>
        <v>0</v>
      </c>
      <c r="F1078" s="83">
        <f t="shared" si="433"/>
        <v>0</v>
      </c>
    </row>
    <row r="1079" spans="1:6" ht="36.75" hidden="1" customHeight="1" x14ac:dyDescent="0.25">
      <c r="A1079" s="58" t="s">
        <v>1373</v>
      </c>
      <c r="B1079" s="20" t="s">
        <v>808</v>
      </c>
      <c r="C1079" s="53">
        <v>240</v>
      </c>
      <c r="D1079" s="83"/>
      <c r="E1079" s="83"/>
      <c r="F1079" s="83"/>
    </row>
    <row r="1080" spans="1:6" ht="39.75" hidden="1" customHeight="1" x14ac:dyDescent="0.25">
      <c r="A1080" s="21" t="s">
        <v>732</v>
      </c>
      <c r="B1080" s="20" t="s">
        <v>809</v>
      </c>
      <c r="C1080" s="53"/>
      <c r="D1080" s="83">
        <f>D1081</f>
        <v>0</v>
      </c>
      <c r="E1080" s="83">
        <f t="shared" ref="E1080:F1081" si="434">E1081</f>
        <v>0</v>
      </c>
      <c r="F1080" s="83">
        <f t="shared" si="434"/>
        <v>0</v>
      </c>
    </row>
    <row r="1081" spans="1:6" ht="31.5" hidden="1" customHeight="1" x14ac:dyDescent="0.25">
      <c r="A1081" s="58" t="s">
        <v>1372</v>
      </c>
      <c r="B1081" s="20" t="s">
        <v>809</v>
      </c>
      <c r="C1081" s="53">
        <v>200</v>
      </c>
      <c r="D1081" s="83">
        <f>D1082</f>
        <v>0</v>
      </c>
      <c r="E1081" s="83">
        <f t="shared" si="434"/>
        <v>0</v>
      </c>
      <c r="F1081" s="83">
        <f t="shared" si="434"/>
        <v>0</v>
      </c>
    </row>
    <row r="1082" spans="1:6" ht="31.5" hidden="1" customHeight="1" x14ac:dyDescent="0.25">
      <c r="A1082" s="58" t="s">
        <v>1373</v>
      </c>
      <c r="B1082" s="20" t="s">
        <v>809</v>
      </c>
      <c r="C1082" s="53">
        <v>240</v>
      </c>
      <c r="D1082" s="83"/>
      <c r="E1082" s="83"/>
      <c r="F1082" s="83"/>
    </row>
    <row r="1083" spans="1:6" ht="35.25" customHeight="1" x14ac:dyDescent="0.25">
      <c r="A1083" s="12" t="s">
        <v>810</v>
      </c>
      <c r="B1083" s="10" t="s">
        <v>811</v>
      </c>
      <c r="C1083" s="53"/>
      <c r="D1083" s="83">
        <f>D1084+D1102+D1107+D1121</f>
        <v>35384</v>
      </c>
      <c r="E1083" s="83">
        <f t="shared" ref="E1083:F1083" si="435">E1084+E1102+E1107+E1121</f>
        <v>1500</v>
      </c>
      <c r="F1083" s="83">
        <f t="shared" si="435"/>
        <v>1600</v>
      </c>
    </row>
    <row r="1084" spans="1:6" ht="35.25" customHeight="1" x14ac:dyDescent="0.25">
      <c r="A1084" s="13" t="s">
        <v>812</v>
      </c>
      <c r="B1084" s="3" t="s">
        <v>813</v>
      </c>
      <c r="C1084" s="53"/>
      <c r="D1084" s="83">
        <f>D1085+D1098</f>
        <v>100</v>
      </c>
      <c r="E1084" s="83">
        <f t="shared" ref="E1084:F1084" si="436">E1085+E1098</f>
        <v>100</v>
      </c>
      <c r="F1084" s="83">
        <f t="shared" si="436"/>
        <v>100</v>
      </c>
    </row>
    <row r="1085" spans="1:6" ht="52.5" customHeight="1" x14ac:dyDescent="0.25">
      <c r="A1085" s="16" t="s">
        <v>1524</v>
      </c>
      <c r="B1085" s="1" t="s">
        <v>814</v>
      </c>
      <c r="C1085" s="53"/>
      <c r="D1085" s="83">
        <f>D1087+D1086</f>
        <v>100</v>
      </c>
      <c r="E1085" s="83">
        <f t="shared" ref="E1085:F1085" si="437">E1087+E1086</f>
        <v>100</v>
      </c>
      <c r="F1085" s="83">
        <f t="shared" si="437"/>
        <v>100</v>
      </c>
    </row>
    <row r="1086" spans="1:6" ht="21.75" hidden="1" customHeight="1" x14ac:dyDescent="0.25">
      <c r="A1086" s="16" t="s">
        <v>815</v>
      </c>
      <c r="B1086" s="2" t="s">
        <v>816</v>
      </c>
      <c r="C1086" s="53"/>
      <c r="D1086" s="83"/>
      <c r="E1086" s="83"/>
      <c r="F1086" s="83"/>
    </row>
    <row r="1087" spans="1:6" ht="48" customHeight="1" x14ac:dyDescent="0.25">
      <c r="A1087" s="66" t="s">
        <v>817</v>
      </c>
      <c r="B1087" s="67" t="s">
        <v>818</v>
      </c>
      <c r="C1087" s="53"/>
      <c r="D1087" s="83">
        <f>D1088+D1090</f>
        <v>100</v>
      </c>
      <c r="E1087" s="83">
        <f t="shared" ref="E1087:F1087" si="438">E1088+E1090</f>
        <v>100</v>
      </c>
      <c r="F1087" s="83">
        <f t="shared" si="438"/>
        <v>100</v>
      </c>
    </row>
    <row r="1088" spans="1:6" ht="48" customHeight="1" x14ac:dyDescent="0.25">
      <c r="A1088" s="58" t="s">
        <v>1372</v>
      </c>
      <c r="B1088" s="67" t="s">
        <v>818</v>
      </c>
      <c r="C1088" s="53">
        <v>200</v>
      </c>
      <c r="D1088" s="83">
        <f>D1089</f>
        <v>100</v>
      </c>
      <c r="E1088" s="83">
        <f t="shared" ref="E1088:F1088" si="439">E1089</f>
        <v>100</v>
      </c>
      <c r="F1088" s="83">
        <f t="shared" si="439"/>
        <v>100</v>
      </c>
    </row>
    <row r="1089" spans="1:6" ht="48" customHeight="1" x14ac:dyDescent="0.25">
      <c r="A1089" s="58" t="s">
        <v>1373</v>
      </c>
      <c r="B1089" s="67" t="s">
        <v>818</v>
      </c>
      <c r="C1089" s="53">
        <v>240</v>
      </c>
      <c r="D1089" s="83">
        <v>100</v>
      </c>
      <c r="E1089" s="83">
        <v>100</v>
      </c>
      <c r="F1089" s="83">
        <v>100</v>
      </c>
    </row>
    <row r="1090" spans="1:6" ht="48" hidden="1" customHeight="1" x14ac:dyDescent="0.25">
      <c r="A1090" s="16" t="s">
        <v>1375</v>
      </c>
      <c r="B1090" s="67" t="s">
        <v>818</v>
      </c>
      <c r="C1090" s="53">
        <v>600</v>
      </c>
      <c r="D1090" s="83">
        <f>D1091</f>
        <v>0</v>
      </c>
      <c r="E1090" s="83">
        <f t="shared" ref="E1090:F1090" si="440">E1091</f>
        <v>0</v>
      </c>
      <c r="F1090" s="83">
        <f t="shared" si="440"/>
        <v>0</v>
      </c>
    </row>
    <row r="1091" spans="1:6" ht="48" hidden="1" customHeight="1" x14ac:dyDescent="0.25">
      <c r="A1091" s="16" t="s">
        <v>1374</v>
      </c>
      <c r="B1091" s="67" t="s">
        <v>818</v>
      </c>
      <c r="C1091" s="53">
        <v>610</v>
      </c>
      <c r="D1091" s="83"/>
      <c r="E1091" s="83"/>
      <c r="F1091" s="83"/>
    </row>
    <row r="1092" spans="1:6" ht="47.25" hidden="1" x14ac:dyDescent="0.25">
      <c r="A1092" s="17" t="s">
        <v>819</v>
      </c>
      <c r="B1092" s="67" t="s">
        <v>820</v>
      </c>
      <c r="C1092" s="53"/>
      <c r="D1092" s="83"/>
      <c r="E1092" s="83"/>
      <c r="F1092" s="83"/>
    </row>
    <row r="1093" spans="1:6" ht="78.75" hidden="1" x14ac:dyDescent="0.25">
      <c r="A1093" s="16" t="s">
        <v>821</v>
      </c>
      <c r="B1093" s="67" t="s">
        <v>822</v>
      </c>
      <c r="C1093" s="53"/>
      <c r="D1093" s="83"/>
      <c r="E1093" s="83"/>
      <c r="F1093" s="83"/>
    </row>
    <row r="1094" spans="1:6" ht="94.5" hidden="1" x14ac:dyDescent="0.25">
      <c r="A1094" s="16" t="s">
        <v>823</v>
      </c>
      <c r="B1094" s="67" t="s">
        <v>824</v>
      </c>
      <c r="C1094" s="53"/>
      <c r="D1094" s="83"/>
      <c r="E1094" s="83"/>
      <c r="F1094" s="83"/>
    </row>
    <row r="1095" spans="1:6" ht="31.5" hidden="1" x14ac:dyDescent="0.25">
      <c r="A1095" s="17" t="s">
        <v>825</v>
      </c>
      <c r="B1095" s="67" t="s">
        <v>826</v>
      </c>
      <c r="C1095" s="53"/>
      <c r="D1095" s="83"/>
      <c r="E1095" s="83"/>
      <c r="F1095" s="83"/>
    </row>
    <row r="1096" spans="1:6" ht="31.5" hidden="1" x14ac:dyDescent="0.25">
      <c r="A1096" s="16" t="s">
        <v>827</v>
      </c>
      <c r="B1096" s="67" t="s">
        <v>828</v>
      </c>
      <c r="C1096" s="53"/>
      <c r="D1096" s="83"/>
      <c r="E1096" s="83"/>
      <c r="F1096" s="83"/>
    </row>
    <row r="1097" spans="1:6" ht="69.75" hidden="1" customHeight="1" x14ac:dyDescent="0.25">
      <c r="A1097" s="16" t="s">
        <v>829</v>
      </c>
      <c r="B1097" s="67" t="s">
        <v>830</v>
      </c>
      <c r="C1097" s="53"/>
      <c r="D1097" s="83"/>
      <c r="E1097" s="83"/>
      <c r="F1097" s="83"/>
    </row>
    <row r="1098" spans="1:6" ht="47.25" hidden="1" x14ac:dyDescent="0.25">
      <c r="A1098" s="17" t="s">
        <v>831</v>
      </c>
      <c r="B1098" s="1" t="s">
        <v>832</v>
      </c>
      <c r="C1098" s="53"/>
      <c r="D1098" s="83">
        <f>D1099</f>
        <v>0</v>
      </c>
      <c r="E1098" s="83">
        <f t="shared" ref="E1098:F1100" si="441">E1099</f>
        <v>0</v>
      </c>
      <c r="F1098" s="83">
        <f t="shared" si="441"/>
        <v>0</v>
      </c>
    </row>
    <row r="1099" spans="1:6" ht="51" hidden="1" customHeight="1" x14ac:dyDescent="0.25">
      <c r="A1099" s="16" t="s">
        <v>833</v>
      </c>
      <c r="B1099" s="67" t="s">
        <v>834</v>
      </c>
      <c r="C1099" s="53"/>
      <c r="D1099" s="83">
        <f>D1100</f>
        <v>0</v>
      </c>
      <c r="E1099" s="83">
        <f t="shared" si="441"/>
        <v>0</v>
      </c>
      <c r="F1099" s="83">
        <f t="shared" si="441"/>
        <v>0</v>
      </c>
    </row>
    <row r="1100" spans="1:6" ht="51" hidden="1" customHeight="1" x14ac:dyDescent="0.25">
      <c r="A1100" s="58" t="s">
        <v>1372</v>
      </c>
      <c r="B1100" s="67" t="s">
        <v>834</v>
      </c>
      <c r="C1100" s="53">
        <v>200</v>
      </c>
      <c r="D1100" s="83">
        <f>D1101</f>
        <v>0</v>
      </c>
      <c r="E1100" s="83">
        <f t="shared" si="441"/>
        <v>0</v>
      </c>
      <c r="F1100" s="83">
        <f t="shared" si="441"/>
        <v>0</v>
      </c>
    </row>
    <row r="1101" spans="1:6" ht="51" hidden="1" customHeight="1" x14ac:dyDescent="0.25">
      <c r="A1101" s="58" t="s">
        <v>1373</v>
      </c>
      <c r="B1101" s="67" t="s">
        <v>834</v>
      </c>
      <c r="C1101" s="53">
        <v>240</v>
      </c>
      <c r="D1101" s="83">
        <v>0</v>
      </c>
      <c r="E1101" s="83">
        <v>0</v>
      </c>
      <c r="F1101" s="83">
        <v>0</v>
      </c>
    </row>
    <row r="1102" spans="1:6" ht="36" hidden="1" customHeight="1" x14ac:dyDescent="0.25">
      <c r="A1102" s="6" t="s">
        <v>835</v>
      </c>
      <c r="B1102" s="32" t="s">
        <v>836</v>
      </c>
      <c r="C1102" s="53"/>
      <c r="D1102" s="83">
        <f>D1103</f>
        <v>0</v>
      </c>
      <c r="E1102" s="83">
        <f t="shared" ref="E1102:F1105" si="442">E1103</f>
        <v>0</v>
      </c>
      <c r="F1102" s="83">
        <f t="shared" si="442"/>
        <v>0</v>
      </c>
    </row>
    <row r="1103" spans="1:6" ht="31.5" hidden="1" x14ac:dyDescent="0.25">
      <c r="A1103" s="33" t="s">
        <v>837</v>
      </c>
      <c r="B1103" s="34" t="s">
        <v>838</v>
      </c>
      <c r="C1103" s="53"/>
      <c r="D1103" s="83">
        <f>D1104</f>
        <v>0</v>
      </c>
      <c r="E1103" s="83">
        <f t="shared" si="442"/>
        <v>0</v>
      </c>
      <c r="F1103" s="83">
        <f t="shared" si="442"/>
        <v>0</v>
      </c>
    </row>
    <row r="1104" spans="1:6" ht="40.5" hidden="1" customHeight="1" x14ac:dyDescent="0.25">
      <c r="A1104" s="21" t="s">
        <v>839</v>
      </c>
      <c r="B1104" s="20" t="s">
        <v>840</v>
      </c>
      <c r="C1104" s="53"/>
      <c r="D1104" s="83">
        <f>D1105</f>
        <v>0</v>
      </c>
      <c r="E1104" s="83">
        <f t="shared" si="442"/>
        <v>0</v>
      </c>
      <c r="F1104" s="83">
        <f t="shared" si="442"/>
        <v>0</v>
      </c>
    </row>
    <row r="1105" spans="1:6" ht="40.5" hidden="1" customHeight="1" x14ac:dyDescent="0.25">
      <c r="A1105" s="58" t="s">
        <v>1372</v>
      </c>
      <c r="B1105" s="20" t="s">
        <v>840</v>
      </c>
      <c r="C1105" s="53">
        <v>200</v>
      </c>
      <c r="D1105" s="83">
        <f>D1106</f>
        <v>0</v>
      </c>
      <c r="E1105" s="83">
        <f t="shared" si="442"/>
        <v>0</v>
      </c>
      <c r="F1105" s="83">
        <f t="shared" si="442"/>
        <v>0</v>
      </c>
    </row>
    <row r="1106" spans="1:6" ht="40.5" hidden="1" customHeight="1" x14ac:dyDescent="0.25">
      <c r="A1106" s="58" t="s">
        <v>1373</v>
      </c>
      <c r="B1106" s="20" t="s">
        <v>840</v>
      </c>
      <c r="C1106" s="53">
        <v>240</v>
      </c>
      <c r="D1106" s="83">
        <v>0</v>
      </c>
      <c r="E1106" s="83">
        <v>0</v>
      </c>
      <c r="F1106" s="83">
        <v>0</v>
      </c>
    </row>
    <row r="1107" spans="1:6" ht="45.75" customHeight="1" x14ac:dyDescent="0.25">
      <c r="A1107" s="13" t="s">
        <v>841</v>
      </c>
      <c r="B1107" s="3" t="s">
        <v>842</v>
      </c>
      <c r="C1107" s="53"/>
      <c r="D1107" s="83">
        <f>D1108+D1117</f>
        <v>1000</v>
      </c>
      <c r="E1107" s="83">
        <f t="shared" ref="E1107:F1107" si="443">E1108+E1117</f>
        <v>1300</v>
      </c>
      <c r="F1107" s="83">
        <f t="shared" si="443"/>
        <v>1400</v>
      </c>
    </row>
    <row r="1108" spans="1:6" ht="48" customHeight="1" x14ac:dyDescent="0.25">
      <c r="A1108" s="17" t="s">
        <v>843</v>
      </c>
      <c r="B1108" s="1" t="s">
        <v>844</v>
      </c>
      <c r="C1108" s="53"/>
      <c r="D1108" s="83">
        <f>D1109+D1114</f>
        <v>1000</v>
      </c>
      <c r="E1108" s="83">
        <f t="shared" ref="E1108:F1108" si="444">E1109+E1114</f>
        <v>1300</v>
      </c>
      <c r="F1108" s="83">
        <f t="shared" si="444"/>
        <v>1400</v>
      </c>
    </row>
    <row r="1109" spans="1:6" ht="47.25" customHeight="1" x14ac:dyDescent="0.25">
      <c r="A1109" s="21" t="s">
        <v>845</v>
      </c>
      <c r="B1109" s="20" t="s">
        <v>846</v>
      </c>
      <c r="C1109" s="53"/>
      <c r="D1109" s="83">
        <f>D1110+D1112</f>
        <v>1000</v>
      </c>
      <c r="E1109" s="83">
        <f t="shared" ref="E1109:F1109" si="445">E1110+E1112</f>
        <v>1300</v>
      </c>
      <c r="F1109" s="83">
        <f t="shared" si="445"/>
        <v>1400</v>
      </c>
    </row>
    <row r="1110" spans="1:6" ht="47.25" hidden="1" customHeight="1" x14ac:dyDescent="0.25">
      <c r="A1110" s="58" t="s">
        <v>1372</v>
      </c>
      <c r="B1110" s="20" t="s">
        <v>846</v>
      </c>
      <c r="C1110" s="53">
        <v>200</v>
      </c>
      <c r="D1110" s="83">
        <f>D1111</f>
        <v>0</v>
      </c>
      <c r="E1110" s="83">
        <f t="shared" ref="E1110:F1110" si="446">E1111</f>
        <v>0</v>
      </c>
      <c r="F1110" s="83">
        <f t="shared" si="446"/>
        <v>0</v>
      </c>
    </row>
    <row r="1111" spans="1:6" ht="47.25" hidden="1" customHeight="1" x14ac:dyDescent="0.25">
      <c r="A1111" s="95" t="s">
        <v>1373</v>
      </c>
      <c r="B1111" s="20" t="s">
        <v>846</v>
      </c>
      <c r="C1111" s="53">
        <v>240</v>
      </c>
      <c r="D1111" s="83">
        <v>0</v>
      </c>
      <c r="E1111" s="83">
        <v>0</v>
      </c>
      <c r="F1111" s="83">
        <v>0</v>
      </c>
    </row>
    <row r="1112" spans="1:6" ht="32.25" customHeight="1" x14ac:dyDescent="0.25">
      <c r="A1112" s="96" t="s">
        <v>1419</v>
      </c>
      <c r="B1112" s="20" t="s">
        <v>846</v>
      </c>
      <c r="C1112" s="53">
        <v>800</v>
      </c>
      <c r="D1112" s="83">
        <f>D1113</f>
        <v>1000</v>
      </c>
      <c r="E1112" s="83">
        <f>E1113</f>
        <v>1300</v>
      </c>
      <c r="F1112" s="83">
        <f>F1113</f>
        <v>1400</v>
      </c>
    </row>
    <row r="1113" spans="1:6" ht="47.25" customHeight="1" x14ac:dyDescent="0.25">
      <c r="A1113" s="96" t="s">
        <v>1420</v>
      </c>
      <c r="B1113" s="20" t="s">
        <v>846</v>
      </c>
      <c r="C1113" s="53">
        <v>810</v>
      </c>
      <c r="D1113" s="83">
        <v>1000</v>
      </c>
      <c r="E1113" s="83">
        <v>1300</v>
      </c>
      <c r="F1113" s="83">
        <v>1400</v>
      </c>
    </row>
    <row r="1114" spans="1:6" ht="59.25" hidden="1" customHeight="1" x14ac:dyDescent="0.25">
      <c r="A1114" s="21" t="s">
        <v>847</v>
      </c>
      <c r="B1114" s="20" t="s">
        <v>848</v>
      </c>
      <c r="C1114" s="53"/>
      <c r="D1114" s="83">
        <f>D1115</f>
        <v>0</v>
      </c>
      <c r="E1114" s="83">
        <f t="shared" ref="E1114:F1115" si="447">E1115</f>
        <v>0</v>
      </c>
      <c r="F1114" s="83">
        <f t="shared" si="447"/>
        <v>0</v>
      </c>
    </row>
    <row r="1115" spans="1:6" ht="47.25" hidden="1" customHeight="1" x14ac:dyDescent="0.25">
      <c r="A1115" s="16" t="s">
        <v>1375</v>
      </c>
      <c r="B1115" s="20" t="s">
        <v>848</v>
      </c>
      <c r="C1115" s="53">
        <v>600</v>
      </c>
      <c r="D1115" s="83">
        <f>D1116</f>
        <v>0</v>
      </c>
      <c r="E1115" s="83">
        <f t="shared" si="447"/>
        <v>0</v>
      </c>
      <c r="F1115" s="83">
        <f t="shared" si="447"/>
        <v>0</v>
      </c>
    </row>
    <row r="1116" spans="1:6" ht="47.25" hidden="1" customHeight="1" x14ac:dyDescent="0.25">
      <c r="A1116" s="16" t="s">
        <v>1374</v>
      </c>
      <c r="B1116" s="20" t="s">
        <v>848</v>
      </c>
      <c r="C1116" s="53">
        <v>610</v>
      </c>
      <c r="D1116" s="83"/>
      <c r="E1116" s="83"/>
      <c r="F1116" s="83"/>
    </row>
    <row r="1117" spans="1:6" ht="47.25" hidden="1" customHeight="1" x14ac:dyDescent="0.25">
      <c r="A1117" s="16" t="s">
        <v>1424</v>
      </c>
      <c r="B1117" s="20" t="s">
        <v>1423</v>
      </c>
      <c r="C1117" s="53"/>
      <c r="D1117" s="83">
        <f t="shared" ref="D1117:F1118" si="448">D1118</f>
        <v>0</v>
      </c>
      <c r="E1117" s="83">
        <f t="shared" si="448"/>
        <v>0</v>
      </c>
      <c r="F1117" s="83">
        <f t="shared" si="448"/>
        <v>0</v>
      </c>
    </row>
    <row r="1118" spans="1:6" ht="47.25" hidden="1" customHeight="1" x14ac:dyDescent="0.25">
      <c r="A1118" s="16" t="s">
        <v>845</v>
      </c>
      <c r="B1118" s="20" t="s">
        <v>1425</v>
      </c>
      <c r="C1118" s="53"/>
      <c r="D1118" s="83">
        <f t="shared" si="448"/>
        <v>0</v>
      </c>
      <c r="E1118" s="83">
        <f t="shared" si="448"/>
        <v>0</v>
      </c>
      <c r="F1118" s="83">
        <f t="shared" si="448"/>
        <v>0</v>
      </c>
    </row>
    <row r="1119" spans="1:6" ht="47.25" hidden="1" customHeight="1" x14ac:dyDescent="0.25">
      <c r="A1119" s="58" t="s">
        <v>1372</v>
      </c>
      <c r="B1119" s="20" t="s">
        <v>1425</v>
      </c>
      <c r="C1119" s="53">
        <v>200</v>
      </c>
      <c r="D1119" s="83">
        <f>D1120</f>
        <v>0</v>
      </c>
      <c r="E1119" s="83">
        <f>D1120:E1120</f>
        <v>0</v>
      </c>
      <c r="F1119" s="83">
        <f>F1120</f>
        <v>0</v>
      </c>
    </row>
    <row r="1120" spans="1:6" ht="47.25" hidden="1" customHeight="1" x14ac:dyDescent="0.25">
      <c r="A1120" s="58" t="s">
        <v>1373</v>
      </c>
      <c r="B1120" s="20" t="s">
        <v>1425</v>
      </c>
      <c r="C1120" s="53">
        <v>240</v>
      </c>
      <c r="D1120" s="83">
        <v>0</v>
      </c>
      <c r="E1120" s="83">
        <v>0</v>
      </c>
      <c r="F1120" s="83">
        <v>0</v>
      </c>
    </row>
    <row r="1121" spans="1:9" ht="30" customHeight="1" x14ac:dyDescent="0.25">
      <c r="A1121" s="13" t="s">
        <v>849</v>
      </c>
      <c r="B1121" s="3" t="s">
        <v>850</v>
      </c>
      <c r="C1121" s="53"/>
      <c r="D1121" s="83">
        <f>D1122+D1126</f>
        <v>34284</v>
      </c>
      <c r="E1121" s="83">
        <f>E1122+E1126</f>
        <v>100</v>
      </c>
      <c r="F1121" s="83">
        <f>F1122+F1126</f>
        <v>100</v>
      </c>
    </row>
    <row r="1122" spans="1:9" ht="33.75" customHeight="1" x14ac:dyDescent="0.25">
      <c r="A1122" s="17" t="s">
        <v>1629</v>
      </c>
      <c r="B1122" s="1" t="s">
        <v>851</v>
      </c>
      <c r="C1122" s="53"/>
      <c r="D1122" s="83">
        <f>D1123</f>
        <v>100</v>
      </c>
      <c r="E1122" s="83">
        <f t="shared" ref="E1122:F1122" si="449">E1123</f>
        <v>100</v>
      </c>
      <c r="F1122" s="83">
        <f t="shared" si="449"/>
        <v>100</v>
      </c>
    </row>
    <row r="1123" spans="1:9" ht="33.75" customHeight="1" x14ac:dyDescent="0.25">
      <c r="A1123" s="22" t="s">
        <v>1422</v>
      </c>
      <c r="B1123" s="20" t="s">
        <v>1421</v>
      </c>
      <c r="C1123" s="53"/>
      <c r="D1123" s="83">
        <f t="shared" ref="D1123:F1124" si="450">D1124</f>
        <v>100</v>
      </c>
      <c r="E1123" s="83">
        <f t="shared" si="450"/>
        <v>100</v>
      </c>
      <c r="F1123" s="83">
        <f t="shared" si="450"/>
        <v>100</v>
      </c>
    </row>
    <row r="1124" spans="1:9" ht="41.25" customHeight="1" x14ac:dyDescent="0.25">
      <c r="A1124" s="58" t="s">
        <v>1372</v>
      </c>
      <c r="B1124" s="20" t="s">
        <v>1421</v>
      </c>
      <c r="C1124" s="53">
        <v>200</v>
      </c>
      <c r="D1124" s="83">
        <f>D1125</f>
        <v>100</v>
      </c>
      <c r="E1124" s="83">
        <f t="shared" si="450"/>
        <v>100</v>
      </c>
      <c r="F1124" s="83">
        <f t="shared" si="450"/>
        <v>100</v>
      </c>
    </row>
    <row r="1125" spans="1:9" ht="33.75" customHeight="1" x14ac:dyDescent="0.25">
      <c r="A1125" s="58" t="s">
        <v>1373</v>
      </c>
      <c r="B1125" s="20" t="s">
        <v>1421</v>
      </c>
      <c r="C1125" s="53">
        <v>240</v>
      </c>
      <c r="D1125" s="83">
        <v>100</v>
      </c>
      <c r="E1125" s="83">
        <v>100</v>
      </c>
      <c r="F1125" s="83">
        <v>100</v>
      </c>
    </row>
    <row r="1126" spans="1:9" ht="32.25" customHeight="1" x14ac:dyDescent="0.25">
      <c r="A1126" s="17" t="s">
        <v>1670</v>
      </c>
      <c r="B1126" s="1" t="s">
        <v>1669</v>
      </c>
      <c r="C1126" s="53"/>
      <c r="D1126" s="83">
        <f>D1127</f>
        <v>34184</v>
      </c>
      <c r="E1126" s="83">
        <f t="shared" ref="E1126:F1126" si="451">E1127</f>
        <v>0</v>
      </c>
      <c r="F1126" s="83">
        <f t="shared" si="451"/>
        <v>0</v>
      </c>
    </row>
    <row r="1127" spans="1:9" ht="33.75" customHeight="1" x14ac:dyDescent="0.25">
      <c r="A1127" s="22" t="s">
        <v>853</v>
      </c>
      <c r="B1127" s="49" t="s">
        <v>1671</v>
      </c>
      <c r="C1127" s="53"/>
      <c r="D1127" s="83">
        <f>D1128</f>
        <v>34184</v>
      </c>
      <c r="E1127" s="83">
        <f t="shared" ref="E1127:F1127" si="452">E1128</f>
        <v>0</v>
      </c>
      <c r="F1127" s="83">
        <f t="shared" si="452"/>
        <v>0</v>
      </c>
    </row>
    <row r="1128" spans="1:9" ht="33.75" customHeight="1" x14ac:dyDescent="0.25">
      <c r="A1128" s="58" t="s">
        <v>1372</v>
      </c>
      <c r="B1128" s="49" t="s">
        <v>1671</v>
      </c>
      <c r="C1128" s="53">
        <v>200</v>
      </c>
      <c r="D1128" s="83">
        <f>D1129</f>
        <v>34184</v>
      </c>
      <c r="E1128" s="83">
        <f t="shared" ref="E1128:F1128" si="453">E1129</f>
        <v>0</v>
      </c>
      <c r="F1128" s="83">
        <f t="shared" si="453"/>
        <v>0</v>
      </c>
    </row>
    <row r="1129" spans="1:9" ht="33.75" customHeight="1" x14ac:dyDescent="0.25">
      <c r="A1129" s="58" t="s">
        <v>1373</v>
      </c>
      <c r="B1129" s="49" t="s">
        <v>1671</v>
      </c>
      <c r="C1129" s="53">
        <v>240</v>
      </c>
      <c r="D1129" s="83">
        <v>34184</v>
      </c>
      <c r="E1129" s="83"/>
      <c r="F1129" s="83"/>
    </row>
    <row r="1130" spans="1:9" ht="47.25" customHeight="1" x14ac:dyDescent="0.25">
      <c r="A1130" s="12" t="s">
        <v>855</v>
      </c>
      <c r="B1130" s="10" t="s">
        <v>856</v>
      </c>
      <c r="C1130" s="53"/>
      <c r="D1130" s="83">
        <f>D1131+D1153+D1158+D1167</f>
        <v>268275</v>
      </c>
      <c r="E1130" s="83">
        <f t="shared" ref="E1130:F1130" si="454">E1131+E1153+E1158+E1167</f>
        <v>246310</v>
      </c>
      <c r="F1130" s="83">
        <f t="shared" si="454"/>
        <v>226617</v>
      </c>
    </row>
    <row r="1131" spans="1:9" ht="39.75" customHeight="1" x14ac:dyDescent="0.25">
      <c r="A1131" s="13" t="s">
        <v>857</v>
      </c>
      <c r="B1131" s="3" t="s">
        <v>858</v>
      </c>
      <c r="C1131" s="53"/>
      <c r="D1131" s="83">
        <f>D1132+D1142</f>
        <v>22552</v>
      </c>
      <c r="E1131" s="83">
        <f t="shared" ref="E1131:F1131" si="455">E1132+E1142</f>
        <v>16807</v>
      </c>
      <c r="F1131" s="83">
        <f t="shared" si="455"/>
        <v>10360</v>
      </c>
    </row>
    <row r="1132" spans="1:9" ht="31.5" x14ac:dyDescent="0.25">
      <c r="A1132" s="17" t="s">
        <v>859</v>
      </c>
      <c r="B1132" s="1" t="s">
        <v>860</v>
      </c>
      <c r="C1132" s="53"/>
      <c r="D1132" s="83">
        <f>D1133+D1136+D1139</f>
        <v>18616</v>
      </c>
      <c r="E1132" s="83">
        <f t="shared" ref="E1132:F1132" si="456">E1133+E1136+E1139</f>
        <v>12871</v>
      </c>
      <c r="F1132" s="83">
        <f t="shared" si="456"/>
        <v>6424</v>
      </c>
    </row>
    <row r="1133" spans="1:9" ht="41.25" customHeight="1" x14ac:dyDescent="0.25">
      <c r="A1133" s="21" t="s">
        <v>861</v>
      </c>
      <c r="B1133" s="20" t="s">
        <v>862</v>
      </c>
      <c r="C1133" s="53"/>
      <c r="D1133" s="83">
        <f>D1134</f>
        <v>9466</v>
      </c>
      <c r="E1133" s="83">
        <f t="shared" ref="E1133:F1134" si="457">E1134</f>
        <v>3700</v>
      </c>
      <c r="F1133" s="83">
        <f t="shared" si="457"/>
        <v>3800</v>
      </c>
    </row>
    <row r="1134" spans="1:9" ht="40.5" customHeight="1" x14ac:dyDescent="0.25">
      <c r="A1134" s="58" t="s">
        <v>1372</v>
      </c>
      <c r="B1134" s="20" t="s">
        <v>862</v>
      </c>
      <c r="C1134" s="53">
        <v>200</v>
      </c>
      <c r="D1134" s="83">
        <f>D1135</f>
        <v>9466</v>
      </c>
      <c r="E1134" s="83">
        <f t="shared" si="457"/>
        <v>3700</v>
      </c>
      <c r="F1134" s="83">
        <f t="shared" si="457"/>
        <v>3800</v>
      </c>
    </row>
    <row r="1135" spans="1:9" ht="33.75" customHeight="1" x14ac:dyDescent="0.25">
      <c r="A1135" s="58" t="s">
        <v>1373</v>
      </c>
      <c r="B1135" s="20" t="s">
        <v>862</v>
      </c>
      <c r="C1135" s="53">
        <v>240</v>
      </c>
      <c r="D1135" s="83">
        <v>9466</v>
      </c>
      <c r="E1135" s="83">
        <v>3700</v>
      </c>
      <c r="F1135" s="83">
        <v>3800</v>
      </c>
      <c r="G1135" s="146">
        <v>100</v>
      </c>
      <c r="H1135" s="146">
        <v>100</v>
      </c>
      <c r="I1135" s="146">
        <v>100</v>
      </c>
    </row>
    <row r="1136" spans="1:9" ht="36.75" customHeight="1" x14ac:dyDescent="0.25">
      <c r="A1136" s="19" t="s">
        <v>863</v>
      </c>
      <c r="B1136" s="20" t="s">
        <v>864</v>
      </c>
      <c r="C1136" s="53"/>
      <c r="D1136" s="83">
        <f>D1137</f>
        <v>9000</v>
      </c>
      <c r="E1136" s="83">
        <f t="shared" ref="E1136:F1137" si="458">E1137</f>
        <v>8451</v>
      </c>
      <c r="F1136" s="83">
        <f t="shared" si="458"/>
        <v>1904</v>
      </c>
    </row>
    <row r="1137" spans="1:8" ht="36.75" customHeight="1" x14ac:dyDescent="0.25">
      <c r="A1137" s="58" t="s">
        <v>1372</v>
      </c>
      <c r="B1137" s="20" t="s">
        <v>864</v>
      </c>
      <c r="C1137" s="53">
        <v>200</v>
      </c>
      <c r="D1137" s="83">
        <f>D1138</f>
        <v>9000</v>
      </c>
      <c r="E1137" s="83">
        <f t="shared" si="458"/>
        <v>8451</v>
      </c>
      <c r="F1137" s="83">
        <f t="shared" si="458"/>
        <v>1904</v>
      </c>
      <c r="H1137">
        <v>6789</v>
      </c>
    </row>
    <row r="1138" spans="1:8" ht="36.75" customHeight="1" x14ac:dyDescent="0.25">
      <c r="A1138" s="58" t="s">
        <v>1373</v>
      </c>
      <c r="B1138" s="20" t="s">
        <v>864</v>
      </c>
      <c r="C1138" s="53">
        <v>240</v>
      </c>
      <c r="D1138" s="83">
        <v>9000</v>
      </c>
      <c r="E1138" s="98">
        <v>8451</v>
      </c>
      <c r="F1138" s="83">
        <v>1904</v>
      </c>
      <c r="H1138" s="126">
        <v>1662</v>
      </c>
    </row>
    <row r="1139" spans="1:8" ht="36.75" customHeight="1" x14ac:dyDescent="0.25">
      <c r="A1139" s="19" t="s">
        <v>865</v>
      </c>
      <c r="B1139" s="20" t="s">
        <v>866</v>
      </c>
      <c r="C1139" s="53"/>
      <c r="D1139" s="83">
        <f>D1140</f>
        <v>150</v>
      </c>
      <c r="E1139" s="83">
        <f t="shared" ref="D1139:F1140" si="459">E1140</f>
        <v>720</v>
      </c>
      <c r="F1139" s="83">
        <f t="shared" si="459"/>
        <v>720</v>
      </c>
    </row>
    <row r="1140" spans="1:8" ht="36.75" customHeight="1" x14ac:dyDescent="0.25">
      <c r="A1140" s="58" t="s">
        <v>1372</v>
      </c>
      <c r="B1140" s="20" t="s">
        <v>866</v>
      </c>
      <c r="C1140" s="53">
        <v>200</v>
      </c>
      <c r="D1140" s="83">
        <f t="shared" si="459"/>
        <v>150</v>
      </c>
      <c r="E1140" s="83">
        <f t="shared" si="459"/>
        <v>720</v>
      </c>
      <c r="F1140" s="83">
        <f t="shared" si="459"/>
        <v>720</v>
      </c>
    </row>
    <row r="1141" spans="1:8" ht="36.75" customHeight="1" x14ac:dyDescent="0.25">
      <c r="A1141" s="58" t="s">
        <v>1373</v>
      </c>
      <c r="B1141" s="20" t="s">
        <v>866</v>
      </c>
      <c r="C1141" s="53">
        <v>240</v>
      </c>
      <c r="D1141" s="99">
        <v>150</v>
      </c>
      <c r="E1141" s="99">
        <v>720</v>
      </c>
      <c r="F1141" s="99">
        <v>720</v>
      </c>
    </row>
    <row r="1142" spans="1:8" ht="38.25" customHeight="1" x14ac:dyDescent="0.25">
      <c r="A1142" s="17" t="s">
        <v>867</v>
      </c>
      <c r="B1142" s="1" t="s">
        <v>868</v>
      </c>
      <c r="C1142" s="53"/>
      <c r="D1142" s="99">
        <f>D1143+D1148</f>
        <v>3936</v>
      </c>
      <c r="E1142" s="99">
        <f t="shared" ref="E1142:F1142" si="460">E1143+E1148</f>
        <v>3936</v>
      </c>
      <c r="F1142" s="99">
        <f t="shared" si="460"/>
        <v>3936</v>
      </c>
    </row>
    <row r="1143" spans="1:8" ht="42.75" customHeight="1" x14ac:dyDescent="0.25">
      <c r="A1143" s="22" t="s">
        <v>869</v>
      </c>
      <c r="B1143" s="20" t="s">
        <v>870</v>
      </c>
      <c r="C1143" s="53"/>
      <c r="D1143" s="99">
        <f>D1144+D1146</f>
        <v>3936</v>
      </c>
      <c r="E1143" s="99">
        <f t="shared" ref="E1143:F1143" si="461">E1144+E1146</f>
        <v>3936</v>
      </c>
      <c r="F1143" s="99">
        <f t="shared" si="461"/>
        <v>3936</v>
      </c>
    </row>
    <row r="1144" spans="1:8" ht="62.25" customHeight="1" x14ac:dyDescent="0.25">
      <c r="A1144" s="58" t="s">
        <v>1370</v>
      </c>
      <c r="B1144" s="20" t="s">
        <v>870</v>
      </c>
      <c r="C1144" s="53">
        <v>100</v>
      </c>
      <c r="D1144" s="99">
        <f>D1145</f>
        <v>3647</v>
      </c>
      <c r="E1144" s="99">
        <f t="shared" ref="E1144:F1144" si="462">E1145</f>
        <v>3646</v>
      </c>
      <c r="F1144" s="99">
        <f t="shared" si="462"/>
        <v>3646</v>
      </c>
    </row>
    <row r="1145" spans="1:8" ht="42.75" customHeight="1" x14ac:dyDescent="0.25">
      <c r="A1145" s="58" t="s">
        <v>1371</v>
      </c>
      <c r="B1145" s="20" t="s">
        <v>870</v>
      </c>
      <c r="C1145" s="53">
        <v>120</v>
      </c>
      <c r="D1145" s="99">
        <v>3647</v>
      </c>
      <c r="E1145" s="99">
        <v>3646</v>
      </c>
      <c r="F1145" s="99">
        <v>3646</v>
      </c>
    </row>
    <row r="1146" spans="1:8" ht="42.75" customHeight="1" x14ac:dyDescent="0.25">
      <c r="A1146" s="58" t="s">
        <v>1372</v>
      </c>
      <c r="B1146" s="20" t="s">
        <v>870</v>
      </c>
      <c r="C1146" s="53">
        <v>200</v>
      </c>
      <c r="D1146" s="99">
        <f>D1147</f>
        <v>289</v>
      </c>
      <c r="E1146" s="99">
        <f t="shared" ref="E1146:F1146" si="463">E1147</f>
        <v>290</v>
      </c>
      <c r="F1146" s="99">
        <f t="shared" si="463"/>
        <v>290</v>
      </c>
    </row>
    <row r="1147" spans="1:8" ht="42.75" customHeight="1" x14ac:dyDescent="0.25">
      <c r="A1147" s="58" t="s">
        <v>1373</v>
      </c>
      <c r="B1147" s="20" t="s">
        <v>870</v>
      </c>
      <c r="C1147" s="53">
        <v>240</v>
      </c>
      <c r="D1147" s="99">
        <v>289</v>
      </c>
      <c r="E1147" s="99">
        <v>290</v>
      </c>
      <c r="F1147" s="99">
        <v>290</v>
      </c>
    </row>
    <row r="1148" spans="1:8" ht="31.5" hidden="1" x14ac:dyDescent="0.25">
      <c r="A1148" s="22" t="s">
        <v>871</v>
      </c>
      <c r="B1148" s="20" t="s">
        <v>872</v>
      </c>
      <c r="C1148" s="53"/>
      <c r="D1148" s="99">
        <f>D1149+D1151</f>
        <v>0</v>
      </c>
      <c r="E1148" s="99">
        <f t="shared" ref="E1148:F1148" si="464">E1149+E1151</f>
        <v>0</v>
      </c>
      <c r="F1148" s="99">
        <f t="shared" si="464"/>
        <v>0</v>
      </c>
    </row>
    <row r="1149" spans="1:8" ht="34.5" hidden="1" customHeight="1" x14ac:dyDescent="0.25">
      <c r="A1149" s="58" t="s">
        <v>1370</v>
      </c>
      <c r="B1149" s="20" t="s">
        <v>872</v>
      </c>
      <c r="C1149" s="53">
        <v>100</v>
      </c>
      <c r="D1149" s="99">
        <f>D1150</f>
        <v>0</v>
      </c>
      <c r="E1149" s="99">
        <f t="shared" ref="E1149:F1149" si="465">E1150</f>
        <v>0</v>
      </c>
      <c r="F1149" s="99">
        <f t="shared" si="465"/>
        <v>0</v>
      </c>
    </row>
    <row r="1150" spans="1:8" ht="34.5" hidden="1" customHeight="1" x14ac:dyDescent="0.25">
      <c r="A1150" s="58" t="s">
        <v>1371</v>
      </c>
      <c r="B1150" s="20" t="s">
        <v>872</v>
      </c>
      <c r="C1150" s="53">
        <v>120</v>
      </c>
      <c r="D1150" s="99">
        <v>0</v>
      </c>
      <c r="E1150" s="99">
        <v>0</v>
      </c>
      <c r="F1150" s="99">
        <v>0</v>
      </c>
    </row>
    <row r="1151" spans="1:8" ht="34.5" hidden="1" customHeight="1" x14ac:dyDescent="0.25">
      <c r="A1151" s="58" t="s">
        <v>1372</v>
      </c>
      <c r="B1151" s="20" t="s">
        <v>872</v>
      </c>
      <c r="C1151" s="53">
        <v>200</v>
      </c>
      <c r="D1151" s="99">
        <f>D1152</f>
        <v>0</v>
      </c>
      <c r="E1151" s="99">
        <f t="shared" ref="E1151:F1151" si="466">E1152</f>
        <v>0</v>
      </c>
      <c r="F1151" s="99">
        <f t="shared" si="466"/>
        <v>0</v>
      </c>
    </row>
    <row r="1152" spans="1:8" ht="42.75" hidden="1" customHeight="1" x14ac:dyDescent="0.25">
      <c r="A1152" s="58" t="s">
        <v>1373</v>
      </c>
      <c r="B1152" s="20" t="s">
        <v>872</v>
      </c>
      <c r="C1152" s="53">
        <v>240</v>
      </c>
      <c r="D1152" s="99">
        <v>0</v>
      </c>
      <c r="E1152" s="99">
        <v>0</v>
      </c>
      <c r="F1152" s="99">
        <v>0</v>
      </c>
    </row>
    <row r="1153" spans="1:7" ht="41.25" customHeight="1" x14ac:dyDescent="0.25">
      <c r="A1153" s="13" t="s">
        <v>1432</v>
      </c>
      <c r="B1153" s="3" t="s">
        <v>873</v>
      </c>
      <c r="C1153" s="53"/>
      <c r="D1153" s="99">
        <f>D1154</f>
        <v>100</v>
      </c>
      <c r="E1153" s="99">
        <f t="shared" ref="E1153:F1156" si="467">E1154</f>
        <v>100</v>
      </c>
      <c r="F1153" s="99">
        <f t="shared" si="467"/>
        <v>100</v>
      </c>
    </row>
    <row r="1154" spans="1:7" ht="43.5" customHeight="1" x14ac:dyDescent="0.25">
      <c r="A1154" s="17" t="s">
        <v>874</v>
      </c>
      <c r="B1154" s="1" t="s">
        <v>875</v>
      </c>
      <c r="C1154" s="53"/>
      <c r="D1154" s="99">
        <f>D1155</f>
        <v>100</v>
      </c>
      <c r="E1154" s="99">
        <f t="shared" si="467"/>
        <v>100</v>
      </c>
      <c r="F1154" s="99">
        <f t="shared" si="467"/>
        <v>100</v>
      </c>
    </row>
    <row r="1155" spans="1:7" ht="116.25" customHeight="1" x14ac:dyDescent="0.25">
      <c r="A1155" s="21" t="s">
        <v>876</v>
      </c>
      <c r="B1155" s="20" t="s">
        <v>877</v>
      </c>
      <c r="C1155" s="53"/>
      <c r="D1155" s="99">
        <f>D1156</f>
        <v>100</v>
      </c>
      <c r="E1155" s="99">
        <f t="shared" si="467"/>
        <v>100</v>
      </c>
      <c r="F1155" s="99">
        <f t="shared" si="467"/>
        <v>100</v>
      </c>
    </row>
    <row r="1156" spans="1:7" ht="38.25" customHeight="1" x14ac:dyDescent="0.25">
      <c r="A1156" s="58" t="s">
        <v>1372</v>
      </c>
      <c r="B1156" s="20" t="s">
        <v>877</v>
      </c>
      <c r="C1156" s="53">
        <v>200</v>
      </c>
      <c r="D1156" s="99">
        <f>D1157</f>
        <v>100</v>
      </c>
      <c r="E1156" s="99">
        <f t="shared" si="467"/>
        <v>100</v>
      </c>
      <c r="F1156" s="99">
        <f t="shared" si="467"/>
        <v>100</v>
      </c>
    </row>
    <row r="1157" spans="1:7" ht="45" customHeight="1" x14ac:dyDescent="0.25">
      <c r="A1157" s="58" t="s">
        <v>1373</v>
      </c>
      <c r="B1157" s="20" t="s">
        <v>877</v>
      </c>
      <c r="C1157" s="53">
        <v>240</v>
      </c>
      <c r="D1157" s="99">
        <v>100</v>
      </c>
      <c r="E1157" s="99">
        <v>100</v>
      </c>
      <c r="F1157" s="99">
        <v>100</v>
      </c>
    </row>
    <row r="1158" spans="1:7" ht="39.75" customHeight="1" x14ac:dyDescent="0.25">
      <c r="A1158" s="13" t="s">
        <v>878</v>
      </c>
      <c r="B1158" s="3" t="s">
        <v>879</v>
      </c>
      <c r="C1158" s="53"/>
      <c r="D1158" s="99">
        <f>D1163+D1159</f>
        <v>6700</v>
      </c>
      <c r="E1158" s="99">
        <f t="shared" ref="E1158:F1158" si="468">E1163+E1159</f>
        <v>6371</v>
      </c>
      <c r="F1158" s="99">
        <f t="shared" si="468"/>
        <v>6915</v>
      </c>
    </row>
    <row r="1159" spans="1:7" ht="57" hidden="1" customHeight="1" x14ac:dyDescent="0.25">
      <c r="A1159" s="17" t="s">
        <v>880</v>
      </c>
      <c r="B1159" s="1" t="s">
        <v>881</v>
      </c>
      <c r="C1159" s="53"/>
      <c r="D1159" s="99">
        <f>D1160</f>
        <v>0</v>
      </c>
      <c r="E1159" s="99">
        <f t="shared" ref="E1159:F1161" si="469">E1160</f>
        <v>0</v>
      </c>
      <c r="F1159" s="99">
        <f t="shared" si="469"/>
        <v>0</v>
      </c>
    </row>
    <row r="1160" spans="1:7" ht="39.75" hidden="1" customHeight="1" x14ac:dyDescent="0.25">
      <c r="A1160" s="16" t="s">
        <v>882</v>
      </c>
      <c r="B1160" s="2" t="s">
        <v>883</v>
      </c>
      <c r="C1160" s="53"/>
      <c r="D1160" s="99">
        <f>D1161</f>
        <v>0</v>
      </c>
      <c r="E1160" s="99">
        <f t="shared" si="469"/>
        <v>0</v>
      </c>
      <c r="F1160" s="99">
        <f t="shared" si="469"/>
        <v>0</v>
      </c>
    </row>
    <row r="1161" spans="1:7" ht="39.75" hidden="1" customHeight="1" x14ac:dyDescent="0.25">
      <c r="A1161" s="16"/>
      <c r="B1161" s="2"/>
      <c r="C1161" s="53"/>
      <c r="D1161" s="99">
        <f>D1162</f>
        <v>0</v>
      </c>
      <c r="E1161" s="99">
        <f t="shared" si="469"/>
        <v>0</v>
      </c>
      <c r="F1161" s="99">
        <f t="shared" si="469"/>
        <v>0</v>
      </c>
    </row>
    <row r="1162" spans="1:7" ht="39.75" hidden="1" customHeight="1" x14ac:dyDescent="0.25">
      <c r="A1162" s="16"/>
      <c r="B1162" s="2"/>
      <c r="C1162" s="53"/>
      <c r="D1162" s="99"/>
      <c r="E1162" s="99"/>
      <c r="F1162" s="99"/>
    </row>
    <row r="1163" spans="1:7" ht="34.5" customHeight="1" x14ac:dyDescent="0.25">
      <c r="A1163" s="17" t="s">
        <v>884</v>
      </c>
      <c r="B1163" s="1" t="s">
        <v>885</v>
      </c>
      <c r="C1163" s="117"/>
      <c r="D1163" s="100">
        <f>D1164</f>
        <v>6700</v>
      </c>
      <c r="E1163" s="100">
        <f t="shared" ref="E1163:F1165" si="470">E1164</f>
        <v>6371</v>
      </c>
      <c r="F1163" s="100">
        <f t="shared" si="470"/>
        <v>6915</v>
      </c>
      <c r="G1163" s="53"/>
    </row>
    <row r="1164" spans="1:7" ht="31.5" customHeight="1" x14ac:dyDescent="0.25">
      <c r="A1164" s="19" t="s">
        <v>886</v>
      </c>
      <c r="B1164" s="20" t="s">
        <v>887</v>
      </c>
      <c r="C1164" s="53"/>
      <c r="D1164" s="99">
        <f>D1165</f>
        <v>6700</v>
      </c>
      <c r="E1164" s="99">
        <f t="shared" si="470"/>
        <v>6371</v>
      </c>
      <c r="F1164" s="99">
        <f t="shared" si="470"/>
        <v>6915</v>
      </c>
      <c r="G1164" s="118"/>
    </row>
    <row r="1165" spans="1:7" ht="31.5" customHeight="1" x14ac:dyDescent="0.25">
      <c r="A1165" s="35" t="s">
        <v>1388</v>
      </c>
      <c r="B1165" s="20" t="s">
        <v>887</v>
      </c>
      <c r="C1165" s="53">
        <v>700</v>
      </c>
      <c r="D1165" s="99">
        <f>D1166</f>
        <v>6700</v>
      </c>
      <c r="E1165" s="99">
        <f t="shared" si="470"/>
        <v>6371</v>
      </c>
      <c r="F1165" s="99">
        <f t="shared" si="470"/>
        <v>6915</v>
      </c>
      <c r="G1165" s="53"/>
    </row>
    <row r="1166" spans="1:7" ht="31.5" customHeight="1" x14ac:dyDescent="0.25">
      <c r="A1166" s="35" t="s">
        <v>1389</v>
      </c>
      <c r="B1166" s="20" t="s">
        <v>887</v>
      </c>
      <c r="C1166" s="53">
        <v>730</v>
      </c>
      <c r="D1166" s="99">
        <v>6700</v>
      </c>
      <c r="E1166" s="99">
        <v>6371</v>
      </c>
      <c r="F1166" s="99">
        <v>6915</v>
      </c>
    </row>
    <row r="1167" spans="1:7" ht="35.25" customHeight="1" x14ac:dyDescent="0.25">
      <c r="A1167" s="13" t="s">
        <v>888</v>
      </c>
      <c r="B1167" s="3" t="s">
        <v>889</v>
      </c>
      <c r="C1167" s="53"/>
      <c r="D1167" s="99">
        <f>D1168</f>
        <v>238923</v>
      </c>
      <c r="E1167" s="99">
        <f t="shared" ref="E1167:F1167" si="471">E1168</f>
        <v>223032</v>
      </c>
      <c r="F1167" s="99">
        <f t="shared" si="471"/>
        <v>209242</v>
      </c>
    </row>
    <row r="1168" spans="1:7" ht="33.75" customHeight="1" x14ac:dyDescent="0.25">
      <c r="A1168" s="7" t="s">
        <v>130</v>
      </c>
      <c r="B1168" s="1" t="s">
        <v>890</v>
      </c>
      <c r="C1168" s="53"/>
      <c r="D1168" s="83">
        <f>D1169+D1172+D1180+D1187+D1194+D1204+D1221+D1224+D1227+D1230+D1233+D1214+D1201</f>
        <v>238923</v>
      </c>
      <c r="E1168" s="83">
        <f t="shared" ref="E1168:F1168" si="472">E1169+E1172+E1180+E1187+E1194+E1204+E1221+E1224+E1227+E1230+E1233+E1214+E1201</f>
        <v>223032</v>
      </c>
      <c r="F1168" s="83">
        <f t="shared" si="472"/>
        <v>209242</v>
      </c>
    </row>
    <row r="1169" spans="1:7" ht="30.75" customHeight="1" x14ac:dyDescent="0.25">
      <c r="A1169" s="19" t="s">
        <v>891</v>
      </c>
      <c r="B1169" s="20" t="s">
        <v>892</v>
      </c>
      <c r="C1169" s="53"/>
      <c r="D1169" s="99">
        <f>D1170</f>
        <v>2333</v>
      </c>
      <c r="E1169" s="99">
        <f t="shared" ref="E1169:F1170" si="473">E1170</f>
        <v>2333</v>
      </c>
      <c r="F1169" s="99">
        <f t="shared" si="473"/>
        <v>2333</v>
      </c>
    </row>
    <row r="1170" spans="1:7" ht="61.5" customHeight="1" x14ac:dyDescent="0.25">
      <c r="A1170" s="58" t="s">
        <v>1370</v>
      </c>
      <c r="B1170" s="20" t="s">
        <v>892</v>
      </c>
      <c r="C1170" s="53">
        <v>100</v>
      </c>
      <c r="D1170" s="99">
        <f>D1171</f>
        <v>2333</v>
      </c>
      <c r="E1170" s="99">
        <f t="shared" si="473"/>
        <v>2333</v>
      </c>
      <c r="F1170" s="99">
        <f t="shared" si="473"/>
        <v>2333</v>
      </c>
    </row>
    <row r="1171" spans="1:7" ht="30.75" customHeight="1" x14ac:dyDescent="0.25">
      <c r="A1171" s="58" t="s">
        <v>1371</v>
      </c>
      <c r="B1171" s="20" t="s">
        <v>892</v>
      </c>
      <c r="C1171" s="53">
        <v>120</v>
      </c>
      <c r="D1171" s="99">
        <v>2333</v>
      </c>
      <c r="E1171" s="99">
        <v>2333</v>
      </c>
      <c r="F1171" s="99">
        <v>2333</v>
      </c>
    </row>
    <row r="1172" spans="1:7" ht="36" customHeight="1" x14ac:dyDescent="0.25">
      <c r="A1172" s="19" t="s">
        <v>893</v>
      </c>
      <c r="B1172" s="20" t="s">
        <v>894</v>
      </c>
      <c r="C1172" s="53"/>
      <c r="D1172" s="99">
        <f>D1173+D1175+D1177</f>
        <v>83667</v>
      </c>
      <c r="E1172" s="99">
        <f t="shared" ref="E1172:F1172" si="474">E1173+E1175+E1177</f>
        <v>85680</v>
      </c>
      <c r="F1172" s="99">
        <f t="shared" si="474"/>
        <v>69890</v>
      </c>
    </row>
    <row r="1173" spans="1:7" ht="48.75" customHeight="1" x14ac:dyDescent="0.25">
      <c r="A1173" s="58" t="s">
        <v>1370</v>
      </c>
      <c r="B1173" s="20" t="s">
        <v>894</v>
      </c>
      <c r="C1173" s="53">
        <v>100</v>
      </c>
      <c r="D1173" s="99">
        <f>D1174</f>
        <v>70031</v>
      </c>
      <c r="E1173" s="99">
        <f t="shared" ref="E1173:F1173" si="475">E1174</f>
        <v>73872</v>
      </c>
      <c r="F1173" s="99">
        <f t="shared" si="475"/>
        <v>58082</v>
      </c>
    </row>
    <row r="1174" spans="1:7" ht="36" customHeight="1" x14ac:dyDescent="0.25">
      <c r="A1174" s="58" t="s">
        <v>1371</v>
      </c>
      <c r="B1174" s="20" t="s">
        <v>894</v>
      </c>
      <c r="C1174" s="53">
        <v>120</v>
      </c>
      <c r="D1174" s="99">
        <v>70031</v>
      </c>
      <c r="E1174" s="83">
        <v>73872</v>
      </c>
      <c r="F1174" s="99">
        <v>58082</v>
      </c>
    </row>
    <row r="1175" spans="1:7" ht="36" customHeight="1" x14ac:dyDescent="0.25">
      <c r="A1175" s="58" t="s">
        <v>1372</v>
      </c>
      <c r="B1175" s="20" t="s">
        <v>894</v>
      </c>
      <c r="C1175" s="53">
        <v>200</v>
      </c>
      <c r="D1175" s="99">
        <f>D1176</f>
        <v>10946</v>
      </c>
      <c r="E1175" s="99">
        <f>E1176</f>
        <v>11408</v>
      </c>
      <c r="F1175" s="99">
        <f>F1176</f>
        <v>11408</v>
      </c>
    </row>
    <row r="1176" spans="1:7" ht="36" customHeight="1" x14ac:dyDescent="0.25">
      <c r="A1176" s="58" t="s">
        <v>1373</v>
      </c>
      <c r="B1176" s="20" t="s">
        <v>894</v>
      </c>
      <c r="C1176" s="53">
        <v>240</v>
      </c>
      <c r="D1176" s="99">
        <v>10946</v>
      </c>
      <c r="E1176" s="83">
        <v>11408</v>
      </c>
      <c r="F1176" s="83">
        <v>11408</v>
      </c>
      <c r="G1176" s="64"/>
    </row>
    <row r="1177" spans="1:7" ht="36" customHeight="1" x14ac:dyDescent="0.25">
      <c r="A1177" s="58" t="s">
        <v>1376</v>
      </c>
      <c r="B1177" s="20" t="s">
        <v>894</v>
      </c>
      <c r="C1177" s="53">
        <v>800</v>
      </c>
      <c r="D1177" s="99">
        <f t="shared" ref="D1177:F1177" si="476">D1179+D1178</f>
        <v>2690</v>
      </c>
      <c r="E1177" s="99">
        <f t="shared" si="476"/>
        <v>400</v>
      </c>
      <c r="F1177" s="99">
        <f t="shared" si="476"/>
        <v>400</v>
      </c>
    </row>
    <row r="1178" spans="1:7" ht="36" hidden="1" customHeight="1" x14ac:dyDescent="0.25">
      <c r="A1178" s="136" t="s">
        <v>1506</v>
      </c>
      <c r="B1178" s="20" t="s">
        <v>894</v>
      </c>
      <c r="C1178" s="53">
        <v>830</v>
      </c>
      <c r="D1178" s="99"/>
      <c r="E1178" s="99"/>
      <c r="F1178" s="99"/>
    </row>
    <row r="1179" spans="1:7" ht="36" customHeight="1" x14ac:dyDescent="0.25">
      <c r="A1179" s="16" t="s">
        <v>1377</v>
      </c>
      <c r="B1179" s="20" t="s">
        <v>894</v>
      </c>
      <c r="C1179" s="53">
        <v>850</v>
      </c>
      <c r="D1179" s="99">
        <v>2690</v>
      </c>
      <c r="E1179" s="99">
        <v>400</v>
      </c>
      <c r="F1179" s="99">
        <v>400</v>
      </c>
    </row>
    <row r="1180" spans="1:7" ht="27.75" customHeight="1" x14ac:dyDescent="0.25">
      <c r="A1180" s="19" t="s">
        <v>132</v>
      </c>
      <c r="B1180" s="20" t="s">
        <v>895</v>
      </c>
      <c r="C1180" s="53"/>
      <c r="D1180" s="99">
        <f>D1181+D1183+D1185</f>
        <v>16540</v>
      </c>
      <c r="E1180" s="99">
        <f t="shared" ref="E1180:F1180" si="477">E1181+E1183+E1185</f>
        <v>16536</v>
      </c>
      <c r="F1180" s="99">
        <f t="shared" si="477"/>
        <v>16536</v>
      </c>
    </row>
    <row r="1181" spans="1:7" ht="60.75" customHeight="1" x14ac:dyDescent="0.25">
      <c r="A1181" s="58" t="s">
        <v>1370</v>
      </c>
      <c r="B1181" s="20" t="s">
        <v>895</v>
      </c>
      <c r="C1181" s="53">
        <v>100</v>
      </c>
      <c r="D1181" s="99">
        <f>D1182</f>
        <v>14500</v>
      </c>
      <c r="E1181" s="99">
        <f t="shared" ref="E1181:F1181" si="478">E1182</f>
        <v>14315</v>
      </c>
      <c r="F1181" s="99">
        <f t="shared" si="478"/>
        <v>14315</v>
      </c>
    </row>
    <row r="1182" spans="1:7" ht="27.75" customHeight="1" x14ac:dyDescent="0.25">
      <c r="A1182" s="58" t="s">
        <v>1371</v>
      </c>
      <c r="B1182" s="20" t="s">
        <v>895</v>
      </c>
      <c r="C1182" s="53">
        <v>120</v>
      </c>
      <c r="D1182" s="99">
        <v>14500</v>
      </c>
      <c r="E1182" s="83">
        <v>14315</v>
      </c>
      <c r="F1182" s="83">
        <v>14315</v>
      </c>
    </row>
    <row r="1183" spans="1:7" ht="27.75" customHeight="1" x14ac:dyDescent="0.25">
      <c r="A1183" s="58" t="s">
        <v>1372</v>
      </c>
      <c r="B1183" s="20" t="s">
        <v>895</v>
      </c>
      <c r="C1183" s="53">
        <v>200</v>
      </c>
      <c r="D1183" s="99">
        <f>D1184</f>
        <v>1639</v>
      </c>
      <c r="E1183" s="83">
        <f t="shared" ref="E1183:F1183" si="479">E1184</f>
        <v>2221</v>
      </c>
      <c r="F1183" s="83">
        <f t="shared" si="479"/>
        <v>2221</v>
      </c>
    </row>
    <row r="1184" spans="1:7" ht="36" customHeight="1" x14ac:dyDescent="0.25">
      <c r="A1184" s="58" t="s">
        <v>1373</v>
      </c>
      <c r="B1184" s="20" t="s">
        <v>895</v>
      </c>
      <c r="C1184" s="53">
        <v>240</v>
      </c>
      <c r="D1184" s="99">
        <v>1639</v>
      </c>
      <c r="E1184" s="99">
        <v>2221</v>
      </c>
      <c r="F1184" s="99">
        <v>2221</v>
      </c>
    </row>
    <row r="1185" spans="1:6" ht="27.75" customHeight="1" x14ac:dyDescent="0.25">
      <c r="A1185" s="58" t="s">
        <v>1376</v>
      </c>
      <c r="B1185" s="20" t="s">
        <v>895</v>
      </c>
      <c r="C1185" s="53">
        <v>800</v>
      </c>
      <c r="D1185" s="99">
        <f>D1186</f>
        <v>401</v>
      </c>
      <c r="E1185" s="99">
        <f t="shared" ref="E1185:F1185" si="480">E1186</f>
        <v>0</v>
      </c>
      <c r="F1185" s="99">
        <f t="shared" si="480"/>
        <v>0</v>
      </c>
    </row>
    <row r="1186" spans="1:6" ht="27.75" customHeight="1" x14ac:dyDescent="0.25">
      <c r="A1186" s="16" t="s">
        <v>1506</v>
      </c>
      <c r="B1186" s="20" t="s">
        <v>895</v>
      </c>
      <c r="C1186" s="53">
        <v>830</v>
      </c>
      <c r="D1186" s="99">
        <v>401</v>
      </c>
      <c r="E1186" s="99">
        <v>0</v>
      </c>
      <c r="F1186" s="99">
        <v>0</v>
      </c>
    </row>
    <row r="1187" spans="1:6" ht="28.5" customHeight="1" x14ac:dyDescent="0.25">
      <c r="A1187" s="21" t="s">
        <v>896</v>
      </c>
      <c r="B1187" s="23" t="s">
        <v>897</v>
      </c>
      <c r="C1187" s="53"/>
      <c r="D1187" s="99">
        <f>D1188+D1190+D1192</f>
        <v>27203</v>
      </c>
      <c r="E1187" s="99">
        <f t="shared" ref="E1187:F1187" si="481">E1188+E1190+E1192</f>
        <v>27203</v>
      </c>
      <c r="F1187" s="99">
        <f t="shared" si="481"/>
        <v>27203</v>
      </c>
    </row>
    <row r="1188" spans="1:6" ht="47.25" customHeight="1" x14ac:dyDescent="0.25">
      <c r="A1188" s="58" t="s">
        <v>1370</v>
      </c>
      <c r="B1188" s="23" t="s">
        <v>897</v>
      </c>
      <c r="C1188" s="53">
        <v>100</v>
      </c>
      <c r="D1188" s="99">
        <f>D1189</f>
        <v>22254</v>
      </c>
      <c r="E1188" s="99">
        <f t="shared" ref="E1188:F1188" si="482">E1189</f>
        <v>22044</v>
      </c>
      <c r="F1188" s="99">
        <f t="shared" si="482"/>
        <v>22044</v>
      </c>
    </row>
    <row r="1189" spans="1:6" ht="28.5" customHeight="1" x14ac:dyDescent="0.25">
      <c r="A1189" s="58" t="s">
        <v>1371</v>
      </c>
      <c r="B1189" s="23" t="s">
        <v>897</v>
      </c>
      <c r="C1189" s="53">
        <v>120</v>
      </c>
      <c r="D1189" s="99">
        <v>22254</v>
      </c>
      <c r="E1189" s="83">
        <v>22044</v>
      </c>
      <c r="F1189" s="83">
        <v>22044</v>
      </c>
    </row>
    <row r="1190" spans="1:6" ht="28.5" customHeight="1" x14ac:dyDescent="0.25">
      <c r="A1190" s="58" t="s">
        <v>1372</v>
      </c>
      <c r="B1190" s="23" t="s">
        <v>897</v>
      </c>
      <c r="C1190" s="53">
        <v>200</v>
      </c>
      <c r="D1190" s="99">
        <f>D1191</f>
        <v>4944</v>
      </c>
      <c r="E1190" s="99">
        <f t="shared" ref="E1190:F1190" si="483">E1191</f>
        <v>5159</v>
      </c>
      <c r="F1190" s="99">
        <f t="shared" si="483"/>
        <v>5159</v>
      </c>
    </row>
    <row r="1191" spans="1:6" ht="28.5" customHeight="1" x14ac:dyDescent="0.25">
      <c r="A1191" s="58" t="s">
        <v>1373</v>
      </c>
      <c r="B1191" s="23" t="s">
        <v>897</v>
      </c>
      <c r="C1191" s="53">
        <v>240</v>
      </c>
      <c r="D1191" s="99">
        <v>4944</v>
      </c>
      <c r="E1191" s="99">
        <v>5159</v>
      </c>
      <c r="F1191" s="99">
        <v>5159</v>
      </c>
    </row>
    <row r="1192" spans="1:6" ht="28.5" customHeight="1" x14ac:dyDescent="0.25">
      <c r="A1192" s="58" t="s">
        <v>1376</v>
      </c>
      <c r="B1192" s="23" t="s">
        <v>897</v>
      </c>
      <c r="C1192" s="53">
        <v>800</v>
      </c>
      <c r="D1192" s="99">
        <f>D1193</f>
        <v>5</v>
      </c>
      <c r="E1192" s="99">
        <f t="shared" ref="E1192:F1192" si="484">E1193</f>
        <v>0</v>
      </c>
      <c r="F1192" s="99">
        <f t="shared" si="484"/>
        <v>0</v>
      </c>
    </row>
    <row r="1193" spans="1:6" ht="28.5" customHeight="1" x14ac:dyDescent="0.25">
      <c r="A1193" s="16" t="s">
        <v>1377</v>
      </c>
      <c r="B1193" s="23" t="s">
        <v>897</v>
      </c>
      <c r="C1193" s="53">
        <v>850</v>
      </c>
      <c r="D1193" s="99">
        <v>5</v>
      </c>
      <c r="E1193" s="99"/>
      <c r="F1193" s="99"/>
    </row>
    <row r="1194" spans="1:6" ht="31.5" x14ac:dyDescent="0.25">
      <c r="A1194" s="21" t="s">
        <v>898</v>
      </c>
      <c r="B1194" s="23" t="s">
        <v>899</v>
      </c>
      <c r="C1194" s="53"/>
      <c r="D1194" s="99">
        <f>D1195+D1197+D1199</f>
        <v>33224</v>
      </c>
      <c r="E1194" s="99">
        <f t="shared" ref="E1194:F1194" si="485">E1195+E1197+E1199</f>
        <v>30187</v>
      </c>
      <c r="F1194" s="99">
        <f t="shared" si="485"/>
        <v>30187</v>
      </c>
    </row>
    <row r="1195" spans="1:6" ht="63" customHeight="1" x14ac:dyDescent="0.25">
      <c r="A1195" s="58" t="s">
        <v>1370</v>
      </c>
      <c r="B1195" s="23" t="s">
        <v>899</v>
      </c>
      <c r="C1195" s="53">
        <v>100</v>
      </c>
      <c r="D1195" s="99">
        <f>D1196</f>
        <v>28110</v>
      </c>
      <c r="E1195" s="99">
        <f t="shared" ref="E1195:F1195" si="486">E1196</f>
        <v>28173</v>
      </c>
      <c r="F1195" s="99">
        <f t="shared" si="486"/>
        <v>28173</v>
      </c>
    </row>
    <row r="1196" spans="1:6" ht="38.25" customHeight="1" x14ac:dyDescent="0.25">
      <c r="A1196" s="58" t="s">
        <v>1381</v>
      </c>
      <c r="B1196" s="23" t="s">
        <v>899</v>
      </c>
      <c r="C1196" s="53">
        <v>110</v>
      </c>
      <c r="D1196" s="99">
        <v>28110</v>
      </c>
      <c r="E1196" s="99">
        <v>28173</v>
      </c>
      <c r="F1196" s="99">
        <v>28173</v>
      </c>
    </row>
    <row r="1197" spans="1:6" ht="38.25" customHeight="1" x14ac:dyDescent="0.25">
      <c r="A1197" s="58" t="s">
        <v>1372</v>
      </c>
      <c r="B1197" s="23" t="s">
        <v>899</v>
      </c>
      <c r="C1197" s="53">
        <v>200</v>
      </c>
      <c r="D1197" s="99">
        <f>D1198</f>
        <v>5114</v>
      </c>
      <c r="E1197" s="99">
        <f t="shared" ref="E1197:F1197" si="487">E1198</f>
        <v>2014</v>
      </c>
      <c r="F1197" s="99">
        <f t="shared" si="487"/>
        <v>2014</v>
      </c>
    </row>
    <row r="1198" spans="1:6" ht="38.25" customHeight="1" x14ac:dyDescent="0.25">
      <c r="A1198" s="58" t="s">
        <v>1373</v>
      </c>
      <c r="B1198" s="23" t="s">
        <v>899</v>
      </c>
      <c r="C1198" s="53">
        <v>240</v>
      </c>
      <c r="D1198" s="99">
        <v>5114</v>
      </c>
      <c r="E1198" s="99">
        <v>2014</v>
      </c>
      <c r="F1198" s="99">
        <v>2014</v>
      </c>
    </row>
    <row r="1199" spans="1:6" ht="38.25" hidden="1" customHeight="1" x14ac:dyDescent="0.25">
      <c r="A1199" s="58" t="s">
        <v>1376</v>
      </c>
      <c r="B1199" s="23" t="s">
        <v>899</v>
      </c>
      <c r="C1199" s="53">
        <v>800</v>
      </c>
      <c r="D1199" s="99">
        <f>D1200</f>
        <v>0</v>
      </c>
      <c r="E1199" s="99">
        <f t="shared" ref="E1199:F1199" si="488">E1200</f>
        <v>0</v>
      </c>
      <c r="F1199" s="99">
        <f t="shared" si="488"/>
        <v>0</v>
      </c>
    </row>
    <row r="1200" spans="1:6" ht="38.25" hidden="1" customHeight="1" x14ac:dyDescent="0.25">
      <c r="A1200" s="16" t="s">
        <v>1377</v>
      </c>
      <c r="B1200" s="23" t="s">
        <v>899</v>
      </c>
      <c r="C1200" s="53">
        <v>850</v>
      </c>
      <c r="D1200" s="99">
        <v>0</v>
      </c>
      <c r="E1200" s="99">
        <v>0</v>
      </c>
      <c r="F1200" s="99">
        <v>0</v>
      </c>
    </row>
    <row r="1201" spans="1:6" ht="38.25" customHeight="1" x14ac:dyDescent="0.25">
      <c r="A1201" s="154" t="s">
        <v>1591</v>
      </c>
      <c r="B1201" s="23" t="s">
        <v>1590</v>
      </c>
      <c r="C1201" s="53"/>
      <c r="D1201" s="99">
        <f>D1202</f>
        <v>7537</v>
      </c>
      <c r="E1201" s="99">
        <f t="shared" ref="E1201:F1201" si="489">E1202</f>
        <v>7537</v>
      </c>
      <c r="F1201" s="99">
        <f t="shared" si="489"/>
        <v>7537</v>
      </c>
    </row>
    <row r="1202" spans="1:6" ht="38.25" customHeight="1" x14ac:dyDescent="0.25">
      <c r="A1202" s="16" t="s">
        <v>1375</v>
      </c>
      <c r="B1202" s="23" t="s">
        <v>1590</v>
      </c>
      <c r="C1202" s="53">
        <v>600</v>
      </c>
      <c r="D1202" s="99">
        <f>D1203</f>
        <v>7537</v>
      </c>
      <c r="E1202" s="99">
        <f t="shared" ref="E1202:F1202" si="490">E1203</f>
        <v>7537</v>
      </c>
      <c r="F1202" s="99">
        <f t="shared" si="490"/>
        <v>7537</v>
      </c>
    </row>
    <row r="1203" spans="1:6" ht="38.25" customHeight="1" x14ac:dyDescent="0.25">
      <c r="A1203" s="16" t="s">
        <v>1374</v>
      </c>
      <c r="B1203" s="23" t="s">
        <v>1590</v>
      </c>
      <c r="C1203" s="53">
        <v>610</v>
      </c>
      <c r="D1203" s="99">
        <v>7537</v>
      </c>
      <c r="E1203" s="99">
        <v>7537</v>
      </c>
      <c r="F1203" s="99">
        <v>7537</v>
      </c>
    </row>
    <row r="1204" spans="1:6" ht="55.5" customHeight="1" x14ac:dyDescent="0.25">
      <c r="A1204" s="21" t="s">
        <v>1405</v>
      </c>
      <c r="B1204" s="23" t="s">
        <v>1398</v>
      </c>
      <c r="C1204" s="53"/>
      <c r="D1204" s="99">
        <f>D1205+D1207+D1211+D1209</f>
        <v>57460</v>
      </c>
      <c r="E1204" s="99">
        <f t="shared" ref="E1204:F1204" si="491">E1205+E1207+E1211+E1209</f>
        <v>40610</v>
      </c>
      <c r="F1204" s="99">
        <f t="shared" si="491"/>
        <v>40610</v>
      </c>
    </row>
    <row r="1205" spans="1:6" ht="55.5" customHeight="1" x14ac:dyDescent="0.25">
      <c r="A1205" s="58" t="s">
        <v>1370</v>
      </c>
      <c r="B1205" s="23" t="s">
        <v>1398</v>
      </c>
      <c r="C1205" s="62">
        <v>100</v>
      </c>
      <c r="D1205" s="99">
        <f>D1206</f>
        <v>39685</v>
      </c>
      <c r="E1205" s="99">
        <f t="shared" ref="E1205:F1205" si="492">E1206</f>
        <v>32860</v>
      </c>
      <c r="F1205" s="99">
        <f t="shared" si="492"/>
        <v>32860</v>
      </c>
    </row>
    <row r="1206" spans="1:6" ht="27.75" customHeight="1" x14ac:dyDescent="0.25">
      <c r="A1206" s="58" t="s">
        <v>1381</v>
      </c>
      <c r="B1206" s="23" t="s">
        <v>1398</v>
      </c>
      <c r="C1206" s="53">
        <v>110</v>
      </c>
      <c r="D1206" s="99">
        <v>39685</v>
      </c>
      <c r="E1206" s="83">
        <v>32860</v>
      </c>
      <c r="F1206" s="83">
        <v>32860</v>
      </c>
    </row>
    <row r="1207" spans="1:6" ht="27.75" customHeight="1" x14ac:dyDescent="0.25">
      <c r="A1207" s="58" t="s">
        <v>1372</v>
      </c>
      <c r="B1207" s="23" t="s">
        <v>1398</v>
      </c>
      <c r="C1207" s="53">
        <v>200</v>
      </c>
      <c r="D1207" s="99">
        <f>D1208</f>
        <v>17618</v>
      </c>
      <c r="E1207" s="99">
        <f t="shared" ref="E1207:F1207" si="493">E1208</f>
        <v>7663</v>
      </c>
      <c r="F1207" s="99">
        <f t="shared" si="493"/>
        <v>7663</v>
      </c>
    </row>
    <row r="1208" spans="1:6" ht="27.75" customHeight="1" x14ac:dyDescent="0.25">
      <c r="A1208" s="58" t="s">
        <v>1373</v>
      </c>
      <c r="B1208" s="23" t="s">
        <v>1398</v>
      </c>
      <c r="C1208" s="53">
        <v>240</v>
      </c>
      <c r="D1208" s="99">
        <v>17618</v>
      </c>
      <c r="E1208" s="99">
        <v>7663</v>
      </c>
      <c r="F1208" s="83">
        <v>7663</v>
      </c>
    </row>
    <row r="1209" spans="1:6" ht="27.75" hidden="1" customHeight="1" x14ac:dyDescent="0.25">
      <c r="A1209" s="16" t="s">
        <v>1379</v>
      </c>
      <c r="B1209" s="23" t="s">
        <v>1398</v>
      </c>
      <c r="C1209" s="53">
        <v>300</v>
      </c>
      <c r="D1209" s="99">
        <f>D1210</f>
        <v>0</v>
      </c>
      <c r="E1209" s="99"/>
      <c r="F1209" s="102"/>
    </row>
    <row r="1210" spans="1:6" ht="27.75" hidden="1" customHeight="1" x14ac:dyDescent="0.25">
      <c r="A1210" s="16" t="s">
        <v>1380</v>
      </c>
      <c r="B1210" s="23" t="s">
        <v>1398</v>
      </c>
      <c r="C1210" s="53">
        <v>320</v>
      </c>
      <c r="D1210" s="99"/>
      <c r="E1210" s="99"/>
      <c r="F1210" s="102"/>
    </row>
    <row r="1211" spans="1:6" ht="27.75" customHeight="1" x14ac:dyDescent="0.25">
      <c r="A1211" s="58" t="s">
        <v>1376</v>
      </c>
      <c r="B1211" s="23" t="s">
        <v>1398</v>
      </c>
      <c r="C1211" s="53">
        <v>800</v>
      </c>
      <c r="D1211" s="99">
        <f>D1213+D1212</f>
        <v>157</v>
      </c>
      <c r="E1211" s="99">
        <f t="shared" ref="E1211:F1211" si="494">E1213+E1212</f>
        <v>87</v>
      </c>
      <c r="F1211" s="99">
        <f t="shared" si="494"/>
        <v>87</v>
      </c>
    </row>
    <row r="1212" spans="1:6" ht="27.75" hidden="1" customHeight="1" x14ac:dyDescent="0.25">
      <c r="A1212" s="136" t="s">
        <v>1506</v>
      </c>
      <c r="B1212" s="23" t="s">
        <v>1398</v>
      </c>
      <c r="C1212" s="53">
        <v>830</v>
      </c>
      <c r="D1212" s="99"/>
      <c r="E1212" s="99"/>
      <c r="F1212" s="99"/>
    </row>
    <row r="1213" spans="1:6" ht="27.75" customHeight="1" x14ac:dyDescent="0.25">
      <c r="A1213" s="16" t="s">
        <v>1377</v>
      </c>
      <c r="B1213" s="23" t="s">
        <v>1398</v>
      </c>
      <c r="C1213" s="53">
        <v>850</v>
      </c>
      <c r="D1213" s="99">
        <v>157</v>
      </c>
      <c r="E1213" s="99">
        <v>87</v>
      </c>
      <c r="F1213" s="99">
        <v>87</v>
      </c>
    </row>
    <row r="1214" spans="1:6" ht="57" customHeight="1" x14ac:dyDescent="0.25">
      <c r="A1214" s="21" t="s">
        <v>1406</v>
      </c>
      <c r="B1214" s="23" t="s">
        <v>1399</v>
      </c>
      <c r="C1214" s="53"/>
      <c r="D1214" s="99">
        <f>D1215+D1217+D1219</f>
        <v>10836</v>
      </c>
      <c r="E1214" s="99">
        <f t="shared" ref="E1214:F1214" si="495">E1215+E1217+E1219</f>
        <v>12836</v>
      </c>
      <c r="F1214" s="99">
        <f t="shared" si="495"/>
        <v>14836</v>
      </c>
    </row>
    <row r="1215" spans="1:6" ht="59.25" customHeight="1" x14ac:dyDescent="0.25">
      <c r="A1215" s="58" t="s">
        <v>1370</v>
      </c>
      <c r="B1215" s="23" t="s">
        <v>1399</v>
      </c>
      <c r="C1215" s="62">
        <v>100</v>
      </c>
      <c r="D1215" s="99">
        <f>D1216</f>
        <v>9367</v>
      </c>
      <c r="E1215" s="99">
        <f t="shared" ref="E1215:F1215" si="496">E1216</f>
        <v>11900</v>
      </c>
      <c r="F1215" s="99">
        <f t="shared" si="496"/>
        <v>13900</v>
      </c>
    </row>
    <row r="1216" spans="1:6" ht="27.75" customHeight="1" x14ac:dyDescent="0.25">
      <c r="A1216" s="58" t="s">
        <v>1381</v>
      </c>
      <c r="B1216" s="23" t="s">
        <v>1399</v>
      </c>
      <c r="C1216" s="53">
        <v>110</v>
      </c>
      <c r="D1216" s="99">
        <v>9367</v>
      </c>
      <c r="E1216" s="83">
        <v>11900</v>
      </c>
      <c r="F1216" s="83">
        <v>13900</v>
      </c>
    </row>
    <row r="1217" spans="1:6" ht="27.75" customHeight="1" x14ac:dyDescent="0.25">
      <c r="A1217" s="58" t="s">
        <v>1372</v>
      </c>
      <c r="B1217" s="23" t="s">
        <v>1399</v>
      </c>
      <c r="C1217" s="53">
        <v>200</v>
      </c>
      <c r="D1217" s="99">
        <f>D1218</f>
        <v>1459</v>
      </c>
      <c r="E1217" s="99">
        <f t="shared" ref="E1217:F1217" si="497">E1218</f>
        <v>926</v>
      </c>
      <c r="F1217" s="99">
        <f t="shared" si="497"/>
        <v>926</v>
      </c>
    </row>
    <row r="1218" spans="1:6" ht="45" customHeight="1" x14ac:dyDescent="0.25">
      <c r="A1218" s="58" t="s">
        <v>1373</v>
      </c>
      <c r="B1218" s="23" t="s">
        <v>1399</v>
      </c>
      <c r="C1218" s="53">
        <v>240</v>
      </c>
      <c r="D1218" s="99">
        <v>1459</v>
      </c>
      <c r="E1218" s="99">
        <v>926</v>
      </c>
      <c r="F1218" s="99">
        <v>926</v>
      </c>
    </row>
    <row r="1219" spans="1:6" ht="27.75" customHeight="1" x14ac:dyDescent="0.25">
      <c r="A1219" s="58" t="s">
        <v>1376</v>
      </c>
      <c r="B1219" s="23" t="s">
        <v>1399</v>
      </c>
      <c r="C1219" s="53">
        <v>800</v>
      </c>
      <c r="D1219" s="99">
        <f>D1220</f>
        <v>10</v>
      </c>
      <c r="E1219" s="99">
        <f t="shared" ref="E1219:F1219" si="498">E1220</f>
        <v>10</v>
      </c>
      <c r="F1219" s="99">
        <f t="shared" si="498"/>
        <v>10</v>
      </c>
    </row>
    <row r="1220" spans="1:6" ht="27.75" customHeight="1" x14ac:dyDescent="0.25">
      <c r="A1220" s="16" t="s">
        <v>1377</v>
      </c>
      <c r="B1220" s="23" t="s">
        <v>1399</v>
      </c>
      <c r="C1220" s="53">
        <v>850</v>
      </c>
      <c r="D1220" s="99">
        <v>10</v>
      </c>
      <c r="E1220" s="99">
        <v>10</v>
      </c>
      <c r="F1220" s="99">
        <v>10</v>
      </c>
    </row>
    <row r="1221" spans="1:6" ht="35.25" hidden="1" customHeight="1" x14ac:dyDescent="0.25">
      <c r="A1221" s="21" t="s">
        <v>1418</v>
      </c>
      <c r="B1221" s="23" t="s">
        <v>900</v>
      </c>
      <c r="C1221" s="53"/>
      <c r="D1221" s="99">
        <f>D1222</f>
        <v>0</v>
      </c>
      <c r="E1221" s="99">
        <f t="shared" ref="E1221:F1221" si="499">E1222</f>
        <v>0</v>
      </c>
      <c r="F1221" s="99">
        <f t="shared" si="499"/>
        <v>0</v>
      </c>
    </row>
    <row r="1222" spans="1:6" ht="34.5" hidden="1" customHeight="1" x14ac:dyDescent="0.25">
      <c r="A1222" s="58" t="s">
        <v>1372</v>
      </c>
      <c r="B1222" s="23" t="s">
        <v>900</v>
      </c>
      <c r="C1222" s="53">
        <v>200</v>
      </c>
      <c r="D1222" s="99">
        <f>D1223</f>
        <v>0</v>
      </c>
      <c r="E1222" s="99">
        <f t="shared" ref="E1222:F1222" si="500">E1223</f>
        <v>0</v>
      </c>
      <c r="F1222" s="99">
        <f t="shared" si="500"/>
        <v>0</v>
      </c>
    </row>
    <row r="1223" spans="1:6" ht="34.5" hidden="1" customHeight="1" x14ac:dyDescent="0.25">
      <c r="A1223" s="58" t="s">
        <v>1373</v>
      </c>
      <c r="B1223" s="23" t="s">
        <v>900</v>
      </c>
      <c r="C1223" s="53">
        <v>240</v>
      </c>
      <c r="D1223" s="99">
        <v>0</v>
      </c>
      <c r="E1223" s="99">
        <v>0</v>
      </c>
      <c r="F1223" s="99">
        <v>0</v>
      </c>
    </row>
    <row r="1224" spans="1:6" ht="32.25" hidden="1" customHeight="1" x14ac:dyDescent="0.25">
      <c r="A1224" s="21" t="s">
        <v>901</v>
      </c>
      <c r="B1224" s="23" t="s">
        <v>902</v>
      </c>
      <c r="C1224" s="53"/>
      <c r="D1224" s="99">
        <f>D1225</f>
        <v>0</v>
      </c>
      <c r="E1224" s="99">
        <f t="shared" ref="E1224:F1224" si="501">E1225</f>
        <v>0</v>
      </c>
      <c r="F1224" s="99">
        <f t="shared" si="501"/>
        <v>0</v>
      </c>
    </row>
    <row r="1225" spans="1:6" ht="40.5" hidden="1" customHeight="1" x14ac:dyDescent="0.25">
      <c r="A1225" s="58" t="s">
        <v>1376</v>
      </c>
      <c r="B1225" s="23" t="s">
        <v>902</v>
      </c>
      <c r="C1225" s="53">
        <v>800</v>
      </c>
      <c r="D1225" s="99">
        <f>D1226</f>
        <v>0</v>
      </c>
      <c r="E1225" s="99">
        <f t="shared" ref="E1225:F1225" si="502">E1226</f>
        <v>0</v>
      </c>
      <c r="F1225" s="99">
        <f t="shared" si="502"/>
        <v>0</v>
      </c>
    </row>
    <row r="1226" spans="1:6" ht="60" hidden="1" customHeight="1" x14ac:dyDescent="0.25">
      <c r="A1226" s="128" t="s">
        <v>1420</v>
      </c>
      <c r="B1226" s="23" t="s">
        <v>902</v>
      </c>
      <c r="C1226" s="53">
        <v>810</v>
      </c>
      <c r="D1226" s="99">
        <v>0</v>
      </c>
      <c r="E1226" s="99">
        <v>0</v>
      </c>
      <c r="F1226" s="99">
        <v>0</v>
      </c>
    </row>
    <row r="1227" spans="1:6" ht="30" customHeight="1" x14ac:dyDescent="0.25">
      <c r="A1227" s="21" t="s">
        <v>903</v>
      </c>
      <c r="B1227" s="23" t="s">
        <v>904</v>
      </c>
      <c r="C1227" s="53"/>
      <c r="D1227" s="99">
        <f>D1228</f>
        <v>123</v>
      </c>
      <c r="E1227" s="99">
        <f t="shared" ref="E1227:F1227" si="503">E1228</f>
        <v>110</v>
      </c>
      <c r="F1227" s="99">
        <f t="shared" si="503"/>
        <v>110</v>
      </c>
    </row>
    <row r="1228" spans="1:6" ht="34.5" customHeight="1" x14ac:dyDescent="0.25">
      <c r="A1228" s="58" t="s">
        <v>1376</v>
      </c>
      <c r="B1228" s="23" t="s">
        <v>904</v>
      </c>
      <c r="C1228" s="53">
        <v>800</v>
      </c>
      <c r="D1228" s="99">
        <f>D1229</f>
        <v>123</v>
      </c>
      <c r="E1228" s="99">
        <f t="shared" ref="E1228:F1228" si="504">E1229</f>
        <v>110</v>
      </c>
      <c r="F1228" s="99">
        <f t="shared" si="504"/>
        <v>110</v>
      </c>
    </row>
    <row r="1229" spans="1:6" ht="42.75" customHeight="1" x14ac:dyDescent="0.25">
      <c r="A1229" s="16" t="s">
        <v>1377</v>
      </c>
      <c r="B1229" s="23" t="s">
        <v>904</v>
      </c>
      <c r="C1229" s="53">
        <v>850</v>
      </c>
      <c r="D1229" s="99">
        <v>123</v>
      </c>
      <c r="E1229" s="99">
        <v>110</v>
      </c>
      <c r="F1229" s="99">
        <v>110</v>
      </c>
    </row>
    <row r="1230" spans="1:6" ht="39" hidden="1" customHeight="1" x14ac:dyDescent="0.25">
      <c r="A1230" s="28" t="s">
        <v>905</v>
      </c>
      <c r="B1230" s="23" t="s">
        <v>906</v>
      </c>
      <c r="C1230" s="53"/>
      <c r="D1230" s="99">
        <f>D1231</f>
        <v>0</v>
      </c>
      <c r="E1230" s="99">
        <f t="shared" ref="E1230:F1230" si="505">E1231</f>
        <v>0</v>
      </c>
      <c r="F1230" s="99">
        <f t="shared" si="505"/>
        <v>0</v>
      </c>
    </row>
    <row r="1231" spans="1:6" ht="39" hidden="1" customHeight="1" x14ac:dyDescent="0.25">
      <c r="A1231" s="58" t="s">
        <v>1372</v>
      </c>
      <c r="B1231" s="23" t="s">
        <v>906</v>
      </c>
      <c r="C1231" s="53">
        <v>200</v>
      </c>
      <c r="D1231" s="99">
        <f>D1232</f>
        <v>0</v>
      </c>
      <c r="E1231" s="99">
        <f t="shared" ref="E1231:F1231" si="506">E1232</f>
        <v>0</v>
      </c>
      <c r="F1231" s="99">
        <f t="shared" si="506"/>
        <v>0</v>
      </c>
    </row>
    <row r="1232" spans="1:6" ht="39" hidden="1" customHeight="1" x14ac:dyDescent="0.25">
      <c r="A1232" s="58" t="s">
        <v>1373</v>
      </c>
      <c r="B1232" s="23" t="s">
        <v>906</v>
      </c>
      <c r="C1232" s="53">
        <v>240</v>
      </c>
      <c r="D1232" s="99">
        <v>0</v>
      </c>
      <c r="E1232" s="99">
        <v>0</v>
      </c>
      <c r="F1232" s="99">
        <v>0</v>
      </c>
    </row>
    <row r="1233" spans="1:6" ht="39" hidden="1" customHeight="1" x14ac:dyDescent="0.25">
      <c r="A1233" s="36" t="s">
        <v>907</v>
      </c>
      <c r="B1233" s="2" t="s">
        <v>908</v>
      </c>
      <c r="C1233" s="53"/>
      <c r="D1233" s="99"/>
      <c r="E1233" s="99"/>
      <c r="F1233" s="99"/>
    </row>
    <row r="1234" spans="1:6" ht="50.25" customHeight="1" x14ac:dyDescent="0.25">
      <c r="A1234" s="12" t="s">
        <v>909</v>
      </c>
      <c r="B1234" s="10" t="s">
        <v>910</v>
      </c>
      <c r="C1234" s="53"/>
      <c r="D1234" s="99">
        <f>D1235+D1256+D1302+D1320+D1351</f>
        <v>27172</v>
      </c>
      <c r="E1234" s="99">
        <f t="shared" ref="E1234:F1234" si="507">E1235+E1256+E1302+E1320+E1351</f>
        <v>11306</v>
      </c>
      <c r="F1234" s="99">
        <f t="shared" si="507"/>
        <v>11615</v>
      </c>
    </row>
    <row r="1235" spans="1:6" ht="47.25" x14ac:dyDescent="0.25">
      <c r="A1235" s="13" t="s">
        <v>911</v>
      </c>
      <c r="B1235" s="3" t="s">
        <v>912</v>
      </c>
      <c r="C1235" s="53"/>
      <c r="D1235" s="99">
        <f>D1236+D1243+D1247</f>
        <v>4550</v>
      </c>
      <c r="E1235" s="99">
        <f t="shared" ref="E1235:F1235" si="508">E1236+E1243+E1247</f>
        <v>3950</v>
      </c>
      <c r="F1235" s="99">
        <f t="shared" si="508"/>
        <v>4050</v>
      </c>
    </row>
    <row r="1236" spans="1:6" ht="31.5" x14ac:dyDescent="0.25">
      <c r="A1236" s="14" t="s">
        <v>913</v>
      </c>
      <c r="B1236" s="1" t="s">
        <v>914</v>
      </c>
      <c r="C1236" s="53"/>
      <c r="D1236" s="99">
        <f>D1237+D1240</f>
        <v>4300</v>
      </c>
      <c r="E1236" s="99">
        <f t="shared" ref="E1236:F1236" si="509">E1237+E1240</f>
        <v>3800</v>
      </c>
      <c r="F1236" s="99">
        <f t="shared" si="509"/>
        <v>3900</v>
      </c>
    </row>
    <row r="1237" spans="1:6" ht="114" customHeight="1" x14ac:dyDescent="0.25">
      <c r="A1237" s="21" t="s">
        <v>915</v>
      </c>
      <c r="B1237" s="23" t="s">
        <v>916</v>
      </c>
      <c r="C1237" s="53"/>
      <c r="D1237" s="99">
        <f>D1238</f>
        <v>4300</v>
      </c>
      <c r="E1237" s="99">
        <f t="shared" ref="E1237:F1238" si="510">E1238</f>
        <v>3800</v>
      </c>
      <c r="F1237" s="99">
        <f t="shared" si="510"/>
        <v>3900</v>
      </c>
    </row>
    <row r="1238" spans="1:6" ht="34.5" customHeight="1" x14ac:dyDescent="0.25">
      <c r="A1238" s="58" t="s">
        <v>1372</v>
      </c>
      <c r="B1238" s="23" t="s">
        <v>916</v>
      </c>
      <c r="C1238" s="53">
        <v>200</v>
      </c>
      <c r="D1238" s="99">
        <f>D1239</f>
        <v>4300</v>
      </c>
      <c r="E1238" s="99">
        <f t="shared" si="510"/>
        <v>3800</v>
      </c>
      <c r="F1238" s="99">
        <f t="shared" si="510"/>
        <v>3900</v>
      </c>
    </row>
    <row r="1239" spans="1:6" ht="39.75" customHeight="1" x14ac:dyDescent="0.25">
      <c r="A1239" s="58" t="s">
        <v>1373</v>
      </c>
      <c r="B1239" s="23" t="s">
        <v>916</v>
      </c>
      <c r="C1239" s="53">
        <v>240</v>
      </c>
      <c r="D1239" s="99">
        <v>4300</v>
      </c>
      <c r="E1239" s="99">
        <v>3800</v>
      </c>
      <c r="F1239" s="99">
        <v>3900</v>
      </c>
    </row>
    <row r="1240" spans="1:6" ht="31.5" hidden="1" x14ac:dyDescent="0.25">
      <c r="A1240" s="21" t="s">
        <v>917</v>
      </c>
      <c r="B1240" s="23" t="s">
        <v>918</v>
      </c>
      <c r="C1240" s="53"/>
      <c r="D1240" s="99">
        <f>D1241</f>
        <v>0</v>
      </c>
      <c r="E1240" s="99">
        <f t="shared" ref="E1240:F1241" si="511">E1241</f>
        <v>0</v>
      </c>
      <c r="F1240" s="99">
        <f t="shared" si="511"/>
        <v>0</v>
      </c>
    </row>
    <row r="1241" spans="1:6" ht="43.5" hidden="1" customHeight="1" x14ac:dyDescent="0.25">
      <c r="A1241" s="16" t="s">
        <v>1375</v>
      </c>
      <c r="B1241" s="23" t="s">
        <v>918</v>
      </c>
      <c r="C1241" s="53">
        <v>600</v>
      </c>
      <c r="D1241" s="99">
        <f>D1242</f>
        <v>0</v>
      </c>
      <c r="E1241" s="99">
        <f t="shared" si="511"/>
        <v>0</v>
      </c>
      <c r="F1241" s="99">
        <f t="shared" si="511"/>
        <v>0</v>
      </c>
    </row>
    <row r="1242" spans="1:6" ht="48.75" hidden="1" customHeight="1" x14ac:dyDescent="0.25">
      <c r="A1242" s="16" t="s">
        <v>1374</v>
      </c>
      <c r="B1242" s="23" t="s">
        <v>918</v>
      </c>
      <c r="C1242" s="53">
        <v>610</v>
      </c>
      <c r="D1242" s="99">
        <v>0</v>
      </c>
      <c r="E1242" s="99">
        <v>0</v>
      </c>
      <c r="F1242" s="99">
        <v>0</v>
      </c>
    </row>
    <row r="1243" spans="1:6" ht="64.5" hidden="1" customHeight="1" x14ac:dyDescent="0.25">
      <c r="A1243" s="14" t="s">
        <v>919</v>
      </c>
      <c r="B1243" s="1" t="s">
        <v>920</v>
      </c>
      <c r="C1243" s="53"/>
      <c r="D1243" s="99">
        <f>D1244</f>
        <v>0</v>
      </c>
      <c r="E1243" s="99">
        <f t="shared" ref="E1243:F1245" si="512">E1244</f>
        <v>0</v>
      </c>
      <c r="F1243" s="99">
        <f t="shared" si="512"/>
        <v>0</v>
      </c>
    </row>
    <row r="1244" spans="1:6" ht="110.25" hidden="1" x14ac:dyDescent="0.25">
      <c r="A1244" s="43" t="s">
        <v>915</v>
      </c>
      <c r="B1244" s="23" t="s">
        <v>921</v>
      </c>
      <c r="C1244" s="53"/>
      <c r="D1244" s="99">
        <f>D1245</f>
        <v>0</v>
      </c>
      <c r="E1244" s="99">
        <f t="shared" si="512"/>
        <v>0</v>
      </c>
      <c r="F1244" s="99">
        <f t="shared" si="512"/>
        <v>0</v>
      </c>
    </row>
    <row r="1245" spans="1:6" ht="43.5" hidden="1" customHeight="1" x14ac:dyDescent="0.25">
      <c r="A1245" s="58" t="s">
        <v>1372</v>
      </c>
      <c r="B1245" s="23" t="s">
        <v>921</v>
      </c>
      <c r="C1245" s="53">
        <v>200</v>
      </c>
      <c r="D1245" s="99">
        <f>D1246</f>
        <v>0</v>
      </c>
      <c r="E1245" s="99">
        <f t="shared" si="512"/>
        <v>0</v>
      </c>
      <c r="F1245" s="99">
        <f t="shared" si="512"/>
        <v>0</v>
      </c>
    </row>
    <row r="1246" spans="1:6" ht="46.5" hidden="1" customHeight="1" x14ac:dyDescent="0.25">
      <c r="A1246" s="58" t="s">
        <v>1373</v>
      </c>
      <c r="B1246" s="23" t="s">
        <v>921</v>
      </c>
      <c r="C1246" s="53">
        <v>240</v>
      </c>
      <c r="D1246" s="99">
        <v>0</v>
      </c>
      <c r="E1246" s="99">
        <v>0</v>
      </c>
      <c r="F1246" s="99">
        <v>0</v>
      </c>
    </row>
    <row r="1247" spans="1:6" ht="30" customHeight="1" x14ac:dyDescent="0.25">
      <c r="A1247" s="14" t="s">
        <v>922</v>
      </c>
      <c r="B1247" s="1" t="s">
        <v>923</v>
      </c>
      <c r="C1247" s="53"/>
      <c r="D1247" s="99">
        <f>D1248</f>
        <v>250</v>
      </c>
      <c r="E1247" s="99">
        <f t="shared" ref="E1247:F1248" si="513">E1248</f>
        <v>150</v>
      </c>
      <c r="F1247" s="99">
        <f t="shared" si="513"/>
        <v>150</v>
      </c>
    </row>
    <row r="1248" spans="1:6" ht="56.25" customHeight="1" x14ac:dyDescent="0.25">
      <c r="A1248" s="24" t="s">
        <v>924</v>
      </c>
      <c r="B1248" s="20" t="s">
        <v>925</v>
      </c>
      <c r="C1248" s="53"/>
      <c r="D1248" s="99">
        <f>D1249</f>
        <v>250</v>
      </c>
      <c r="E1248" s="99">
        <f t="shared" si="513"/>
        <v>150</v>
      </c>
      <c r="F1248" s="99">
        <f t="shared" si="513"/>
        <v>150</v>
      </c>
    </row>
    <row r="1249" spans="1:6" ht="41.25" customHeight="1" x14ac:dyDescent="0.25">
      <c r="A1249" s="58" t="s">
        <v>1372</v>
      </c>
      <c r="B1249" s="20" t="s">
        <v>925</v>
      </c>
      <c r="C1249" s="53">
        <v>200</v>
      </c>
      <c r="D1249" s="99">
        <f>D1250</f>
        <v>250</v>
      </c>
      <c r="E1249" s="99">
        <f>E1250</f>
        <v>150</v>
      </c>
      <c r="F1249" s="99">
        <f>F1250</f>
        <v>150</v>
      </c>
    </row>
    <row r="1250" spans="1:6" ht="41.25" customHeight="1" x14ac:dyDescent="0.25">
      <c r="A1250" s="58" t="s">
        <v>1373</v>
      </c>
      <c r="B1250" s="20" t="s">
        <v>925</v>
      </c>
      <c r="C1250" s="53">
        <v>240</v>
      </c>
      <c r="D1250" s="99">
        <v>250</v>
      </c>
      <c r="E1250" s="99">
        <v>150</v>
      </c>
      <c r="F1250" s="99">
        <v>150</v>
      </c>
    </row>
    <row r="1251" spans="1:6" ht="31.5" hidden="1" customHeight="1" x14ac:dyDescent="0.25">
      <c r="A1251" s="13" t="s">
        <v>926</v>
      </c>
      <c r="B1251" s="3" t="s">
        <v>927</v>
      </c>
      <c r="C1251" s="53"/>
      <c r="D1251" s="99">
        <f>D1252</f>
        <v>0</v>
      </c>
      <c r="E1251" s="99">
        <f t="shared" ref="E1251:F1254" si="514">E1252</f>
        <v>0</v>
      </c>
      <c r="F1251" s="99">
        <f t="shared" si="514"/>
        <v>0</v>
      </c>
    </row>
    <row r="1252" spans="1:6" ht="47.25" hidden="1" x14ac:dyDescent="0.25">
      <c r="A1252" s="14" t="s">
        <v>928</v>
      </c>
      <c r="B1252" s="1" t="s">
        <v>929</v>
      </c>
      <c r="C1252" s="53"/>
      <c r="D1252" s="99">
        <f>D1253</f>
        <v>0</v>
      </c>
      <c r="E1252" s="99">
        <f t="shared" si="514"/>
        <v>0</v>
      </c>
      <c r="F1252" s="99">
        <f t="shared" si="514"/>
        <v>0</v>
      </c>
    </row>
    <row r="1253" spans="1:6" ht="94.5" hidden="1" x14ac:dyDescent="0.25">
      <c r="A1253" s="24" t="s">
        <v>930</v>
      </c>
      <c r="B1253" s="20" t="s">
        <v>931</v>
      </c>
      <c r="C1253" s="53"/>
      <c r="D1253" s="99">
        <f>D1254</f>
        <v>0</v>
      </c>
      <c r="E1253" s="99">
        <f t="shared" si="514"/>
        <v>0</v>
      </c>
      <c r="F1253" s="99">
        <f t="shared" si="514"/>
        <v>0</v>
      </c>
    </row>
    <row r="1254" spans="1:6" ht="42.75" hidden="1" customHeight="1" x14ac:dyDescent="0.25">
      <c r="A1254" s="58" t="s">
        <v>1372</v>
      </c>
      <c r="B1254" s="20" t="s">
        <v>931</v>
      </c>
      <c r="C1254" s="53">
        <v>200</v>
      </c>
      <c r="D1254" s="99">
        <f>D1255</f>
        <v>0</v>
      </c>
      <c r="E1254" s="99">
        <f t="shared" si="514"/>
        <v>0</v>
      </c>
      <c r="F1254" s="99">
        <f t="shared" si="514"/>
        <v>0</v>
      </c>
    </row>
    <row r="1255" spans="1:6" ht="45.75" hidden="1" customHeight="1" x14ac:dyDescent="0.25">
      <c r="A1255" s="95" t="s">
        <v>1373</v>
      </c>
      <c r="B1255" s="20" t="s">
        <v>931</v>
      </c>
      <c r="C1255" s="53">
        <v>240</v>
      </c>
      <c r="D1255" s="99"/>
      <c r="E1255" s="99"/>
      <c r="F1255" s="99"/>
    </row>
    <row r="1256" spans="1:6" ht="45.75" customHeight="1" x14ac:dyDescent="0.25">
      <c r="A1256" s="140" t="s">
        <v>1641</v>
      </c>
      <c r="B1256" s="1" t="s">
        <v>1507</v>
      </c>
      <c r="C1256" s="118"/>
      <c r="D1256" s="129">
        <f>D1257</f>
        <v>15562</v>
      </c>
      <c r="E1256" s="129">
        <f t="shared" ref="E1256:F1256" si="515">E1257</f>
        <v>0</v>
      </c>
      <c r="F1256" s="129">
        <f t="shared" si="515"/>
        <v>0</v>
      </c>
    </row>
    <row r="1257" spans="1:6" ht="45.75" customHeight="1" x14ac:dyDescent="0.25">
      <c r="A1257" s="122" t="s">
        <v>1510</v>
      </c>
      <c r="B1257" s="20" t="s">
        <v>1508</v>
      </c>
      <c r="C1257" s="53"/>
      <c r="D1257" s="99">
        <f>D1258</f>
        <v>15562</v>
      </c>
      <c r="E1257" s="99">
        <f t="shared" ref="E1257:F1257" si="516">E1258</f>
        <v>0</v>
      </c>
      <c r="F1257" s="99">
        <f t="shared" si="516"/>
        <v>0</v>
      </c>
    </row>
    <row r="1258" spans="1:6" ht="45.75" customHeight="1" x14ac:dyDescent="0.25">
      <c r="A1258" s="122" t="s">
        <v>1511</v>
      </c>
      <c r="B1258" s="20" t="s">
        <v>1509</v>
      </c>
      <c r="C1258" s="53"/>
      <c r="D1258" s="99">
        <f>D1261+D1264+D1267+D1270+D1274+D1278+D1282+D1286+D1290+D1293+D1296+D1299</f>
        <v>15562</v>
      </c>
      <c r="E1258" s="99">
        <f t="shared" ref="E1258:F1258" si="517">E1278+E1282+E1286+E1290+E1296+E1299</f>
        <v>0</v>
      </c>
      <c r="F1258" s="99">
        <f t="shared" si="517"/>
        <v>0</v>
      </c>
    </row>
    <row r="1259" spans="1:6" ht="45.75" hidden="1" customHeight="1" x14ac:dyDescent="0.25">
      <c r="A1259" s="58" t="s">
        <v>1372</v>
      </c>
      <c r="B1259" s="20" t="s">
        <v>1509</v>
      </c>
      <c r="C1259" s="53">
        <v>200</v>
      </c>
      <c r="D1259" s="99">
        <f>D1260</f>
        <v>0</v>
      </c>
      <c r="E1259" s="99"/>
      <c r="F1259" s="99"/>
    </row>
    <row r="1260" spans="1:6" ht="45.75" hidden="1" customHeight="1" x14ac:dyDescent="0.25">
      <c r="A1260" s="58" t="s">
        <v>1373</v>
      </c>
      <c r="B1260" s="20" t="s">
        <v>1509</v>
      </c>
      <c r="C1260" s="53">
        <v>240</v>
      </c>
      <c r="D1260" s="99"/>
      <c r="E1260" s="99"/>
      <c r="F1260" s="99"/>
    </row>
    <row r="1261" spans="1:6" ht="45.75" customHeight="1" x14ac:dyDescent="0.25">
      <c r="A1261" s="137" t="s">
        <v>1606</v>
      </c>
      <c r="B1261" s="157" t="s">
        <v>1607</v>
      </c>
      <c r="C1261" s="164"/>
      <c r="D1261" s="178">
        <f>D1262</f>
        <v>1788</v>
      </c>
      <c r="E1261" s="164"/>
      <c r="F1261" s="165"/>
    </row>
    <row r="1262" spans="1:6" ht="45.75" customHeight="1" x14ac:dyDescent="0.25">
      <c r="A1262" s="96" t="s">
        <v>1368</v>
      </c>
      <c r="B1262" s="157" t="s">
        <v>1607</v>
      </c>
      <c r="C1262" s="164" t="s">
        <v>1595</v>
      </c>
      <c r="D1262" s="178">
        <f t="shared" ref="D1262" si="518">D1263</f>
        <v>1788</v>
      </c>
      <c r="E1262" s="164"/>
      <c r="F1262" s="165"/>
    </row>
    <row r="1263" spans="1:6" ht="34.5" customHeight="1" x14ac:dyDescent="0.25">
      <c r="A1263" s="96" t="s">
        <v>1596</v>
      </c>
      <c r="B1263" s="160" t="s">
        <v>1607</v>
      </c>
      <c r="C1263" s="164" t="s">
        <v>1597</v>
      </c>
      <c r="D1263" s="178">
        <v>1788</v>
      </c>
      <c r="E1263" s="164"/>
      <c r="F1263" s="165"/>
    </row>
    <row r="1264" spans="1:6" ht="45.75" customHeight="1" x14ac:dyDescent="0.25">
      <c r="A1264" s="137" t="s">
        <v>1654</v>
      </c>
      <c r="B1264" s="160" t="s">
        <v>1608</v>
      </c>
      <c r="C1264" s="167"/>
      <c r="D1264" s="178">
        <f>D1265</f>
        <v>1191</v>
      </c>
      <c r="E1264" s="166"/>
      <c r="F1264" s="163"/>
    </row>
    <row r="1265" spans="1:6" ht="45.75" customHeight="1" x14ac:dyDescent="0.25">
      <c r="A1265" s="96" t="s">
        <v>1368</v>
      </c>
      <c r="B1265" s="160" t="s">
        <v>1608</v>
      </c>
      <c r="C1265" s="167" t="s">
        <v>1595</v>
      </c>
      <c r="D1265" s="178">
        <f>D1266</f>
        <v>1191</v>
      </c>
      <c r="E1265" s="166"/>
      <c r="F1265" s="163"/>
    </row>
    <row r="1266" spans="1:6" ht="28.5" customHeight="1" x14ac:dyDescent="0.25">
      <c r="A1266" s="96" t="s">
        <v>1596</v>
      </c>
      <c r="B1266" s="160" t="s">
        <v>1608</v>
      </c>
      <c r="C1266" s="167" t="s">
        <v>1597</v>
      </c>
      <c r="D1266" s="178">
        <v>1191</v>
      </c>
      <c r="E1266" s="166"/>
      <c r="F1266" s="163"/>
    </row>
    <row r="1267" spans="1:6" ht="69" customHeight="1" x14ac:dyDescent="0.25">
      <c r="A1267" s="137" t="s">
        <v>1609</v>
      </c>
      <c r="B1267" s="160" t="s">
        <v>1610</v>
      </c>
      <c r="C1267" s="167"/>
      <c r="D1267" s="178">
        <f>D1268</f>
        <v>110</v>
      </c>
      <c r="E1267" s="166"/>
      <c r="F1267" s="163"/>
    </row>
    <row r="1268" spans="1:6" ht="45.75" customHeight="1" x14ac:dyDescent="0.25">
      <c r="A1268" s="96" t="s">
        <v>1368</v>
      </c>
      <c r="B1268" s="160" t="s">
        <v>1610</v>
      </c>
      <c r="C1268" s="167" t="s">
        <v>1595</v>
      </c>
      <c r="D1268" s="178">
        <f>D1269</f>
        <v>110</v>
      </c>
      <c r="E1268" s="166"/>
      <c r="F1268" s="163"/>
    </row>
    <row r="1269" spans="1:6" ht="34.5" customHeight="1" x14ac:dyDescent="0.25">
      <c r="A1269" s="96" t="s">
        <v>1596</v>
      </c>
      <c r="B1269" s="160" t="s">
        <v>1610</v>
      </c>
      <c r="C1269" s="167" t="s">
        <v>1597</v>
      </c>
      <c r="D1269" s="178">
        <v>110</v>
      </c>
      <c r="E1269" s="166"/>
      <c r="F1269" s="163"/>
    </row>
    <row r="1270" spans="1:6" ht="45.75" customHeight="1" x14ac:dyDescent="0.25">
      <c r="A1270" s="137" t="s">
        <v>1593</v>
      </c>
      <c r="B1270" s="162" t="s">
        <v>1594</v>
      </c>
      <c r="C1270" s="158"/>
      <c r="D1270" s="179">
        <f>D1271</f>
        <v>140</v>
      </c>
      <c r="E1270" s="158"/>
      <c r="F1270" s="159"/>
    </row>
    <row r="1271" spans="1:6" ht="45.75" customHeight="1" x14ac:dyDescent="0.25">
      <c r="A1271" s="96" t="s">
        <v>1368</v>
      </c>
      <c r="B1271" s="162" t="s">
        <v>1594</v>
      </c>
      <c r="C1271" s="158" t="s">
        <v>1595</v>
      </c>
      <c r="D1271" s="179">
        <f>D1272+D1273</f>
        <v>140</v>
      </c>
      <c r="E1271" s="158"/>
      <c r="F1271" s="159"/>
    </row>
    <row r="1272" spans="1:6" ht="45.75" hidden="1" customHeight="1" x14ac:dyDescent="0.25">
      <c r="A1272" s="96" t="s">
        <v>1596</v>
      </c>
      <c r="B1272" s="161" t="s">
        <v>1594</v>
      </c>
      <c r="C1272" s="158" t="s">
        <v>1597</v>
      </c>
      <c r="D1272" s="179"/>
      <c r="E1272" s="158"/>
      <c r="F1272" s="159"/>
    </row>
    <row r="1273" spans="1:6" ht="45.75" customHeight="1" x14ac:dyDescent="0.25">
      <c r="A1273" s="96" t="s">
        <v>1532</v>
      </c>
      <c r="B1273" s="160" t="s">
        <v>1594</v>
      </c>
      <c r="C1273" s="158" t="s">
        <v>1598</v>
      </c>
      <c r="D1273" s="179">
        <v>140</v>
      </c>
      <c r="E1273" s="158"/>
      <c r="F1273" s="159"/>
    </row>
    <row r="1274" spans="1:6" ht="45.75" customHeight="1" x14ac:dyDescent="0.25">
      <c r="A1274" s="137" t="s">
        <v>1599</v>
      </c>
      <c r="B1274" s="160" t="s">
        <v>1600</v>
      </c>
      <c r="C1274" s="158"/>
      <c r="D1274" s="179">
        <f>D1275</f>
        <v>109</v>
      </c>
      <c r="E1274" s="158"/>
      <c r="F1274" s="159"/>
    </row>
    <row r="1275" spans="1:6" ht="45.75" customHeight="1" x14ac:dyDescent="0.25">
      <c r="A1275" s="96" t="s">
        <v>1368</v>
      </c>
      <c r="B1275" s="160" t="s">
        <v>1600</v>
      </c>
      <c r="C1275" s="158" t="s">
        <v>1595</v>
      </c>
      <c r="D1275" s="179">
        <f>D1276+D1277</f>
        <v>109</v>
      </c>
      <c r="E1275" s="158"/>
      <c r="F1275" s="159"/>
    </row>
    <row r="1276" spans="1:6" ht="45.75" hidden="1" customHeight="1" x14ac:dyDescent="0.25">
      <c r="A1276" s="96" t="s">
        <v>1596</v>
      </c>
      <c r="B1276" s="160" t="s">
        <v>1600</v>
      </c>
      <c r="C1276" s="158" t="s">
        <v>1597</v>
      </c>
      <c r="D1276" s="179"/>
      <c r="E1276" s="158"/>
      <c r="F1276" s="159"/>
    </row>
    <row r="1277" spans="1:6" ht="45.75" customHeight="1" x14ac:dyDescent="0.25">
      <c r="A1277" s="96" t="s">
        <v>1532</v>
      </c>
      <c r="B1277" s="160" t="s">
        <v>1600</v>
      </c>
      <c r="C1277" s="158" t="s">
        <v>1598</v>
      </c>
      <c r="D1277" s="179">
        <v>109</v>
      </c>
      <c r="E1277" s="158"/>
      <c r="F1277" s="159"/>
    </row>
    <row r="1278" spans="1:6" ht="45.75" customHeight="1" x14ac:dyDescent="0.25">
      <c r="A1278" s="137" t="s">
        <v>1601</v>
      </c>
      <c r="B1278" s="160" t="s">
        <v>1602</v>
      </c>
      <c r="C1278" s="158"/>
      <c r="D1278" s="179">
        <f>D1279</f>
        <v>40</v>
      </c>
      <c r="E1278" s="158"/>
      <c r="F1278" s="159"/>
    </row>
    <row r="1279" spans="1:6" ht="45.75" customHeight="1" x14ac:dyDescent="0.25">
      <c r="A1279" s="96" t="s">
        <v>1368</v>
      </c>
      <c r="B1279" s="160" t="s">
        <v>1602</v>
      </c>
      <c r="C1279" s="158" t="s">
        <v>1595</v>
      </c>
      <c r="D1279" s="179">
        <f>D1280+D1281</f>
        <v>40</v>
      </c>
      <c r="E1279" s="158"/>
      <c r="F1279" s="159"/>
    </row>
    <row r="1280" spans="1:6" ht="38.25" hidden="1" customHeight="1" x14ac:dyDescent="0.25">
      <c r="A1280" s="96" t="s">
        <v>1596</v>
      </c>
      <c r="B1280" s="160" t="s">
        <v>1602</v>
      </c>
      <c r="C1280" s="158" t="s">
        <v>1597</v>
      </c>
      <c r="D1280" s="179"/>
      <c r="E1280" s="158"/>
      <c r="F1280" s="159"/>
    </row>
    <row r="1281" spans="1:6" ht="25.5" customHeight="1" x14ac:dyDescent="0.25">
      <c r="A1281" s="96" t="s">
        <v>1532</v>
      </c>
      <c r="B1281" s="160" t="s">
        <v>1602</v>
      </c>
      <c r="C1281" s="158" t="s">
        <v>1598</v>
      </c>
      <c r="D1281" s="179">
        <v>40</v>
      </c>
      <c r="E1281" s="158"/>
      <c r="F1281" s="159"/>
    </row>
    <row r="1282" spans="1:6" ht="45" customHeight="1" x14ac:dyDescent="0.25">
      <c r="A1282" s="137" t="s">
        <v>1603</v>
      </c>
      <c r="B1282" s="160" t="s">
        <v>1604</v>
      </c>
      <c r="C1282" s="158"/>
      <c r="D1282" s="179">
        <f>D1283</f>
        <v>680</v>
      </c>
      <c r="E1282" s="155"/>
      <c r="F1282" s="156"/>
    </row>
    <row r="1283" spans="1:6" ht="35.25" customHeight="1" x14ac:dyDescent="0.25">
      <c r="A1283" s="96" t="s">
        <v>1368</v>
      </c>
      <c r="B1283" s="160" t="s">
        <v>1604</v>
      </c>
      <c r="C1283" s="158" t="s">
        <v>1595</v>
      </c>
      <c r="D1283" s="179">
        <f>D1284+D1285</f>
        <v>680</v>
      </c>
      <c r="E1283" s="155"/>
      <c r="F1283" s="156"/>
    </row>
    <row r="1284" spans="1:6" ht="25.5" hidden="1" customHeight="1" x14ac:dyDescent="0.25">
      <c r="A1284" s="96" t="s">
        <v>1596</v>
      </c>
      <c r="B1284" s="160" t="s">
        <v>1604</v>
      </c>
      <c r="C1284" s="158" t="s">
        <v>1597</v>
      </c>
      <c r="D1284" s="179"/>
      <c r="E1284" s="155"/>
      <c r="F1284" s="156"/>
    </row>
    <row r="1285" spans="1:6" ht="25.5" customHeight="1" x14ac:dyDescent="0.25">
      <c r="A1285" s="96" t="s">
        <v>1532</v>
      </c>
      <c r="B1285" s="160" t="s">
        <v>1604</v>
      </c>
      <c r="C1285" s="158" t="s">
        <v>1598</v>
      </c>
      <c r="D1285" s="179">
        <v>680</v>
      </c>
      <c r="E1285" s="155"/>
      <c r="F1285" s="156"/>
    </row>
    <row r="1286" spans="1:6" ht="49.5" customHeight="1" x14ac:dyDescent="0.25">
      <c r="A1286" s="137" t="s">
        <v>1650</v>
      </c>
      <c r="B1286" s="160" t="s">
        <v>1605</v>
      </c>
      <c r="C1286" s="158"/>
      <c r="D1286" s="179">
        <f>D1287</f>
        <v>40</v>
      </c>
      <c r="E1286" s="155"/>
      <c r="F1286" s="156"/>
    </row>
    <row r="1287" spans="1:6" ht="36.75" customHeight="1" x14ac:dyDescent="0.25">
      <c r="A1287" s="96" t="s">
        <v>1368</v>
      </c>
      <c r="B1287" s="160" t="s">
        <v>1605</v>
      </c>
      <c r="C1287" s="158" t="s">
        <v>1595</v>
      </c>
      <c r="D1287" s="179">
        <f>D1288+D1289</f>
        <v>40</v>
      </c>
      <c r="E1287" s="155"/>
      <c r="F1287" s="156"/>
    </row>
    <row r="1288" spans="1:6" ht="25.5" hidden="1" customHeight="1" x14ac:dyDescent="0.25">
      <c r="A1288" s="96" t="s">
        <v>1596</v>
      </c>
      <c r="B1288" s="160" t="s">
        <v>1605</v>
      </c>
      <c r="C1288" s="158" t="s">
        <v>1597</v>
      </c>
      <c r="D1288" s="179"/>
      <c r="E1288" s="155"/>
      <c r="F1288" s="156"/>
    </row>
    <row r="1289" spans="1:6" ht="19.5" customHeight="1" x14ac:dyDescent="0.25">
      <c r="A1289" s="96" t="s">
        <v>1532</v>
      </c>
      <c r="B1289" s="160" t="s">
        <v>1605</v>
      </c>
      <c r="C1289" s="158" t="s">
        <v>1598</v>
      </c>
      <c r="D1289" s="179">
        <v>40</v>
      </c>
      <c r="E1289" s="155"/>
      <c r="F1289" s="156"/>
    </row>
    <row r="1290" spans="1:6" ht="60" customHeight="1" x14ac:dyDescent="0.25">
      <c r="A1290" s="122" t="s">
        <v>1617</v>
      </c>
      <c r="B1290" s="169" t="s">
        <v>1618</v>
      </c>
      <c r="C1290" s="175"/>
      <c r="D1290" s="179">
        <f t="shared" ref="D1290:D1291" si="519">D1291</f>
        <v>5500</v>
      </c>
      <c r="E1290" s="174"/>
      <c r="F1290" s="156"/>
    </row>
    <row r="1291" spans="1:6" ht="31.5" customHeight="1" x14ac:dyDescent="0.25">
      <c r="A1291" s="176" t="s">
        <v>1619</v>
      </c>
      <c r="B1291" s="169" t="s">
        <v>1618</v>
      </c>
      <c r="C1291" s="175" t="s">
        <v>1595</v>
      </c>
      <c r="D1291" s="179">
        <f t="shared" si="519"/>
        <v>5500</v>
      </c>
      <c r="E1291" s="174"/>
      <c r="F1291" s="156"/>
    </row>
    <row r="1292" spans="1:6" ht="35.25" customHeight="1" x14ac:dyDescent="0.25">
      <c r="A1292" s="137" t="s">
        <v>1596</v>
      </c>
      <c r="B1292" s="169" t="s">
        <v>1618</v>
      </c>
      <c r="C1292" s="175" t="s">
        <v>1597</v>
      </c>
      <c r="D1292" s="179">
        <v>5500</v>
      </c>
      <c r="E1292" s="174"/>
      <c r="F1292" s="156"/>
    </row>
    <row r="1293" spans="1:6" ht="35.25" customHeight="1" x14ac:dyDescent="0.25">
      <c r="A1293" s="122" t="s">
        <v>1611</v>
      </c>
      <c r="B1293" s="157" t="s">
        <v>1612</v>
      </c>
      <c r="C1293" s="169"/>
      <c r="D1293" s="179">
        <f>D1294</f>
        <v>1942</v>
      </c>
      <c r="E1293" s="168"/>
      <c r="F1293" s="156"/>
    </row>
    <row r="1294" spans="1:6" ht="35.25" customHeight="1" x14ac:dyDescent="0.25">
      <c r="A1294" s="170" t="s">
        <v>1368</v>
      </c>
      <c r="B1294" s="157" t="s">
        <v>1612</v>
      </c>
      <c r="C1294" s="169" t="s">
        <v>1595</v>
      </c>
      <c r="D1294" s="179">
        <f>D1295</f>
        <v>1942</v>
      </c>
      <c r="E1294" s="168"/>
      <c r="F1294" s="156"/>
    </row>
    <row r="1295" spans="1:6" ht="35.25" customHeight="1" x14ac:dyDescent="0.25">
      <c r="A1295" s="170" t="s">
        <v>1596</v>
      </c>
      <c r="B1295" s="157" t="s">
        <v>1612</v>
      </c>
      <c r="C1295" s="169" t="s">
        <v>1597</v>
      </c>
      <c r="D1295" s="179">
        <v>1942</v>
      </c>
      <c r="E1295" s="168"/>
      <c r="F1295" s="156"/>
    </row>
    <row r="1296" spans="1:6" ht="70.5" customHeight="1" x14ac:dyDescent="0.25">
      <c r="A1296" s="122" t="s">
        <v>1613</v>
      </c>
      <c r="B1296" s="157" t="s">
        <v>1614</v>
      </c>
      <c r="C1296" s="169"/>
      <c r="D1296" s="179">
        <f>D1297</f>
        <v>3062</v>
      </c>
      <c r="E1296" s="168"/>
      <c r="F1296" s="156"/>
    </row>
    <row r="1297" spans="1:6" ht="33.75" customHeight="1" x14ac:dyDescent="0.25">
      <c r="A1297" s="170" t="s">
        <v>1368</v>
      </c>
      <c r="B1297" s="157" t="s">
        <v>1614</v>
      </c>
      <c r="C1297" s="169" t="s">
        <v>1595</v>
      </c>
      <c r="D1297" s="179">
        <f>D1298</f>
        <v>3062</v>
      </c>
      <c r="E1297" s="168"/>
      <c r="F1297" s="156"/>
    </row>
    <row r="1298" spans="1:6" ht="25.5" customHeight="1" x14ac:dyDescent="0.25">
      <c r="A1298" s="171" t="s">
        <v>1596</v>
      </c>
      <c r="B1298" s="160" t="s">
        <v>1614</v>
      </c>
      <c r="C1298" s="172" t="s">
        <v>1597</v>
      </c>
      <c r="D1298" s="180">
        <v>3062</v>
      </c>
      <c r="E1298" s="173"/>
      <c r="F1298" s="156"/>
    </row>
    <row r="1299" spans="1:6" ht="69" customHeight="1" x14ac:dyDescent="0.25">
      <c r="A1299" s="122" t="s">
        <v>1615</v>
      </c>
      <c r="B1299" s="157" t="s">
        <v>1616</v>
      </c>
      <c r="C1299" s="169"/>
      <c r="D1299" s="179">
        <f>D1300</f>
        <v>960</v>
      </c>
      <c r="E1299" s="168"/>
      <c r="F1299" s="156"/>
    </row>
    <row r="1300" spans="1:6" ht="40.5" customHeight="1" x14ac:dyDescent="0.25">
      <c r="A1300" s="170" t="s">
        <v>1368</v>
      </c>
      <c r="B1300" s="157" t="s">
        <v>1616</v>
      </c>
      <c r="C1300" s="169" t="s">
        <v>1595</v>
      </c>
      <c r="D1300" s="179">
        <f>D1301</f>
        <v>960</v>
      </c>
      <c r="E1300" s="168"/>
      <c r="F1300" s="156"/>
    </row>
    <row r="1301" spans="1:6" ht="25.5" customHeight="1" x14ac:dyDescent="0.25">
      <c r="A1301" s="171" t="s">
        <v>1596</v>
      </c>
      <c r="B1301" s="160" t="s">
        <v>1616</v>
      </c>
      <c r="C1301" s="172" t="s">
        <v>1597</v>
      </c>
      <c r="D1301" s="180">
        <v>960</v>
      </c>
      <c r="E1301" s="173"/>
      <c r="F1301" s="181"/>
    </row>
    <row r="1302" spans="1:6" ht="25.5" customHeight="1" x14ac:dyDescent="0.25">
      <c r="A1302" s="96" t="s">
        <v>1623</v>
      </c>
      <c r="B1302" s="162" t="s">
        <v>1621</v>
      </c>
      <c r="C1302" s="182"/>
      <c r="D1302" s="179">
        <f>D1303</f>
        <v>3690</v>
      </c>
      <c r="E1302" s="179">
        <f t="shared" ref="E1302:F1302" si="520">E1303</f>
        <v>4300</v>
      </c>
      <c r="F1302" s="179">
        <f t="shared" si="520"/>
        <v>4800</v>
      </c>
    </row>
    <row r="1303" spans="1:6" ht="78" customHeight="1" x14ac:dyDescent="0.25">
      <c r="A1303" s="96" t="s">
        <v>1624</v>
      </c>
      <c r="B1303" s="162" t="s">
        <v>1622</v>
      </c>
      <c r="C1303" s="182"/>
      <c r="D1303" s="179">
        <f>D1304+D1310</f>
        <v>3690</v>
      </c>
      <c r="E1303" s="179">
        <f t="shared" ref="E1303:F1303" si="521">E1304+E1310</f>
        <v>4300</v>
      </c>
      <c r="F1303" s="179">
        <f t="shared" si="521"/>
        <v>4800</v>
      </c>
    </row>
    <row r="1304" spans="1:6" ht="37.5" customHeight="1" x14ac:dyDescent="0.25">
      <c r="A1304" s="24" t="s">
        <v>932</v>
      </c>
      <c r="B1304" s="20" t="s">
        <v>933</v>
      </c>
      <c r="C1304" s="53"/>
      <c r="D1304" s="99">
        <f>D1305</f>
        <v>300</v>
      </c>
      <c r="E1304" s="99">
        <f t="shared" ref="E1304:F1305" si="522">E1305</f>
        <v>300</v>
      </c>
      <c r="F1304" s="99">
        <f t="shared" si="522"/>
        <v>300</v>
      </c>
    </row>
    <row r="1305" spans="1:6" ht="37.5" customHeight="1" x14ac:dyDescent="0.25">
      <c r="A1305" s="58" t="s">
        <v>1372</v>
      </c>
      <c r="B1305" s="20" t="s">
        <v>933</v>
      </c>
      <c r="C1305" s="53">
        <v>200</v>
      </c>
      <c r="D1305" s="99">
        <f>D1306</f>
        <v>300</v>
      </c>
      <c r="E1305" s="99">
        <f t="shared" si="522"/>
        <v>300</v>
      </c>
      <c r="F1305" s="99">
        <f t="shared" si="522"/>
        <v>300</v>
      </c>
    </row>
    <row r="1306" spans="1:6" ht="37.5" customHeight="1" x14ac:dyDescent="0.25">
      <c r="A1306" s="58" t="s">
        <v>1373</v>
      </c>
      <c r="B1306" s="20" t="s">
        <v>933</v>
      </c>
      <c r="C1306" s="53">
        <v>240</v>
      </c>
      <c r="D1306" s="99">
        <v>300</v>
      </c>
      <c r="E1306" s="99">
        <v>300</v>
      </c>
      <c r="F1306" s="99">
        <v>300</v>
      </c>
    </row>
    <row r="1307" spans="1:6" ht="45.75" hidden="1" customHeight="1" x14ac:dyDescent="0.25">
      <c r="A1307" s="24" t="s">
        <v>934</v>
      </c>
      <c r="B1307" s="20" t="s">
        <v>935</v>
      </c>
      <c r="C1307" s="53"/>
      <c r="D1307" s="99">
        <f>D1308</f>
        <v>0</v>
      </c>
      <c r="E1307" s="99">
        <f t="shared" ref="E1307:F1308" si="523">E1308</f>
        <v>0</v>
      </c>
      <c r="F1307" s="99">
        <f t="shared" si="523"/>
        <v>0</v>
      </c>
    </row>
    <row r="1308" spans="1:6" ht="45.75" hidden="1" customHeight="1" x14ac:dyDescent="0.25">
      <c r="A1308" s="16" t="s">
        <v>1375</v>
      </c>
      <c r="B1308" s="20" t="s">
        <v>935</v>
      </c>
      <c r="C1308" s="53">
        <v>600</v>
      </c>
      <c r="D1308" s="99">
        <f>D1309</f>
        <v>0</v>
      </c>
      <c r="E1308" s="99">
        <f t="shared" si="523"/>
        <v>0</v>
      </c>
      <c r="F1308" s="99">
        <f t="shared" si="523"/>
        <v>0</v>
      </c>
    </row>
    <row r="1309" spans="1:6" ht="45.75" hidden="1" customHeight="1" x14ac:dyDescent="0.25">
      <c r="A1309" s="16" t="s">
        <v>1374</v>
      </c>
      <c r="B1309" s="20" t="s">
        <v>935</v>
      </c>
      <c r="C1309" s="53">
        <v>610</v>
      </c>
      <c r="D1309" s="99">
        <v>0</v>
      </c>
      <c r="E1309" s="99">
        <v>0</v>
      </c>
      <c r="F1309" s="99">
        <v>0</v>
      </c>
    </row>
    <row r="1310" spans="1:6" ht="49.5" customHeight="1" x14ac:dyDescent="0.25">
      <c r="A1310" s="24" t="s">
        <v>936</v>
      </c>
      <c r="B1310" s="20" t="s">
        <v>937</v>
      </c>
      <c r="C1310" s="53"/>
      <c r="D1310" s="99">
        <f>D1311</f>
        <v>3390</v>
      </c>
      <c r="E1310" s="99">
        <f t="shared" ref="E1310:F1311" si="524">E1311</f>
        <v>4000</v>
      </c>
      <c r="F1310" s="99">
        <f t="shared" si="524"/>
        <v>4500</v>
      </c>
    </row>
    <row r="1311" spans="1:6" ht="49.5" customHeight="1" x14ac:dyDescent="0.25">
      <c r="A1311" s="16" t="s">
        <v>1375</v>
      </c>
      <c r="B1311" s="20" t="s">
        <v>937</v>
      </c>
      <c r="C1311" s="53">
        <v>600</v>
      </c>
      <c r="D1311" s="99">
        <f>D1312</f>
        <v>3390</v>
      </c>
      <c r="E1311" s="99">
        <f t="shared" si="524"/>
        <v>4000</v>
      </c>
      <c r="F1311" s="99">
        <f t="shared" si="524"/>
        <v>4500</v>
      </c>
    </row>
    <row r="1312" spans="1:6" ht="49.5" customHeight="1" x14ac:dyDescent="0.25">
      <c r="A1312" s="16" t="s">
        <v>1374</v>
      </c>
      <c r="B1312" s="20" t="s">
        <v>937</v>
      </c>
      <c r="C1312" s="53">
        <v>610</v>
      </c>
      <c r="D1312" s="99">
        <v>3390</v>
      </c>
      <c r="E1312" s="99">
        <v>4000</v>
      </c>
      <c r="F1312" s="99">
        <v>4500</v>
      </c>
    </row>
    <row r="1313" spans="1:6" ht="36.75" hidden="1" customHeight="1" x14ac:dyDescent="0.25">
      <c r="A1313" s="14" t="s">
        <v>938</v>
      </c>
      <c r="B1313" s="1" t="s">
        <v>939</v>
      </c>
      <c r="C1313" s="53"/>
      <c r="D1313" s="99">
        <f>D1314+D1317</f>
        <v>0</v>
      </c>
      <c r="E1313" s="99">
        <f t="shared" ref="E1313:F1313" si="525">E1314+E1317</f>
        <v>0</v>
      </c>
      <c r="F1313" s="99">
        <f t="shared" si="525"/>
        <v>0</v>
      </c>
    </row>
    <row r="1314" spans="1:6" ht="43.5" hidden="1" customHeight="1" x14ac:dyDescent="0.25">
      <c r="A1314" s="24" t="s">
        <v>940</v>
      </c>
      <c r="B1314" s="20" t="s">
        <v>941</v>
      </c>
      <c r="C1314" s="53"/>
      <c r="D1314" s="99">
        <f>D1315</f>
        <v>0</v>
      </c>
      <c r="E1314" s="99">
        <f t="shared" ref="E1314:F1315" si="526">E1315</f>
        <v>0</v>
      </c>
      <c r="F1314" s="99">
        <f t="shared" si="526"/>
        <v>0</v>
      </c>
    </row>
    <row r="1315" spans="1:6" ht="28.5" hidden="1" customHeight="1" x14ac:dyDescent="0.25">
      <c r="A1315" s="58" t="s">
        <v>1372</v>
      </c>
      <c r="B1315" s="20" t="s">
        <v>941</v>
      </c>
      <c r="C1315" s="53">
        <v>200</v>
      </c>
      <c r="D1315" s="99">
        <f>D1316</f>
        <v>0</v>
      </c>
      <c r="E1315" s="99">
        <f t="shared" si="526"/>
        <v>0</v>
      </c>
      <c r="F1315" s="99">
        <f t="shared" si="526"/>
        <v>0</v>
      </c>
    </row>
    <row r="1316" spans="1:6" ht="40.5" hidden="1" customHeight="1" x14ac:dyDescent="0.25">
      <c r="A1316" s="58" t="s">
        <v>1373</v>
      </c>
      <c r="B1316" s="20" t="s">
        <v>941</v>
      </c>
      <c r="C1316" s="53">
        <v>240</v>
      </c>
      <c r="D1316" s="99">
        <v>0</v>
      </c>
      <c r="E1316" s="99"/>
      <c r="F1316" s="99"/>
    </row>
    <row r="1317" spans="1:6" ht="39.75" hidden="1" customHeight="1" x14ac:dyDescent="0.25">
      <c r="A1317" s="24" t="s">
        <v>932</v>
      </c>
      <c r="B1317" s="20" t="s">
        <v>942</v>
      </c>
      <c r="C1317" s="53"/>
      <c r="D1317" s="99">
        <f>D1318</f>
        <v>0</v>
      </c>
      <c r="E1317" s="99">
        <f t="shared" ref="E1317:F1318" si="527">E1318</f>
        <v>0</v>
      </c>
      <c r="F1317" s="99">
        <f t="shared" si="527"/>
        <v>0</v>
      </c>
    </row>
    <row r="1318" spans="1:6" ht="39.75" hidden="1" customHeight="1" x14ac:dyDescent="0.25">
      <c r="A1318" s="58" t="s">
        <v>1372</v>
      </c>
      <c r="B1318" s="20" t="s">
        <v>942</v>
      </c>
      <c r="C1318" s="53">
        <v>200</v>
      </c>
      <c r="D1318" s="99">
        <f>D1319</f>
        <v>0</v>
      </c>
      <c r="E1318" s="99">
        <f t="shared" si="527"/>
        <v>0</v>
      </c>
      <c r="F1318" s="99">
        <f t="shared" si="527"/>
        <v>0</v>
      </c>
    </row>
    <row r="1319" spans="1:6" ht="39.75" hidden="1" customHeight="1" x14ac:dyDescent="0.25">
      <c r="A1319" s="58" t="s">
        <v>1373</v>
      </c>
      <c r="B1319" s="20" t="s">
        <v>942</v>
      </c>
      <c r="C1319" s="53">
        <v>240</v>
      </c>
      <c r="D1319" s="99">
        <v>0</v>
      </c>
      <c r="E1319" s="99"/>
      <c r="F1319" s="99"/>
    </row>
    <row r="1320" spans="1:6" ht="36.75" customHeight="1" x14ac:dyDescent="0.25">
      <c r="A1320" s="13" t="s">
        <v>128</v>
      </c>
      <c r="B1320" s="3" t="s">
        <v>943</v>
      </c>
      <c r="C1320" s="53"/>
      <c r="D1320" s="99">
        <f>D1329+D1340+D1321+D1347</f>
        <v>3370</v>
      </c>
      <c r="E1320" s="99">
        <f>E1329+E1340+E1321+E1347</f>
        <v>3056</v>
      </c>
      <c r="F1320" s="99">
        <f>F1329+F1340+F1321+F1347</f>
        <v>2765</v>
      </c>
    </row>
    <row r="1321" spans="1:6" ht="27.75" hidden="1" customHeight="1" x14ac:dyDescent="0.25">
      <c r="A1321" s="7" t="s">
        <v>130</v>
      </c>
      <c r="B1321" s="1" t="s">
        <v>944</v>
      </c>
      <c r="C1321" s="53"/>
      <c r="D1321" s="99">
        <f>D1322</f>
        <v>0</v>
      </c>
      <c r="E1321" s="99">
        <f t="shared" ref="E1321:F1321" si="528">E1322</f>
        <v>0</v>
      </c>
      <c r="F1321" s="99">
        <f t="shared" si="528"/>
        <v>0</v>
      </c>
    </row>
    <row r="1322" spans="1:6" ht="35.25" hidden="1" customHeight="1" x14ac:dyDescent="0.25">
      <c r="A1322" s="24" t="s">
        <v>132</v>
      </c>
      <c r="B1322" s="20" t="s">
        <v>945</v>
      </c>
      <c r="C1322" s="53"/>
      <c r="D1322" s="99">
        <f>D1323+D1325+D1327</f>
        <v>0</v>
      </c>
      <c r="E1322" s="99">
        <f t="shared" ref="E1322:F1322" si="529">E1323+E1325+E1327</f>
        <v>0</v>
      </c>
      <c r="F1322" s="99">
        <f t="shared" si="529"/>
        <v>0</v>
      </c>
    </row>
    <row r="1323" spans="1:6" ht="35.25" hidden="1" customHeight="1" x14ac:dyDescent="0.25">
      <c r="A1323" s="58" t="s">
        <v>1370</v>
      </c>
      <c r="B1323" s="20" t="s">
        <v>945</v>
      </c>
      <c r="C1323" s="53">
        <v>100</v>
      </c>
      <c r="D1323" s="99">
        <f>D1324</f>
        <v>0</v>
      </c>
      <c r="E1323" s="99">
        <f t="shared" ref="E1323:F1323" si="530">E1324</f>
        <v>0</v>
      </c>
      <c r="F1323" s="99">
        <f t="shared" si="530"/>
        <v>0</v>
      </c>
    </row>
    <row r="1324" spans="1:6" ht="35.25" hidden="1" customHeight="1" x14ac:dyDescent="0.25">
      <c r="A1324" s="58" t="s">
        <v>1371</v>
      </c>
      <c r="B1324" s="20" t="s">
        <v>945</v>
      </c>
      <c r="C1324" s="53">
        <v>120</v>
      </c>
      <c r="D1324" s="99"/>
      <c r="E1324" s="99"/>
      <c r="F1324" s="99"/>
    </row>
    <row r="1325" spans="1:6" ht="35.25" hidden="1" customHeight="1" x14ac:dyDescent="0.25">
      <c r="A1325" s="58" t="s">
        <v>1372</v>
      </c>
      <c r="B1325" s="20" t="s">
        <v>945</v>
      </c>
      <c r="C1325" s="53">
        <v>200</v>
      </c>
      <c r="D1325" s="99">
        <f>D1326</f>
        <v>0</v>
      </c>
      <c r="E1325" s="99">
        <f t="shared" ref="E1325:F1325" si="531">E1326</f>
        <v>0</v>
      </c>
      <c r="F1325" s="99">
        <f t="shared" si="531"/>
        <v>0</v>
      </c>
    </row>
    <row r="1326" spans="1:6" ht="35.25" hidden="1" customHeight="1" x14ac:dyDescent="0.25">
      <c r="A1326" s="58" t="s">
        <v>1373</v>
      </c>
      <c r="B1326" s="20" t="s">
        <v>945</v>
      </c>
      <c r="C1326" s="53">
        <v>240</v>
      </c>
      <c r="D1326" s="99"/>
      <c r="E1326" s="99"/>
      <c r="F1326" s="99"/>
    </row>
    <row r="1327" spans="1:6" ht="35.25" hidden="1" customHeight="1" x14ac:dyDescent="0.25">
      <c r="A1327" s="58" t="s">
        <v>1376</v>
      </c>
      <c r="B1327" s="20" t="s">
        <v>945</v>
      </c>
      <c r="C1327" s="53">
        <v>800</v>
      </c>
      <c r="D1327" s="99">
        <f>D1328</f>
        <v>0</v>
      </c>
      <c r="E1327" s="99">
        <f t="shared" ref="E1327:F1327" si="532">E1328</f>
        <v>0</v>
      </c>
      <c r="F1327" s="99">
        <f t="shared" si="532"/>
        <v>0</v>
      </c>
    </row>
    <row r="1328" spans="1:6" ht="35.25" hidden="1" customHeight="1" x14ac:dyDescent="0.25">
      <c r="A1328" s="16" t="s">
        <v>1377</v>
      </c>
      <c r="B1328" s="20" t="s">
        <v>945</v>
      </c>
      <c r="C1328" s="53">
        <v>850</v>
      </c>
      <c r="D1328" s="99"/>
      <c r="E1328" s="99"/>
      <c r="F1328" s="99"/>
    </row>
    <row r="1329" spans="1:9" ht="31.5" x14ac:dyDescent="0.25">
      <c r="A1329" s="14" t="s">
        <v>946</v>
      </c>
      <c r="B1329" s="1" t="s">
        <v>947</v>
      </c>
      <c r="C1329" s="53"/>
      <c r="D1329" s="83">
        <f>D1330+D1335</f>
        <v>2744</v>
      </c>
      <c r="E1329" s="99">
        <f t="shared" ref="E1329:F1329" si="533">E1330+E1335</f>
        <v>2744</v>
      </c>
      <c r="F1329" s="99">
        <f t="shared" si="533"/>
        <v>2744</v>
      </c>
    </row>
    <row r="1330" spans="1:9" ht="51" customHeight="1" x14ac:dyDescent="0.25">
      <c r="A1330" s="19" t="s">
        <v>948</v>
      </c>
      <c r="B1330" s="20" t="s">
        <v>949</v>
      </c>
      <c r="C1330" s="53"/>
      <c r="D1330" s="99">
        <f>D1331+D1333</f>
        <v>2744</v>
      </c>
      <c r="E1330" s="99">
        <f t="shared" ref="E1330:F1330" si="534">E1331+E1333</f>
        <v>2744</v>
      </c>
      <c r="F1330" s="99">
        <f t="shared" si="534"/>
        <v>2744</v>
      </c>
    </row>
    <row r="1331" spans="1:9" ht="48" customHeight="1" x14ac:dyDescent="0.25">
      <c r="A1331" s="58" t="s">
        <v>1370</v>
      </c>
      <c r="B1331" s="20" t="s">
        <v>949</v>
      </c>
      <c r="C1331" s="53">
        <v>100</v>
      </c>
      <c r="D1331" s="99">
        <f>D1332</f>
        <v>2600</v>
      </c>
      <c r="E1331" s="99">
        <f t="shared" ref="E1331:F1331" si="535">E1332</f>
        <v>2600</v>
      </c>
      <c r="F1331" s="99">
        <f t="shared" si="535"/>
        <v>2600</v>
      </c>
    </row>
    <row r="1332" spans="1:9" ht="34.5" customHeight="1" x14ac:dyDescent="0.25">
      <c r="A1332" s="58" t="s">
        <v>1381</v>
      </c>
      <c r="B1332" s="20" t="s">
        <v>949</v>
      </c>
      <c r="C1332" s="53">
        <v>110</v>
      </c>
      <c r="D1332" s="99">
        <v>2600</v>
      </c>
      <c r="E1332" s="99">
        <v>2600</v>
      </c>
      <c r="F1332" s="99">
        <v>2600</v>
      </c>
    </row>
    <row r="1333" spans="1:9" ht="35.25" customHeight="1" x14ac:dyDescent="0.25">
      <c r="A1333" s="58" t="s">
        <v>1372</v>
      </c>
      <c r="B1333" s="20" t="s">
        <v>949</v>
      </c>
      <c r="C1333" s="53">
        <v>200</v>
      </c>
      <c r="D1333" s="83">
        <f>D1334</f>
        <v>144</v>
      </c>
      <c r="E1333" s="83">
        <f t="shared" ref="E1333:F1333" si="536">E1334</f>
        <v>144</v>
      </c>
      <c r="F1333" s="83">
        <f t="shared" si="536"/>
        <v>144</v>
      </c>
    </row>
    <row r="1334" spans="1:9" ht="41.25" customHeight="1" x14ac:dyDescent="0.25">
      <c r="A1334" s="58" t="s">
        <v>1373</v>
      </c>
      <c r="B1334" s="20" t="s">
        <v>949</v>
      </c>
      <c r="C1334" s="53">
        <v>240</v>
      </c>
      <c r="D1334" s="83">
        <v>144</v>
      </c>
      <c r="E1334" s="83">
        <v>144</v>
      </c>
      <c r="F1334" s="83">
        <v>144</v>
      </c>
      <c r="I1334" s="127"/>
    </row>
    <row r="1335" spans="1:9" ht="46.5" hidden="1" customHeight="1" x14ac:dyDescent="0.25">
      <c r="A1335" s="19" t="s">
        <v>950</v>
      </c>
      <c r="B1335" s="20" t="s">
        <v>951</v>
      </c>
      <c r="C1335" s="53"/>
      <c r="D1335" s="83">
        <f>D1336+D1338</f>
        <v>0</v>
      </c>
      <c r="E1335" s="83">
        <f t="shared" ref="E1335:F1335" si="537">E1336+E1338</f>
        <v>0</v>
      </c>
      <c r="F1335" s="83">
        <f t="shared" si="537"/>
        <v>0</v>
      </c>
    </row>
    <row r="1336" spans="1:9" ht="46.5" hidden="1" customHeight="1" x14ac:dyDescent="0.25">
      <c r="A1336" s="58" t="s">
        <v>1370</v>
      </c>
      <c r="B1336" s="20" t="s">
        <v>951</v>
      </c>
      <c r="C1336" s="53">
        <v>100</v>
      </c>
      <c r="D1336" s="83">
        <f>D1337</f>
        <v>0</v>
      </c>
      <c r="E1336" s="83">
        <f t="shared" ref="E1336:F1336" si="538">E1337</f>
        <v>0</v>
      </c>
      <c r="F1336" s="83">
        <f t="shared" si="538"/>
        <v>0</v>
      </c>
    </row>
    <row r="1337" spans="1:9" ht="46.5" hidden="1" customHeight="1" x14ac:dyDescent="0.25">
      <c r="A1337" s="58" t="s">
        <v>1381</v>
      </c>
      <c r="B1337" s="20" t="s">
        <v>951</v>
      </c>
      <c r="C1337" s="53">
        <v>110</v>
      </c>
      <c r="D1337" s="83"/>
      <c r="E1337" s="83"/>
      <c r="F1337" s="83"/>
    </row>
    <row r="1338" spans="1:9" ht="46.5" hidden="1" customHeight="1" x14ac:dyDescent="0.25">
      <c r="A1338" s="58" t="s">
        <v>1372</v>
      </c>
      <c r="B1338" s="20" t="s">
        <v>951</v>
      </c>
      <c r="C1338" s="53">
        <v>200</v>
      </c>
      <c r="D1338" s="83">
        <f>D1339</f>
        <v>0</v>
      </c>
      <c r="E1338" s="83">
        <f t="shared" ref="E1338:F1338" si="539">E1339</f>
        <v>0</v>
      </c>
      <c r="F1338" s="83">
        <f t="shared" si="539"/>
        <v>0</v>
      </c>
    </row>
    <row r="1339" spans="1:9" ht="46.5" hidden="1" customHeight="1" x14ac:dyDescent="0.25">
      <c r="A1339" s="58" t="s">
        <v>1373</v>
      </c>
      <c r="B1339" s="20" t="s">
        <v>951</v>
      </c>
      <c r="C1339" s="53">
        <v>240</v>
      </c>
      <c r="D1339" s="83"/>
      <c r="E1339" s="83"/>
      <c r="F1339" s="83"/>
    </row>
    <row r="1340" spans="1:9" ht="43.5" customHeight="1" x14ac:dyDescent="0.25">
      <c r="A1340" s="14" t="s">
        <v>952</v>
      </c>
      <c r="B1340" s="1" t="s">
        <v>953</v>
      </c>
      <c r="C1340" s="53"/>
      <c r="D1340" s="83">
        <f>D1341+D1344</f>
        <v>7</v>
      </c>
      <c r="E1340" s="83">
        <f t="shared" ref="E1340:F1340" si="540">E1341+E1344</f>
        <v>312</v>
      </c>
      <c r="F1340" s="83">
        <f t="shared" si="540"/>
        <v>21</v>
      </c>
    </row>
    <row r="1341" spans="1:9" ht="62.25" customHeight="1" x14ac:dyDescent="0.25">
      <c r="A1341" s="19" t="s">
        <v>954</v>
      </c>
      <c r="B1341" s="20" t="s">
        <v>955</v>
      </c>
      <c r="C1341" s="53"/>
      <c r="D1341" s="83">
        <f>D1342</f>
        <v>7</v>
      </c>
      <c r="E1341" s="83">
        <f t="shared" ref="E1341:F1342" si="541">E1342</f>
        <v>312</v>
      </c>
      <c r="F1341" s="83">
        <f t="shared" si="541"/>
        <v>21</v>
      </c>
    </row>
    <row r="1342" spans="1:9" ht="36" customHeight="1" x14ac:dyDescent="0.25">
      <c r="A1342" s="58" t="s">
        <v>1372</v>
      </c>
      <c r="B1342" s="20" t="s">
        <v>955</v>
      </c>
      <c r="C1342" s="53">
        <v>200</v>
      </c>
      <c r="D1342" s="83">
        <f>D1343</f>
        <v>7</v>
      </c>
      <c r="E1342" s="83">
        <f t="shared" si="541"/>
        <v>312</v>
      </c>
      <c r="F1342" s="83">
        <f t="shared" si="541"/>
        <v>21</v>
      </c>
    </row>
    <row r="1343" spans="1:9" ht="39" customHeight="1" x14ac:dyDescent="0.25">
      <c r="A1343" s="58" t="s">
        <v>1373</v>
      </c>
      <c r="B1343" s="20" t="s">
        <v>955</v>
      </c>
      <c r="C1343" s="53">
        <v>240</v>
      </c>
      <c r="D1343" s="83">
        <v>7</v>
      </c>
      <c r="E1343" s="83">
        <v>312</v>
      </c>
      <c r="F1343" s="83">
        <v>21</v>
      </c>
    </row>
    <row r="1344" spans="1:9" ht="48" hidden="1" customHeight="1" x14ac:dyDescent="0.25">
      <c r="A1344" s="19" t="s">
        <v>956</v>
      </c>
      <c r="B1344" s="20" t="s">
        <v>957</v>
      </c>
      <c r="C1344" s="53"/>
      <c r="D1344" s="83">
        <f>D1345</f>
        <v>0</v>
      </c>
      <c r="E1344" s="83">
        <f t="shared" ref="E1344:F1345" si="542">E1345</f>
        <v>0</v>
      </c>
      <c r="F1344" s="83">
        <f t="shared" si="542"/>
        <v>0</v>
      </c>
    </row>
    <row r="1345" spans="1:6" ht="48" hidden="1" customHeight="1" x14ac:dyDescent="0.25">
      <c r="A1345" s="95" t="s">
        <v>1372</v>
      </c>
      <c r="B1345" s="20" t="s">
        <v>957</v>
      </c>
      <c r="C1345" s="53">
        <v>200</v>
      </c>
      <c r="D1345" s="83">
        <f>D1346</f>
        <v>0</v>
      </c>
      <c r="E1345" s="83">
        <f t="shared" si="542"/>
        <v>0</v>
      </c>
      <c r="F1345" s="83">
        <f t="shared" si="542"/>
        <v>0</v>
      </c>
    </row>
    <row r="1346" spans="1:6" ht="33.75" hidden="1" customHeight="1" x14ac:dyDescent="0.25">
      <c r="A1346" s="96" t="s">
        <v>1373</v>
      </c>
      <c r="B1346" s="20" t="s">
        <v>957</v>
      </c>
      <c r="C1346" s="53">
        <v>240</v>
      </c>
      <c r="D1346" s="83"/>
      <c r="E1346" s="83"/>
      <c r="F1346" s="83"/>
    </row>
    <row r="1347" spans="1:6" ht="45" customHeight="1" x14ac:dyDescent="0.25">
      <c r="A1347" s="147" t="s">
        <v>1415</v>
      </c>
      <c r="B1347" s="1" t="s">
        <v>1413</v>
      </c>
      <c r="C1347" s="53"/>
      <c r="D1347" s="83">
        <f t="shared" ref="D1347:F1349" si="543">D1348</f>
        <v>619</v>
      </c>
      <c r="E1347" s="83">
        <f t="shared" si="543"/>
        <v>0</v>
      </c>
      <c r="F1347" s="83">
        <f t="shared" si="543"/>
        <v>0</v>
      </c>
    </row>
    <row r="1348" spans="1:6" ht="37.5" customHeight="1" x14ac:dyDescent="0.25">
      <c r="A1348" s="97" t="s">
        <v>1416</v>
      </c>
      <c r="B1348" s="20" t="s">
        <v>1414</v>
      </c>
      <c r="C1348" s="53"/>
      <c r="D1348" s="83">
        <f t="shared" si="543"/>
        <v>619</v>
      </c>
      <c r="E1348" s="83">
        <f t="shared" si="543"/>
        <v>0</v>
      </c>
      <c r="F1348" s="83">
        <f t="shared" si="543"/>
        <v>0</v>
      </c>
    </row>
    <row r="1349" spans="1:6" ht="48" customHeight="1" x14ac:dyDescent="0.25">
      <c r="A1349" s="58" t="s">
        <v>1372</v>
      </c>
      <c r="B1349" s="20" t="s">
        <v>1414</v>
      </c>
      <c r="C1349" s="53">
        <v>200</v>
      </c>
      <c r="D1349" s="83">
        <f t="shared" si="543"/>
        <v>619</v>
      </c>
      <c r="E1349" s="83">
        <f t="shared" si="543"/>
        <v>0</v>
      </c>
      <c r="F1349" s="83">
        <f t="shared" si="543"/>
        <v>0</v>
      </c>
    </row>
    <row r="1350" spans="1:6" ht="48" customHeight="1" x14ac:dyDescent="0.25">
      <c r="A1350" s="95" t="s">
        <v>1373</v>
      </c>
      <c r="B1350" s="20" t="s">
        <v>1414</v>
      </c>
      <c r="C1350" s="53">
        <v>240</v>
      </c>
      <c r="D1350" s="83">
        <v>619</v>
      </c>
      <c r="E1350" s="83"/>
      <c r="F1350" s="83"/>
    </row>
    <row r="1351" spans="1:6" ht="39.75" hidden="1" customHeight="1" x14ac:dyDescent="0.25">
      <c r="A1351" s="13" t="s">
        <v>958</v>
      </c>
      <c r="B1351" s="3" t="s">
        <v>959</v>
      </c>
      <c r="C1351" s="53"/>
      <c r="D1351" s="99">
        <f>D1352</f>
        <v>0</v>
      </c>
      <c r="E1351" s="99">
        <f t="shared" ref="E1351:F1354" si="544">E1352</f>
        <v>0</v>
      </c>
      <c r="F1351" s="99">
        <f t="shared" si="544"/>
        <v>0</v>
      </c>
    </row>
    <row r="1352" spans="1:6" ht="33.75" hidden="1" customHeight="1" x14ac:dyDescent="0.25">
      <c r="A1352" s="17" t="s">
        <v>960</v>
      </c>
      <c r="B1352" s="1" t="s">
        <v>961</v>
      </c>
      <c r="C1352" s="53"/>
      <c r="D1352" s="99">
        <f>D1353</f>
        <v>0</v>
      </c>
      <c r="E1352" s="99">
        <f t="shared" si="544"/>
        <v>0</v>
      </c>
      <c r="F1352" s="99">
        <f t="shared" si="544"/>
        <v>0</v>
      </c>
    </row>
    <row r="1353" spans="1:6" ht="38.25" hidden="1" customHeight="1" x14ac:dyDescent="0.25">
      <c r="A1353" s="24" t="s">
        <v>962</v>
      </c>
      <c r="B1353" s="20" t="s">
        <v>963</v>
      </c>
      <c r="C1353" s="53"/>
      <c r="D1353" s="99">
        <f>D1354+D1356</f>
        <v>0</v>
      </c>
      <c r="E1353" s="99">
        <f t="shared" ref="E1353:F1353" si="545">E1354+E1356</f>
        <v>0</v>
      </c>
      <c r="F1353" s="99">
        <f t="shared" si="545"/>
        <v>0</v>
      </c>
    </row>
    <row r="1354" spans="1:6" ht="38.25" hidden="1" customHeight="1" x14ac:dyDescent="0.25">
      <c r="A1354" s="58" t="s">
        <v>1372</v>
      </c>
      <c r="B1354" s="20" t="s">
        <v>963</v>
      </c>
      <c r="C1354" s="53">
        <v>200</v>
      </c>
      <c r="D1354" s="99">
        <f>D1355</f>
        <v>0</v>
      </c>
      <c r="E1354" s="99">
        <f t="shared" si="544"/>
        <v>0</v>
      </c>
      <c r="F1354" s="99">
        <f t="shared" si="544"/>
        <v>0</v>
      </c>
    </row>
    <row r="1355" spans="1:6" ht="38.25" hidden="1" customHeight="1" x14ac:dyDescent="0.25">
      <c r="A1355" s="58" t="s">
        <v>1373</v>
      </c>
      <c r="B1355" s="20" t="s">
        <v>963</v>
      </c>
      <c r="C1355" s="53">
        <v>240</v>
      </c>
      <c r="D1355" s="99"/>
      <c r="E1355" s="99"/>
      <c r="F1355" s="99"/>
    </row>
    <row r="1356" spans="1:6" ht="38.25" hidden="1" customHeight="1" x14ac:dyDescent="0.25">
      <c r="A1356" s="16" t="s">
        <v>1375</v>
      </c>
      <c r="B1356" s="20" t="s">
        <v>963</v>
      </c>
      <c r="C1356" s="53">
        <v>600</v>
      </c>
      <c r="D1356" s="99">
        <f>D1357</f>
        <v>0</v>
      </c>
      <c r="E1356" s="99">
        <f t="shared" ref="E1356:F1356" si="546">E1357</f>
        <v>0</v>
      </c>
      <c r="F1356" s="99">
        <f t="shared" si="546"/>
        <v>0</v>
      </c>
    </row>
    <row r="1357" spans="1:6" ht="38.25" hidden="1" customHeight="1" x14ac:dyDescent="0.25">
      <c r="A1357" s="16" t="s">
        <v>1374</v>
      </c>
      <c r="B1357" s="20" t="s">
        <v>963</v>
      </c>
      <c r="C1357" s="53">
        <v>610</v>
      </c>
      <c r="D1357" s="99">
        <v>0</v>
      </c>
      <c r="E1357" s="99">
        <v>0</v>
      </c>
      <c r="F1357" s="99">
        <v>0</v>
      </c>
    </row>
    <row r="1358" spans="1:6" ht="43.5" customHeight="1" x14ac:dyDescent="0.25">
      <c r="A1358" s="12" t="s">
        <v>964</v>
      </c>
      <c r="B1358" s="10" t="s">
        <v>965</v>
      </c>
      <c r="C1358" s="53"/>
      <c r="D1358" s="83">
        <f>D1359+D1371+D1399</f>
        <v>313747</v>
      </c>
      <c r="E1358" s="83">
        <f t="shared" ref="E1358:F1358" si="547">E1359+E1371+E1399</f>
        <v>196087</v>
      </c>
      <c r="F1358" s="83">
        <f t="shared" si="547"/>
        <v>113450</v>
      </c>
    </row>
    <row r="1359" spans="1:6" ht="30.75" customHeight="1" x14ac:dyDescent="0.25">
      <c r="A1359" s="13" t="s">
        <v>966</v>
      </c>
      <c r="B1359" s="3" t="s">
        <v>967</v>
      </c>
      <c r="C1359" s="53"/>
      <c r="D1359" s="83">
        <f>D1360</f>
        <v>85215</v>
      </c>
      <c r="E1359" s="83">
        <f t="shared" ref="E1359:F1359" si="548">E1360</f>
        <v>75017</v>
      </c>
      <c r="F1359" s="83">
        <f t="shared" si="548"/>
        <v>77733</v>
      </c>
    </row>
    <row r="1360" spans="1:6" ht="88.5" customHeight="1" x14ac:dyDescent="0.25">
      <c r="A1360" s="122" t="s">
        <v>1467</v>
      </c>
      <c r="B1360" s="1" t="s">
        <v>968</v>
      </c>
      <c r="C1360" s="53"/>
      <c r="D1360" s="83">
        <f>D1361+D1364+D1367+D1368</f>
        <v>85215</v>
      </c>
      <c r="E1360" s="83">
        <f t="shared" ref="E1360:F1360" si="549">E1361+E1364+E1367+E1368</f>
        <v>75017</v>
      </c>
      <c r="F1360" s="83">
        <f t="shared" si="549"/>
        <v>77733</v>
      </c>
    </row>
    <row r="1361" spans="1:6" ht="56.25" customHeight="1" x14ac:dyDescent="0.25">
      <c r="A1361" s="22" t="s">
        <v>969</v>
      </c>
      <c r="B1361" s="20" t="s">
        <v>970</v>
      </c>
      <c r="C1361" s="53"/>
      <c r="D1361" s="99">
        <f>D1362</f>
        <v>85215</v>
      </c>
      <c r="E1361" s="99">
        <f t="shared" ref="E1361:F1362" si="550">E1362</f>
        <v>75017</v>
      </c>
      <c r="F1361" s="99">
        <f t="shared" si="550"/>
        <v>77733</v>
      </c>
    </row>
    <row r="1362" spans="1:6" ht="48" customHeight="1" x14ac:dyDescent="0.25">
      <c r="A1362" s="58" t="s">
        <v>1372</v>
      </c>
      <c r="B1362" s="20" t="s">
        <v>970</v>
      </c>
      <c r="C1362" s="53">
        <v>200</v>
      </c>
      <c r="D1362" s="99">
        <f>D1363</f>
        <v>85215</v>
      </c>
      <c r="E1362" s="99">
        <f t="shared" si="550"/>
        <v>75017</v>
      </c>
      <c r="F1362" s="99">
        <f t="shared" si="550"/>
        <v>77733</v>
      </c>
    </row>
    <row r="1363" spans="1:6" ht="36.75" customHeight="1" x14ac:dyDescent="0.25">
      <c r="A1363" s="58" t="s">
        <v>1373</v>
      </c>
      <c r="B1363" s="20" t="s">
        <v>970</v>
      </c>
      <c r="C1363" s="53">
        <v>240</v>
      </c>
      <c r="D1363" s="98">
        <v>85215</v>
      </c>
      <c r="E1363" s="99">
        <v>75017</v>
      </c>
      <c r="F1363" s="99">
        <v>77733</v>
      </c>
    </row>
    <row r="1364" spans="1:6" ht="51.75" hidden="1" customHeight="1" x14ac:dyDescent="0.25">
      <c r="A1364" s="22" t="s">
        <v>971</v>
      </c>
      <c r="B1364" s="20" t="s">
        <v>972</v>
      </c>
      <c r="C1364" s="53"/>
      <c r="D1364" s="83">
        <f>D1365</f>
        <v>0</v>
      </c>
      <c r="E1364" s="83">
        <f t="shared" ref="E1364:F1365" si="551">E1365</f>
        <v>0</v>
      </c>
      <c r="F1364" s="83">
        <f t="shared" si="551"/>
        <v>0</v>
      </c>
    </row>
    <row r="1365" spans="1:6" ht="35.25" hidden="1" customHeight="1" x14ac:dyDescent="0.25">
      <c r="A1365" s="58" t="s">
        <v>1372</v>
      </c>
      <c r="B1365" s="20" t="s">
        <v>972</v>
      </c>
      <c r="C1365" s="53">
        <v>200</v>
      </c>
      <c r="D1365" s="83">
        <f>D1366</f>
        <v>0</v>
      </c>
      <c r="E1365" s="83">
        <f t="shared" si="551"/>
        <v>0</v>
      </c>
      <c r="F1365" s="83">
        <f t="shared" si="551"/>
        <v>0</v>
      </c>
    </row>
    <row r="1366" spans="1:6" ht="33.75" hidden="1" customHeight="1" x14ac:dyDescent="0.25">
      <c r="A1366" s="58" t="s">
        <v>1373</v>
      </c>
      <c r="B1366" s="20" t="s">
        <v>972</v>
      </c>
      <c r="C1366" s="53">
        <v>240</v>
      </c>
      <c r="D1366" s="83">
        <v>0</v>
      </c>
      <c r="E1366" s="83">
        <v>0</v>
      </c>
      <c r="F1366" s="83">
        <v>0</v>
      </c>
    </row>
    <row r="1367" spans="1:6" ht="48" hidden="1" customHeight="1" x14ac:dyDescent="0.25">
      <c r="A1367" s="22" t="s">
        <v>973</v>
      </c>
      <c r="B1367" s="20" t="s">
        <v>974</v>
      </c>
      <c r="C1367" s="53"/>
      <c r="D1367" s="83">
        <f>D1369</f>
        <v>0</v>
      </c>
      <c r="E1367" s="83">
        <f t="shared" ref="E1367:F1367" si="552">E1369</f>
        <v>0</v>
      </c>
      <c r="F1367" s="83">
        <f t="shared" si="552"/>
        <v>0</v>
      </c>
    </row>
    <row r="1368" spans="1:6" ht="47.25" hidden="1" x14ac:dyDescent="0.25">
      <c r="A1368" s="22" t="s">
        <v>975</v>
      </c>
      <c r="B1368" s="20" t="s">
        <v>976</v>
      </c>
      <c r="C1368" s="53"/>
      <c r="D1368" s="83"/>
      <c r="E1368" s="83"/>
      <c r="F1368" s="83"/>
    </row>
    <row r="1369" spans="1:6" ht="34.5" hidden="1" customHeight="1" x14ac:dyDescent="0.25">
      <c r="A1369" s="58" t="s">
        <v>1372</v>
      </c>
      <c r="B1369" s="20" t="s">
        <v>974</v>
      </c>
      <c r="C1369" s="53">
        <v>200</v>
      </c>
      <c r="D1369" s="83">
        <f>D1370</f>
        <v>0</v>
      </c>
      <c r="E1369" s="83">
        <f t="shared" ref="E1369:F1369" si="553">E1370</f>
        <v>0</v>
      </c>
      <c r="F1369" s="83">
        <f t="shared" si="553"/>
        <v>0</v>
      </c>
    </row>
    <row r="1370" spans="1:6" ht="29.25" hidden="1" customHeight="1" x14ac:dyDescent="0.25">
      <c r="A1370" s="58" t="s">
        <v>1373</v>
      </c>
      <c r="B1370" s="20" t="s">
        <v>974</v>
      </c>
      <c r="C1370" s="53">
        <v>240</v>
      </c>
      <c r="D1370" s="83"/>
      <c r="E1370" s="83"/>
      <c r="F1370" s="83"/>
    </row>
    <row r="1371" spans="1:6" ht="45" customHeight="1" x14ac:dyDescent="0.25">
      <c r="A1371" s="13" t="s">
        <v>977</v>
      </c>
      <c r="B1371" s="3" t="s">
        <v>978</v>
      </c>
      <c r="C1371" s="53"/>
      <c r="D1371" s="83">
        <f>D1372+D1377</f>
        <v>228532</v>
      </c>
      <c r="E1371" s="83">
        <f t="shared" ref="E1371:F1371" si="554">E1372+E1377</f>
        <v>121070</v>
      </c>
      <c r="F1371" s="83">
        <f t="shared" si="554"/>
        <v>35717</v>
      </c>
    </row>
    <row r="1372" spans="1:6" ht="33" customHeight="1" x14ac:dyDescent="0.25">
      <c r="A1372" s="17" t="s">
        <v>979</v>
      </c>
      <c r="B1372" s="1" t="s">
        <v>980</v>
      </c>
      <c r="C1372" s="53"/>
      <c r="D1372" s="100">
        <f>D1374+D1373</f>
        <v>9502</v>
      </c>
      <c r="E1372" s="100">
        <f t="shared" ref="E1372:F1372" si="555">E1374+E1373</f>
        <v>10000</v>
      </c>
      <c r="F1372" s="100">
        <f t="shared" si="555"/>
        <v>5000</v>
      </c>
    </row>
    <row r="1373" spans="1:6" ht="31.5" hidden="1" x14ac:dyDescent="0.25">
      <c r="A1373" s="16" t="s">
        <v>981</v>
      </c>
      <c r="B1373" s="2" t="s">
        <v>982</v>
      </c>
      <c r="C1373" s="53"/>
      <c r="D1373" s="100"/>
      <c r="E1373" s="100"/>
      <c r="F1373" s="100"/>
    </row>
    <row r="1374" spans="1:6" ht="57.75" customHeight="1" x14ac:dyDescent="0.25">
      <c r="A1374" s="22" t="s">
        <v>983</v>
      </c>
      <c r="B1374" s="20" t="s">
        <v>984</v>
      </c>
      <c r="C1374" s="53"/>
      <c r="D1374" s="100">
        <f>D1375</f>
        <v>9502</v>
      </c>
      <c r="E1374" s="100">
        <f t="shared" ref="E1374:F1375" si="556">E1375</f>
        <v>10000</v>
      </c>
      <c r="F1374" s="100">
        <f t="shared" si="556"/>
        <v>5000</v>
      </c>
    </row>
    <row r="1375" spans="1:6" ht="30.75" customHeight="1" x14ac:dyDescent="0.25">
      <c r="A1375" s="58" t="s">
        <v>1372</v>
      </c>
      <c r="B1375" s="20" t="s">
        <v>984</v>
      </c>
      <c r="C1375" s="53">
        <v>200</v>
      </c>
      <c r="D1375" s="100">
        <f>D1376</f>
        <v>9502</v>
      </c>
      <c r="E1375" s="100">
        <f t="shared" si="556"/>
        <v>10000</v>
      </c>
      <c r="F1375" s="100">
        <f t="shared" si="556"/>
        <v>5000</v>
      </c>
    </row>
    <row r="1376" spans="1:6" ht="33" customHeight="1" x14ac:dyDescent="0.25">
      <c r="A1376" s="58" t="s">
        <v>1373</v>
      </c>
      <c r="B1376" s="20" t="s">
        <v>984</v>
      </c>
      <c r="C1376" s="53">
        <v>240</v>
      </c>
      <c r="D1376" s="100">
        <v>9502</v>
      </c>
      <c r="E1376" s="100">
        <v>10000</v>
      </c>
      <c r="F1376" s="100">
        <v>5000</v>
      </c>
    </row>
    <row r="1377" spans="1:6" ht="31.5" x14ac:dyDescent="0.25">
      <c r="A1377" s="17" t="s">
        <v>985</v>
      </c>
      <c r="B1377" s="1" t="s">
        <v>986</v>
      </c>
      <c r="C1377" s="53"/>
      <c r="D1377" s="83">
        <f>D1378+D1381+D1384+D1387+D1390+D1393+D1396</f>
        <v>219030</v>
      </c>
      <c r="E1377" s="83">
        <f t="shared" ref="E1377:F1377" si="557">E1378+E1381+E1384+E1387+E1390+E1393+E1396</f>
        <v>111070</v>
      </c>
      <c r="F1377" s="83">
        <f t="shared" si="557"/>
        <v>30717</v>
      </c>
    </row>
    <row r="1378" spans="1:6" ht="31.5" x14ac:dyDescent="0.25">
      <c r="A1378" s="22" t="s">
        <v>987</v>
      </c>
      <c r="B1378" s="20" t="s">
        <v>988</v>
      </c>
      <c r="C1378" s="53"/>
      <c r="D1378" s="83">
        <f>D1379</f>
        <v>168066</v>
      </c>
      <c r="E1378" s="83">
        <f t="shared" ref="E1378:F1378" si="558">E1379</f>
        <v>74088</v>
      </c>
      <c r="F1378" s="83">
        <f t="shared" si="558"/>
        <v>21494</v>
      </c>
    </row>
    <row r="1379" spans="1:6" ht="31.5" customHeight="1" x14ac:dyDescent="0.25">
      <c r="A1379" s="16" t="s">
        <v>1375</v>
      </c>
      <c r="B1379" s="20" t="s">
        <v>988</v>
      </c>
      <c r="C1379" s="53">
        <v>600</v>
      </c>
      <c r="D1379" s="83">
        <f>D1380</f>
        <v>168066</v>
      </c>
      <c r="E1379" s="83">
        <f t="shared" ref="E1379:F1379" si="559">E1380</f>
        <v>74088</v>
      </c>
      <c r="F1379" s="83">
        <f t="shared" si="559"/>
        <v>21494</v>
      </c>
    </row>
    <row r="1380" spans="1:6" ht="40.5" customHeight="1" x14ac:dyDescent="0.25">
      <c r="A1380" s="16" t="s">
        <v>1374</v>
      </c>
      <c r="B1380" s="20" t="s">
        <v>988</v>
      </c>
      <c r="C1380" s="53">
        <v>610</v>
      </c>
      <c r="D1380" s="83">
        <v>168066</v>
      </c>
      <c r="E1380" s="83">
        <v>74088</v>
      </c>
      <c r="F1380" s="83">
        <v>21494</v>
      </c>
    </row>
    <row r="1381" spans="1:6" ht="54" hidden="1" customHeight="1" x14ac:dyDescent="0.25">
      <c r="A1381" s="22" t="s">
        <v>989</v>
      </c>
      <c r="B1381" s="20" t="s">
        <v>990</v>
      </c>
      <c r="C1381" s="53"/>
      <c r="D1381" s="83">
        <f t="shared" ref="D1381:F1381" si="560">D1382</f>
        <v>0</v>
      </c>
      <c r="E1381" s="83">
        <f t="shared" si="560"/>
        <v>0</v>
      </c>
      <c r="F1381" s="83">
        <f t="shared" si="560"/>
        <v>0</v>
      </c>
    </row>
    <row r="1382" spans="1:6" ht="33.75" hidden="1" customHeight="1" x14ac:dyDescent="0.25">
      <c r="A1382" s="16" t="s">
        <v>1375</v>
      </c>
      <c r="B1382" s="20" t="s">
        <v>990</v>
      </c>
      <c r="C1382" s="53">
        <v>600</v>
      </c>
      <c r="D1382" s="83">
        <f>D1383</f>
        <v>0</v>
      </c>
      <c r="E1382" s="83">
        <f t="shared" ref="E1382:F1382" si="561">E1383</f>
        <v>0</v>
      </c>
      <c r="F1382" s="83">
        <f t="shared" si="561"/>
        <v>0</v>
      </c>
    </row>
    <row r="1383" spans="1:6" ht="39.75" hidden="1" customHeight="1" x14ac:dyDescent="0.25">
      <c r="A1383" s="16" t="s">
        <v>1374</v>
      </c>
      <c r="B1383" s="20" t="s">
        <v>990</v>
      </c>
      <c r="C1383" s="53">
        <v>610</v>
      </c>
      <c r="D1383" s="83"/>
      <c r="E1383" s="83"/>
      <c r="F1383" s="83"/>
    </row>
    <row r="1384" spans="1:6" ht="54" hidden="1" customHeight="1" x14ac:dyDescent="0.25">
      <c r="A1384" s="22" t="s">
        <v>991</v>
      </c>
      <c r="B1384" s="20" t="s">
        <v>992</v>
      </c>
      <c r="C1384" s="53"/>
      <c r="D1384" s="83">
        <f>D1385</f>
        <v>0</v>
      </c>
      <c r="E1384" s="83">
        <f t="shared" ref="E1384:F1384" si="562">E1385</f>
        <v>0</v>
      </c>
      <c r="F1384" s="83">
        <f t="shared" si="562"/>
        <v>0</v>
      </c>
    </row>
    <row r="1385" spans="1:6" ht="54" hidden="1" customHeight="1" x14ac:dyDescent="0.25">
      <c r="A1385" s="16" t="s">
        <v>1375</v>
      </c>
      <c r="B1385" s="20" t="s">
        <v>992</v>
      </c>
      <c r="C1385" s="53">
        <v>600</v>
      </c>
      <c r="D1385" s="83">
        <f>D1386</f>
        <v>0</v>
      </c>
      <c r="E1385" s="83">
        <f t="shared" ref="E1385:F1385" si="563">E1386</f>
        <v>0</v>
      </c>
      <c r="F1385" s="83">
        <f t="shared" si="563"/>
        <v>0</v>
      </c>
    </row>
    <row r="1386" spans="1:6" ht="54" hidden="1" customHeight="1" x14ac:dyDescent="0.25">
      <c r="A1386" s="16" t="s">
        <v>1374</v>
      </c>
      <c r="B1386" s="20" t="s">
        <v>992</v>
      </c>
      <c r="C1386" s="53">
        <v>610</v>
      </c>
      <c r="D1386" s="83">
        <v>0</v>
      </c>
      <c r="E1386" s="83">
        <v>0</v>
      </c>
      <c r="F1386" s="83">
        <v>0</v>
      </c>
    </row>
    <row r="1387" spans="1:6" ht="54" hidden="1" customHeight="1" x14ac:dyDescent="0.25">
      <c r="A1387" s="22" t="s">
        <v>993</v>
      </c>
      <c r="B1387" s="20" t="s">
        <v>994</v>
      </c>
      <c r="C1387" s="53"/>
      <c r="D1387" s="83">
        <f>D1388</f>
        <v>0</v>
      </c>
      <c r="E1387" s="83">
        <f t="shared" ref="E1387:F1387" si="564">E1388</f>
        <v>0</v>
      </c>
      <c r="F1387" s="83">
        <f t="shared" si="564"/>
        <v>0</v>
      </c>
    </row>
    <row r="1388" spans="1:6" ht="54" hidden="1" customHeight="1" x14ac:dyDescent="0.25">
      <c r="A1388" s="16" t="s">
        <v>1375</v>
      </c>
      <c r="B1388" s="20" t="s">
        <v>994</v>
      </c>
      <c r="C1388" s="53">
        <v>600</v>
      </c>
      <c r="D1388" s="83">
        <f>D1389</f>
        <v>0</v>
      </c>
      <c r="E1388" s="83">
        <f t="shared" ref="E1388:F1388" si="565">E1389</f>
        <v>0</v>
      </c>
      <c r="F1388" s="83">
        <f t="shared" si="565"/>
        <v>0</v>
      </c>
    </row>
    <row r="1389" spans="1:6" ht="54" hidden="1" customHeight="1" x14ac:dyDescent="0.25">
      <c r="A1389" s="16" t="s">
        <v>1374</v>
      </c>
      <c r="B1389" s="20" t="s">
        <v>994</v>
      </c>
      <c r="C1389" s="53">
        <v>610</v>
      </c>
      <c r="D1389" s="83">
        <v>0</v>
      </c>
      <c r="E1389" s="83">
        <v>0</v>
      </c>
      <c r="F1389" s="83">
        <v>0</v>
      </c>
    </row>
    <row r="1390" spans="1:6" ht="54" customHeight="1" x14ac:dyDescent="0.25">
      <c r="A1390" s="21" t="s">
        <v>995</v>
      </c>
      <c r="B1390" s="20" t="s">
        <v>996</v>
      </c>
      <c r="C1390" s="53"/>
      <c r="D1390" s="83">
        <f>D1391</f>
        <v>45419</v>
      </c>
      <c r="E1390" s="83">
        <f t="shared" ref="E1390:F1390" si="566">E1391</f>
        <v>30000</v>
      </c>
      <c r="F1390" s="83">
        <f t="shared" si="566"/>
        <v>5000</v>
      </c>
    </row>
    <row r="1391" spans="1:6" ht="33.75" customHeight="1" x14ac:dyDescent="0.25">
      <c r="A1391" s="16" t="s">
        <v>1375</v>
      </c>
      <c r="B1391" s="20" t="s">
        <v>996</v>
      </c>
      <c r="C1391" s="53">
        <v>600</v>
      </c>
      <c r="D1391" s="83">
        <f>D1392</f>
        <v>45419</v>
      </c>
      <c r="E1391" s="83">
        <f t="shared" ref="E1391:F1391" si="567">E1392</f>
        <v>30000</v>
      </c>
      <c r="F1391" s="83">
        <f t="shared" si="567"/>
        <v>5000</v>
      </c>
    </row>
    <row r="1392" spans="1:6" ht="38.25" customHeight="1" x14ac:dyDescent="0.25">
      <c r="A1392" s="16" t="s">
        <v>1374</v>
      </c>
      <c r="B1392" s="20" t="s">
        <v>996</v>
      </c>
      <c r="C1392" s="53">
        <v>610</v>
      </c>
      <c r="D1392" s="98">
        <v>45419</v>
      </c>
      <c r="E1392" s="83">
        <v>30000</v>
      </c>
      <c r="F1392" s="83">
        <v>5000</v>
      </c>
    </row>
    <row r="1393" spans="1:6" ht="63" customHeight="1" x14ac:dyDescent="0.25">
      <c r="A1393" s="21" t="s">
        <v>997</v>
      </c>
      <c r="B1393" s="20" t="s">
        <v>998</v>
      </c>
      <c r="C1393" s="53"/>
      <c r="D1393" s="83">
        <f>D1394</f>
        <v>5545</v>
      </c>
      <c r="E1393" s="83">
        <f t="shared" ref="E1393:F1394" si="568">E1394</f>
        <v>6982</v>
      </c>
      <c r="F1393" s="83">
        <f t="shared" si="568"/>
        <v>4223</v>
      </c>
    </row>
    <row r="1394" spans="1:6" ht="39.75" customHeight="1" x14ac:dyDescent="0.25">
      <c r="A1394" s="16" t="s">
        <v>1375</v>
      </c>
      <c r="B1394" s="20" t="s">
        <v>998</v>
      </c>
      <c r="C1394" s="53">
        <v>600</v>
      </c>
      <c r="D1394" s="83">
        <f>D1395</f>
        <v>5545</v>
      </c>
      <c r="E1394" s="83">
        <f t="shared" si="568"/>
        <v>6982</v>
      </c>
      <c r="F1394" s="83">
        <f t="shared" si="568"/>
        <v>4223</v>
      </c>
    </row>
    <row r="1395" spans="1:6" ht="37.5" customHeight="1" x14ac:dyDescent="0.25">
      <c r="A1395" s="16" t="s">
        <v>1374</v>
      </c>
      <c r="B1395" s="20" t="s">
        <v>998</v>
      </c>
      <c r="C1395" s="53">
        <v>610</v>
      </c>
      <c r="D1395" s="83">
        <v>5545</v>
      </c>
      <c r="E1395" s="83">
        <v>6982</v>
      </c>
      <c r="F1395" s="83">
        <v>4223</v>
      </c>
    </row>
    <row r="1396" spans="1:6" ht="63" hidden="1" customHeight="1" x14ac:dyDescent="0.25">
      <c r="A1396" s="21" t="s">
        <v>999</v>
      </c>
      <c r="B1396" s="20" t="s">
        <v>1000</v>
      </c>
      <c r="C1396" s="53"/>
      <c r="D1396" s="83">
        <f>D1397</f>
        <v>0</v>
      </c>
      <c r="E1396" s="83">
        <f t="shared" ref="E1396:F1396" si="569">E1397</f>
        <v>0</v>
      </c>
      <c r="F1396" s="83">
        <f t="shared" si="569"/>
        <v>0</v>
      </c>
    </row>
    <row r="1397" spans="1:6" ht="42.75" hidden="1" customHeight="1" x14ac:dyDescent="0.25">
      <c r="A1397" s="58" t="s">
        <v>1372</v>
      </c>
      <c r="B1397" s="20" t="s">
        <v>1000</v>
      </c>
      <c r="C1397" s="53">
        <v>200</v>
      </c>
      <c r="D1397" s="83">
        <f>D1398</f>
        <v>0</v>
      </c>
      <c r="E1397" s="83">
        <f t="shared" ref="E1397:F1397" si="570">E1398</f>
        <v>0</v>
      </c>
      <c r="F1397" s="83">
        <f t="shared" si="570"/>
        <v>0</v>
      </c>
    </row>
    <row r="1398" spans="1:6" ht="40.5" hidden="1" customHeight="1" x14ac:dyDescent="0.25">
      <c r="A1398" s="58" t="s">
        <v>1373</v>
      </c>
      <c r="B1398" s="20" t="s">
        <v>1000</v>
      </c>
      <c r="C1398" s="53">
        <v>240</v>
      </c>
      <c r="D1398" s="83">
        <v>0</v>
      </c>
      <c r="E1398" s="83">
        <v>0</v>
      </c>
      <c r="F1398" s="83">
        <v>0</v>
      </c>
    </row>
    <row r="1399" spans="1:6" ht="63" hidden="1" customHeight="1" x14ac:dyDescent="0.25">
      <c r="A1399" s="13" t="s">
        <v>128</v>
      </c>
      <c r="B1399" s="3" t="s">
        <v>1001</v>
      </c>
      <c r="C1399" s="53"/>
      <c r="D1399" s="83">
        <f>D1400</f>
        <v>0</v>
      </c>
      <c r="E1399" s="83">
        <f t="shared" ref="E1399:F1399" si="571">E1400</f>
        <v>0</v>
      </c>
      <c r="F1399" s="83">
        <f t="shared" si="571"/>
        <v>0</v>
      </c>
    </row>
    <row r="1400" spans="1:6" ht="63" hidden="1" customHeight="1" x14ac:dyDescent="0.25">
      <c r="A1400" s="7" t="s">
        <v>130</v>
      </c>
      <c r="B1400" s="1" t="s">
        <v>1002</v>
      </c>
      <c r="C1400" s="53"/>
      <c r="D1400" s="83">
        <f>D1401+D1402+D1403</f>
        <v>0</v>
      </c>
      <c r="E1400" s="83">
        <f t="shared" ref="E1400:F1400" si="572">E1401+E1402+E1403</f>
        <v>0</v>
      </c>
      <c r="F1400" s="83">
        <f t="shared" si="572"/>
        <v>0</v>
      </c>
    </row>
    <row r="1401" spans="1:6" ht="63" hidden="1" customHeight="1" x14ac:dyDescent="0.25">
      <c r="A1401" s="39" t="s">
        <v>1003</v>
      </c>
      <c r="B1401" s="40" t="s">
        <v>1004</v>
      </c>
      <c r="C1401" s="53"/>
      <c r="D1401" s="83"/>
      <c r="E1401" s="83"/>
      <c r="F1401" s="83"/>
    </row>
    <row r="1402" spans="1:6" ht="63" hidden="1" customHeight="1" x14ac:dyDescent="0.25">
      <c r="A1402" s="21" t="s">
        <v>1005</v>
      </c>
      <c r="B1402" s="20" t="s">
        <v>1006</v>
      </c>
      <c r="C1402" s="53"/>
      <c r="D1402" s="83"/>
      <c r="E1402" s="83"/>
      <c r="F1402" s="83"/>
    </row>
    <row r="1403" spans="1:6" ht="63" hidden="1" customHeight="1" x14ac:dyDescent="0.25">
      <c r="A1403" s="22" t="s">
        <v>132</v>
      </c>
      <c r="B1403" s="20" t="s">
        <v>1007</v>
      </c>
      <c r="C1403" s="53"/>
      <c r="D1403" s="83">
        <f>D1404</f>
        <v>0</v>
      </c>
      <c r="E1403" s="83">
        <f t="shared" ref="E1403:F1404" si="573">E1404</f>
        <v>0</v>
      </c>
      <c r="F1403" s="83">
        <f t="shared" si="573"/>
        <v>0</v>
      </c>
    </row>
    <row r="1404" spans="1:6" ht="30.75" hidden="1" customHeight="1" x14ac:dyDescent="0.25">
      <c r="A1404" s="16"/>
      <c r="B1404" s="20" t="s">
        <v>1007</v>
      </c>
      <c r="C1404" s="53">
        <v>100</v>
      </c>
      <c r="D1404" s="83">
        <f>D1405</f>
        <v>0</v>
      </c>
      <c r="E1404" s="83">
        <f t="shared" si="573"/>
        <v>0</v>
      </c>
      <c r="F1404" s="83">
        <f t="shared" si="573"/>
        <v>0</v>
      </c>
    </row>
    <row r="1405" spans="1:6" ht="30.75" hidden="1" customHeight="1" x14ac:dyDescent="0.25">
      <c r="A1405" s="16"/>
      <c r="B1405" s="20" t="s">
        <v>1007</v>
      </c>
      <c r="C1405" s="53">
        <v>120</v>
      </c>
      <c r="D1405" s="83"/>
      <c r="E1405" s="83"/>
      <c r="F1405" s="83"/>
    </row>
    <row r="1406" spans="1:6" ht="30.75" customHeight="1" x14ac:dyDescent="0.25">
      <c r="A1406" s="12" t="s">
        <v>1008</v>
      </c>
      <c r="B1406" s="10" t="s">
        <v>1009</v>
      </c>
      <c r="C1406" s="53"/>
      <c r="D1406" s="83">
        <f>D1407+D1441</f>
        <v>55832</v>
      </c>
      <c r="E1406" s="83">
        <f t="shared" ref="E1406:F1406" si="574">E1407+E1441</f>
        <v>56864</v>
      </c>
      <c r="F1406" s="83">
        <f t="shared" si="574"/>
        <v>30171</v>
      </c>
    </row>
    <row r="1407" spans="1:6" ht="63" x14ac:dyDescent="0.25">
      <c r="A1407" s="13" t="s">
        <v>1010</v>
      </c>
      <c r="B1407" s="3" t="s">
        <v>1011</v>
      </c>
      <c r="C1407" s="53"/>
      <c r="D1407" s="83">
        <f>D1408+D1428</f>
        <v>35635</v>
      </c>
      <c r="E1407" s="83">
        <f t="shared" ref="E1407:F1407" si="575">E1408+E1428</f>
        <v>37251</v>
      </c>
      <c r="F1407" s="83">
        <f t="shared" si="575"/>
        <v>24335</v>
      </c>
    </row>
    <row r="1408" spans="1:6" ht="45.75" customHeight="1" x14ac:dyDescent="0.25">
      <c r="A1408" s="7" t="s">
        <v>1012</v>
      </c>
      <c r="B1408" s="1" t="s">
        <v>1013</v>
      </c>
      <c r="C1408" s="53"/>
      <c r="D1408" s="83">
        <f>D1409+D1412+D1415+D1418+D1421</f>
        <v>35635</v>
      </c>
      <c r="E1408" s="83">
        <f t="shared" ref="E1408:F1408" si="576">E1409+E1412+E1415+E1418+E1421</f>
        <v>37251</v>
      </c>
      <c r="F1408" s="83">
        <f t="shared" si="576"/>
        <v>24335</v>
      </c>
    </row>
    <row r="1409" spans="1:6" ht="110.25" hidden="1" x14ac:dyDescent="0.25">
      <c r="A1409" s="58" t="s">
        <v>1526</v>
      </c>
      <c r="B1409" s="20" t="s">
        <v>1525</v>
      </c>
      <c r="C1409" s="53"/>
      <c r="D1409" s="83">
        <f>D1410</f>
        <v>0</v>
      </c>
      <c r="E1409" s="83">
        <f t="shared" ref="E1409:F1409" si="577">E1410</f>
        <v>0</v>
      </c>
      <c r="F1409" s="83">
        <f t="shared" si="577"/>
        <v>0</v>
      </c>
    </row>
    <row r="1410" spans="1:6" ht="32.25" hidden="1" customHeight="1" x14ac:dyDescent="0.25">
      <c r="A1410" s="58" t="s">
        <v>1370</v>
      </c>
      <c r="B1410" s="20" t="s">
        <v>1525</v>
      </c>
      <c r="C1410" s="53">
        <v>100</v>
      </c>
      <c r="D1410" s="83">
        <f>D1411</f>
        <v>0</v>
      </c>
      <c r="E1410" s="83">
        <f t="shared" ref="E1410:F1410" si="578">E1411</f>
        <v>0</v>
      </c>
      <c r="F1410" s="83">
        <f t="shared" si="578"/>
        <v>0</v>
      </c>
    </row>
    <row r="1411" spans="1:6" ht="31.5" hidden="1" customHeight="1" x14ac:dyDescent="0.25">
      <c r="A1411" s="58" t="s">
        <v>1381</v>
      </c>
      <c r="B1411" s="20" t="s">
        <v>1525</v>
      </c>
      <c r="C1411" s="53">
        <v>110</v>
      </c>
      <c r="D1411" s="83"/>
      <c r="E1411" s="83"/>
      <c r="F1411" s="83"/>
    </row>
    <row r="1412" spans="1:6" ht="78.75" hidden="1" x14ac:dyDescent="0.25">
      <c r="A1412" s="21" t="s">
        <v>1014</v>
      </c>
      <c r="B1412" s="20" t="s">
        <v>1015</v>
      </c>
      <c r="C1412" s="53"/>
      <c r="D1412" s="83">
        <f>D1413</f>
        <v>0</v>
      </c>
      <c r="E1412" s="83">
        <f t="shared" ref="E1412:F1412" si="579">E1413</f>
        <v>0</v>
      </c>
      <c r="F1412" s="83">
        <f t="shared" si="579"/>
        <v>0</v>
      </c>
    </row>
    <row r="1413" spans="1:6" ht="32.25" hidden="1" customHeight="1" x14ac:dyDescent="0.25">
      <c r="A1413" s="58" t="s">
        <v>1372</v>
      </c>
      <c r="B1413" s="20" t="s">
        <v>1015</v>
      </c>
      <c r="C1413" s="53">
        <v>200</v>
      </c>
      <c r="D1413" s="83">
        <f>D1414</f>
        <v>0</v>
      </c>
      <c r="E1413" s="83">
        <f t="shared" ref="E1413:F1413" si="580">E1414</f>
        <v>0</v>
      </c>
      <c r="F1413" s="83">
        <f t="shared" si="580"/>
        <v>0</v>
      </c>
    </row>
    <row r="1414" spans="1:6" ht="34.5" hidden="1" customHeight="1" x14ac:dyDescent="0.25">
      <c r="A1414" s="58" t="s">
        <v>1373</v>
      </c>
      <c r="B1414" s="20" t="s">
        <v>1015</v>
      </c>
      <c r="C1414" s="53">
        <v>240</v>
      </c>
      <c r="D1414" s="83"/>
      <c r="E1414" s="83"/>
      <c r="F1414" s="83"/>
    </row>
    <row r="1415" spans="1:6" ht="45" hidden="1" customHeight="1" x14ac:dyDescent="0.25">
      <c r="A1415" s="21" t="s">
        <v>1016</v>
      </c>
      <c r="B1415" s="20" t="s">
        <v>1017</v>
      </c>
      <c r="C1415" s="53"/>
      <c r="D1415" s="83">
        <f>D1416</f>
        <v>0</v>
      </c>
      <c r="E1415" s="83">
        <f t="shared" ref="E1415:F1415" si="581">E1416</f>
        <v>0</v>
      </c>
      <c r="F1415" s="83">
        <f t="shared" si="581"/>
        <v>0</v>
      </c>
    </row>
    <row r="1416" spans="1:6" ht="32.25" hidden="1" customHeight="1" x14ac:dyDescent="0.25">
      <c r="A1416" s="4" t="s">
        <v>1372</v>
      </c>
      <c r="B1416" s="20" t="s">
        <v>1017</v>
      </c>
      <c r="C1416" s="53">
        <v>200</v>
      </c>
      <c r="D1416" s="83">
        <f>D1417</f>
        <v>0</v>
      </c>
      <c r="E1416" s="83">
        <f t="shared" ref="E1416:F1416" si="582">E1417</f>
        <v>0</v>
      </c>
      <c r="F1416" s="83">
        <f t="shared" si="582"/>
        <v>0</v>
      </c>
    </row>
    <row r="1417" spans="1:6" ht="33" hidden="1" customHeight="1" x14ac:dyDescent="0.25">
      <c r="A1417" s="4" t="s">
        <v>1373</v>
      </c>
      <c r="B1417" s="20" t="s">
        <v>1017</v>
      </c>
      <c r="C1417" s="53">
        <v>240</v>
      </c>
      <c r="D1417" s="83"/>
      <c r="E1417" s="83"/>
      <c r="F1417" s="83"/>
    </row>
    <row r="1418" spans="1:6" ht="47.25" hidden="1" x14ac:dyDescent="0.25">
      <c r="A1418" s="21" t="s">
        <v>1018</v>
      </c>
      <c r="B1418" s="20" t="s">
        <v>1019</v>
      </c>
      <c r="C1418" s="53"/>
      <c r="D1418" s="83">
        <f>D1419</f>
        <v>0</v>
      </c>
      <c r="E1418" s="83">
        <f t="shared" ref="E1418:F1418" si="583">E1419</f>
        <v>0</v>
      </c>
      <c r="F1418" s="83">
        <f t="shared" si="583"/>
        <v>0</v>
      </c>
    </row>
    <row r="1419" spans="1:6" ht="31.5" hidden="1" customHeight="1" x14ac:dyDescent="0.25">
      <c r="A1419" s="58" t="s">
        <v>1372</v>
      </c>
      <c r="B1419" s="20" t="s">
        <v>1019</v>
      </c>
      <c r="C1419" s="53">
        <v>200</v>
      </c>
      <c r="D1419" s="83">
        <f>D1420</f>
        <v>0</v>
      </c>
      <c r="E1419" s="83">
        <f>E1420</f>
        <v>0</v>
      </c>
      <c r="F1419" s="83">
        <f>F1420</f>
        <v>0</v>
      </c>
    </row>
    <row r="1420" spans="1:6" ht="31.5" hidden="1" customHeight="1" x14ac:dyDescent="0.25">
      <c r="A1420" s="58" t="s">
        <v>1373</v>
      </c>
      <c r="B1420" s="20" t="s">
        <v>1019</v>
      </c>
      <c r="C1420" s="53">
        <v>240</v>
      </c>
      <c r="D1420" s="83"/>
      <c r="E1420" s="83"/>
      <c r="F1420" s="83"/>
    </row>
    <row r="1421" spans="1:6" ht="47.25" x14ac:dyDescent="0.25">
      <c r="A1421" s="22" t="s">
        <v>1020</v>
      </c>
      <c r="B1421" s="20" t="s">
        <v>1021</v>
      </c>
      <c r="C1421" s="53"/>
      <c r="D1421" s="99">
        <f>D1422+D1424+D1426</f>
        <v>35635</v>
      </c>
      <c r="E1421" s="99">
        <f t="shared" ref="E1421:F1421" si="584">E1422+E1424+E1426</f>
        <v>37251</v>
      </c>
      <c r="F1421" s="99">
        <f t="shared" si="584"/>
        <v>24335</v>
      </c>
    </row>
    <row r="1422" spans="1:6" ht="61.5" customHeight="1" x14ac:dyDescent="0.25">
      <c r="A1422" s="58" t="s">
        <v>1370</v>
      </c>
      <c r="B1422" s="20" t="s">
        <v>1021</v>
      </c>
      <c r="C1422" s="53">
        <v>100</v>
      </c>
      <c r="D1422" s="99">
        <f>D1423</f>
        <v>28888</v>
      </c>
      <c r="E1422" s="99">
        <f t="shared" ref="E1422:F1422" si="585">E1423</f>
        <v>32916</v>
      </c>
      <c r="F1422" s="99">
        <f t="shared" si="585"/>
        <v>20000</v>
      </c>
    </row>
    <row r="1423" spans="1:6" ht="40.5" customHeight="1" x14ac:dyDescent="0.25">
      <c r="A1423" s="58" t="s">
        <v>1381</v>
      </c>
      <c r="B1423" s="20" t="s">
        <v>1021</v>
      </c>
      <c r="C1423">
        <v>110</v>
      </c>
      <c r="D1423" s="99">
        <v>28888</v>
      </c>
      <c r="E1423" s="99">
        <v>32916</v>
      </c>
      <c r="F1423" s="83">
        <v>20000</v>
      </c>
    </row>
    <row r="1424" spans="1:6" ht="40.5" customHeight="1" x14ac:dyDescent="0.25">
      <c r="A1424" s="58" t="s">
        <v>1372</v>
      </c>
      <c r="B1424" s="20" t="s">
        <v>1021</v>
      </c>
      <c r="C1424" s="53">
        <v>200</v>
      </c>
      <c r="D1424" s="99">
        <f>D1425</f>
        <v>6743</v>
      </c>
      <c r="E1424" s="99">
        <f>E1425</f>
        <v>4331</v>
      </c>
      <c r="F1424" s="99">
        <f t="shared" ref="F1424" si="586">F1425</f>
        <v>4331</v>
      </c>
    </row>
    <row r="1425" spans="1:6" ht="40.5" customHeight="1" x14ac:dyDescent="0.25">
      <c r="A1425" s="58" t="s">
        <v>1373</v>
      </c>
      <c r="B1425" s="20" t="s">
        <v>1021</v>
      </c>
      <c r="C1425" s="53">
        <v>240</v>
      </c>
      <c r="D1425" s="99">
        <v>6743</v>
      </c>
      <c r="E1425" s="99">
        <v>4331</v>
      </c>
      <c r="F1425" s="99">
        <v>4331</v>
      </c>
    </row>
    <row r="1426" spans="1:6" ht="40.5" customHeight="1" x14ac:dyDescent="0.25">
      <c r="A1426" s="58" t="s">
        <v>1376</v>
      </c>
      <c r="B1426" s="20" t="s">
        <v>1021</v>
      </c>
      <c r="C1426" s="53">
        <v>800</v>
      </c>
      <c r="D1426" s="99">
        <f>D1427</f>
        <v>4</v>
      </c>
      <c r="E1426" s="99">
        <f t="shared" ref="E1426:F1426" si="587">E1427</f>
        <v>4</v>
      </c>
      <c r="F1426" s="99">
        <f t="shared" si="587"/>
        <v>4</v>
      </c>
    </row>
    <row r="1427" spans="1:6" ht="40.5" customHeight="1" x14ac:dyDescent="0.25">
      <c r="A1427" s="16" t="s">
        <v>1377</v>
      </c>
      <c r="B1427" s="20" t="s">
        <v>1021</v>
      </c>
      <c r="C1427" s="53">
        <v>850</v>
      </c>
      <c r="D1427" s="99">
        <v>4</v>
      </c>
      <c r="E1427" s="99">
        <v>4</v>
      </c>
      <c r="F1427" s="99">
        <v>4</v>
      </c>
    </row>
    <row r="1428" spans="1:6" ht="63" hidden="1" x14ac:dyDescent="0.25">
      <c r="A1428" s="7" t="s">
        <v>1022</v>
      </c>
      <c r="B1428" s="1" t="s">
        <v>1023</v>
      </c>
      <c r="C1428" s="53"/>
      <c r="D1428" s="83">
        <f>D1429+D1432+D1435+D1438</f>
        <v>0</v>
      </c>
      <c r="E1428" s="83">
        <f t="shared" ref="E1428:F1428" si="588">E1429+E1432+E1435+E1438</f>
        <v>0</v>
      </c>
      <c r="F1428" s="83">
        <f t="shared" si="588"/>
        <v>0</v>
      </c>
    </row>
    <row r="1429" spans="1:6" ht="63" hidden="1" x14ac:dyDescent="0.25">
      <c r="A1429" s="21" t="s">
        <v>1024</v>
      </c>
      <c r="B1429" s="20" t="s">
        <v>1025</v>
      </c>
      <c r="C1429" s="53"/>
      <c r="D1429" s="83">
        <f>D1430</f>
        <v>0</v>
      </c>
      <c r="E1429" s="83">
        <f t="shared" ref="E1429:F1429" si="589">E1430</f>
        <v>0</v>
      </c>
      <c r="F1429" s="83">
        <f t="shared" si="589"/>
        <v>0</v>
      </c>
    </row>
    <row r="1430" spans="1:6" ht="35.25" hidden="1" customHeight="1" x14ac:dyDescent="0.25">
      <c r="A1430" s="58" t="s">
        <v>1372</v>
      </c>
      <c r="B1430" s="20" t="s">
        <v>1025</v>
      </c>
      <c r="C1430" s="53">
        <v>200</v>
      </c>
      <c r="D1430" s="83">
        <f>D1431</f>
        <v>0</v>
      </c>
      <c r="E1430" s="83">
        <f t="shared" ref="E1430:F1430" si="590">E1431</f>
        <v>0</v>
      </c>
      <c r="F1430" s="83">
        <f t="shared" si="590"/>
        <v>0</v>
      </c>
    </row>
    <row r="1431" spans="1:6" ht="28.5" hidden="1" customHeight="1" x14ac:dyDescent="0.25">
      <c r="A1431" s="58" t="s">
        <v>1373</v>
      </c>
      <c r="B1431" s="20" t="s">
        <v>1025</v>
      </c>
      <c r="C1431" s="53">
        <v>240</v>
      </c>
      <c r="D1431" s="83"/>
      <c r="E1431" s="83"/>
      <c r="F1431" s="83"/>
    </row>
    <row r="1432" spans="1:6" ht="63" hidden="1" x14ac:dyDescent="0.25">
      <c r="A1432" s="21" t="s">
        <v>1026</v>
      </c>
      <c r="B1432" s="20" t="s">
        <v>1027</v>
      </c>
      <c r="C1432" s="53"/>
      <c r="D1432" s="83">
        <f>D1433</f>
        <v>0</v>
      </c>
      <c r="E1432" s="83">
        <f t="shared" ref="E1432:F1432" si="591">E1433</f>
        <v>0</v>
      </c>
      <c r="F1432" s="83">
        <f t="shared" si="591"/>
        <v>0</v>
      </c>
    </row>
    <row r="1433" spans="1:6" ht="31.5" hidden="1" customHeight="1" x14ac:dyDescent="0.25">
      <c r="A1433" s="58" t="s">
        <v>1372</v>
      </c>
      <c r="B1433" s="20" t="s">
        <v>1027</v>
      </c>
      <c r="C1433" s="53">
        <v>200</v>
      </c>
      <c r="D1433" s="83">
        <f>D1434</f>
        <v>0</v>
      </c>
      <c r="E1433" s="83">
        <f t="shared" ref="E1433:F1433" si="592">E1434</f>
        <v>0</v>
      </c>
      <c r="F1433" s="83">
        <f t="shared" si="592"/>
        <v>0</v>
      </c>
    </row>
    <row r="1434" spans="1:6" ht="30.75" hidden="1" customHeight="1" x14ac:dyDescent="0.25">
      <c r="A1434" s="58" t="s">
        <v>1373</v>
      </c>
      <c r="B1434" s="20" t="s">
        <v>1027</v>
      </c>
      <c r="C1434" s="53">
        <v>240</v>
      </c>
      <c r="D1434" s="83"/>
      <c r="E1434" s="83"/>
      <c r="F1434" s="83"/>
    </row>
    <row r="1435" spans="1:6" ht="94.5" hidden="1" x14ac:dyDescent="0.25">
      <c r="A1435" s="21" t="s">
        <v>1028</v>
      </c>
      <c r="B1435" s="20" t="s">
        <v>1029</v>
      </c>
      <c r="C1435" s="53"/>
      <c r="D1435" s="83">
        <f>D1436</f>
        <v>0</v>
      </c>
      <c r="E1435" s="83">
        <f t="shared" ref="E1435:F1435" si="593">E1436</f>
        <v>0</v>
      </c>
      <c r="F1435" s="83">
        <f t="shared" si="593"/>
        <v>0</v>
      </c>
    </row>
    <row r="1436" spans="1:6" ht="28.5" hidden="1" customHeight="1" x14ac:dyDescent="0.25">
      <c r="A1436" s="58" t="s">
        <v>1372</v>
      </c>
      <c r="B1436" s="20" t="s">
        <v>1029</v>
      </c>
      <c r="C1436" s="53">
        <v>200</v>
      </c>
      <c r="D1436" s="83">
        <f>D1437</f>
        <v>0</v>
      </c>
      <c r="E1436" s="83">
        <f t="shared" ref="E1436:F1436" si="594">E1437</f>
        <v>0</v>
      </c>
      <c r="F1436" s="83">
        <f t="shared" si="594"/>
        <v>0</v>
      </c>
    </row>
    <row r="1437" spans="1:6" ht="39" hidden="1" customHeight="1" x14ac:dyDescent="0.25">
      <c r="A1437" s="58" t="s">
        <v>1373</v>
      </c>
      <c r="B1437" s="20" t="s">
        <v>1029</v>
      </c>
      <c r="C1437" s="53">
        <v>240</v>
      </c>
      <c r="D1437" s="83"/>
      <c r="E1437" s="83"/>
      <c r="F1437" s="83"/>
    </row>
    <row r="1438" spans="1:6" ht="94.5" hidden="1" x14ac:dyDescent="0.25">
      <c r="A1438" s="21" t="s">
        <v>1030</v>
      </c>
      <c r="B1438" s="20" t="s">
        <v>1031</v>
      </c>
      <c r="C1438" s="53"/>
      <c r="D1438" s="83">
        <f>D1439</f>
        <v>0</v>
      </c>
      <c r="E1438" s="83">
        <f t="shared" ref="E1438:F1438" si="595">E1439</f>
        <v>0</v>
      </c>
      <c r="F1438" s="83">
        <f t="shared" si="595"/>
        <v>0</v>
      </c>
    </row>
    <row r="1439" spans="1:6" ht="32.25" hidden="1" customHeight="1" x14ac:dyDescent="0.25">
      <c r="A1439" s="58" t="s">
        <v>1372</v>
      </c>
      <c r="B1439" s="20" t="s">
        <v>1031</v>
      </c>
      <c r="C1439" s="53">
        <v>200</v>
      </c>
      <c r="D1439" s="83">
        <f>D1440</f>
        <v>0</v>
      </c>
      <c r="E1439" s="83">
        <f t="shared" ref="E1439:F1439" si="596">E1440</f>
        <v>0</v>
      </c>
      <c r="F1439" s="83">
        <f t="shared" si="596"/>
        <v>0</v>
      </c>
    </row>
    <row r="1440" spans="1:6" ht="36" hidden="1" customHeight="1" x14ac:dyDescent="0.25">
      <c r="A1440" s="58" t="s">
        <v>1373</v>
      </c>
      <c r="B1440" s="20" t="s">
        <v>1031</v>
      </c>
      <c r="C1440" s="53">
        <v>240</v>
      </c>
      <c r="D1440" s="83"/>
      <c r="E1440" s="83"/>
      <c r="F1440" s="83"/>
    </row>
    <row r="1441" spans="1:6" ht="47.25" x14ac:dyDescent="0.25">
      <c r="A1441" s="13" t="s">
        <v>1032</v>
      </c>
      <c r="B1441" s="3" t="s">
        <v>1033</v>
      </c>
      <c r="C1441" s="53"/>
      <c r="D1441" s="83">
        <f>D1442+D1449+D1453+D1457+D1461+D1473+D1480</f>
        <v>20197</v>
      </c>
      <c r="E1441" s="83">
        <f t="shared" ref="E1441:F1441" si="597">E1442+E1449+E1453+E1457+E1461+E1473+E1480</f>
        <v>19613</v>
      </c>
      <c r="F1441" s="83">
        <f t="shared" si="597"/>
        <v>5836</v>
      </c>
    </row>
    <row r="1442" spans="1:6" ht="36" customHeight="1" x14ac:dyDescent="0.25">
      <c r="A1442" s="7" t="s">
        <v>1034</v>
      </c>
      <c r="B1442" s="1" t="s">
        <v>1035</v>
      </c>
      <c r="C1442" s="53"/>
      <c r="D1442" s="83">
        <f>D1443+D1446</f>
        <v>3650</v>
      </c>
      <c r="E1442" s="83">
        <f t="shared" ref="E1442:F1442" si="598">E1443+E1446</f>
        <v>3191</v>
      </c>
      <c r="F1442" s="83">
        <f t="shared" si="598"/>
        <v>3426</v>
      </c>
    </row>
    <row r="1443" spans="1:6" ht="37.5" customHeight="1" x14ac:dyDescent="0.25">
      <c r="A1443" s="39" t="s">
        <v>1036</v>
      </c>
      <c r="B1443" s="20" t="s">
        <v>1037</v>
      </c>
      <c r="C1443" s="53"/>
      <c r="D1443" s="83">
        <f>D1444</f>
        <v>1809</v>
      </c>
      <c r="E1443" s="83">
        <f t="shared" ref="E1443:F1444" si="599">E1444</f>
        <v>1350</v>
      </c>
      <c r="F1443" s="83">
        <f t="shared" si="599"/>
        <v>1585</v>
      </c>
    </row>
    <row r="1444" spans="1:6" ht="37.5" customHeight="1" x14ac:dyDescent="0.25">
      <c r="A1444" s="58" t="s">
        <v>1372</v>
      </c>
      <c r="B1444" s="20" t="s">
        <v>1037</v>
      </c>
      <c r="C1444" s="53">
        <v>200</v>
      </c>
      <c r="D1444" s="83">
        <f>D1445</f>
        <v>1809</v>
      </c>
      <c r="E1444" s="83">
        <f t="shared" si="599"/>
        <v>1350</v>
      </c>
      <c r="F1444" s="83">
        <f t="shared" si="599"/>
        <v>1585</v>
      </c>
    </row>
    <row r="1445" spans="1:6" ht="37.5" customHeight="1" x14ac:dyDescent="0.25">
      <c r="A1445" s="95" t="s">
        <v>1373</v>
      </c>
      <c r="B1445" s="20" t="s">
        <v>1037</v>
      </c>
      <c r="C1445" s="53">
        <v>240</v>
      </c>
      <c r="D1445" s="83">
        <v>1809</v>
      </c>
      <c r="E1445" s="83">
        <v>1350</v>
      </c>
      <c r="F1445" s="83">
        <v>1585</v>
      </c>
    </row>
    <row r="1446" spans="1:6" ht="76.5" customHeight="1" x14ac:dyDescent="0.25">
      <c r="A1446" s="21" t="s">
        <v>1638</v>
      </c>
      <c r="B1446" s="20" t="s">
        <v>1680</v>
      </c>
      <c r="C1446" s="53"/>
      <c r="D1446" s="83">
        <f t="shared" ref="D1446:F1447" si="600">D1447</f>
        <v>1841</v>
      </c>
      <c r="E1446" s="83">
        <f t="shared" si="600"/>
        <v>1841</v>
      </c>
      <c r="F1446" s="83">
        <f t="shared" si="600"/>
        <v>1841</v>
      </c>
    </row>
    <row r="1447" spans="1:6" ht="37.5" customHeight="1" x14ac:dyDescent="0.25">
      <c r="A1447" s="16" t="s">
        <v>1375</v>
      </c>
      <c r="B1447" s="20" t="s">
        <v>1680</v>
      </c>
      <c r="C1447" s="53">
        <v>600</v>
      </c>
      <c r="D1447" s="83">
        <f t="shared" si="600"/>
        <v>1841</v>
      </c>
      <c r="E1447" s="83">
        <f t="shared" si="600"/>
        <v>1841</v>
      </c>
      <c r="F1447" s="83">
        <f t="shared" si="600"/>
        <v>1841</v>
      </c>
    </row>
    <row r="1448" spans="1:6" ht="37.5" customHeight="1" x14ac:dyDescent="0.25">
      <c r="A1448" s="16" t="s">
        <v>1374</v>
      </c>
      <c r="B1448" s="20" t="s">
        <v>1680</v>
      </c>
      <c r="C1448" s="53">
        <v>610</v>
      </c>
      <c r="D1448" s="83">
        <v>1841</v>
      </c>
      <c r="E1448" s="83">
        <v>1841</v>
      </c>
      <c r="F1448" s="83">
        <v>1841</v>
      </c>
    </row>
    <row r="1449" spans="1:6" ht="28.5" customHeight="1" x14ac:dyDescent="0.25">
      <c r="A1449" s="7" t="s">
        <v>1038</v>
      </c>
      <c r="B1449" s="1" t="s">
        <v>1039</v>
      </c>
      <c r="C1449" s="53"/>
      <c r="D1449" s="83">
        <f>D1450</f>
        <v>800</v>
      </c>
      <c r="E1449" s="83">
        <f t="shared" ref="E1449:F1451" si="601">E1450</f>
        <v>800</v>
      </c>
      <c r="F1449" s="83">
        <f t="shared" si="601"/>
        <v>880</v>
      </c>
    </row>
    <row r="1450" spans="1:6" ht="28.5" customHeight="1" x14ac:dyDescent="0.25">
      <c r="A1450" s="39" t="s">
        <v>1040</v>
      </c>
      <c r="B1450" s="20" t="s">
        <v>1041</v>
      </c>
      <c r="C1450" s="53"/>
      <c r="D1450" s="83">
        <f>D1451</f>
        <v>800</v>
      </c>
      <c r="E1450" s="83">
        <f t="shared" si="601"/>
        <v>800</v>
      </c>
      <c r="F1450" s="83">
        <f t="shared" si="601"/>
        <v>880</v>
      </c>
    </row>
    <row r="1451" spans="1:6" ht="28.5" customHeight="1" x14ac:dyDescent="0.25">
      <c r="A1451" s="58" t="s">
        <v>1372</v>
      </c>
      <c r="B1451" s="20" t="s">
        <v>1041</v>
      </c>
      <c r="C1451" s="53">
        <v>200</v>
      </c>
      <c r="D1451" s="83">
        <f>D1452</f>
        <v>800</v>
      </c>
      <c r="E1451" s="83">
        <f t="shared" si="601"/>
        <v>800</v>
      </c>
      <c r="F1451" s="83">
        <f t="shared" si="601"/>
        <v>880</v>
      </c>
    </row>
    <row r="1452" spans="1:6" ht="28.5" customHeight="1" x14ac:dyDescent="0.25">
      <c r="A1452" s="58" t="s">
        <v>1373</v>
      </c>
      <c r="B1452" s="20" t="s">
        <v>1041</v>
      </c>
      <c r="C1452" s="53">
        <v>240</v>
      </c>
      <c r="D1452" s="83">
        <v>800</v>
      </c>
      <c r="E1452" s="83">
        <v>800</v>
      </c>
      <c r="F1452" s="83">
        <v>880</v>
      </c>
    </row>
    <row r="1453" spans="1:6" ht="39.75" customHeight="1" x14ac:dyDescent="0.25">
      <c r="A1453" s="7" t="s">
        <v>1042</v>
      </c>
      <c r="B1453" s="1" t="s">
        <v>1043</v>
      </c>
      <c r="C1453" s="53"/>
      <c r="D1453" s="83">
        <f>D1454</f>
        <v>871</v>
      </c>
      <c r="E1453" s="83">
        <f t="shared" ref="E1453:F1455" si="602">E1454</f>
        <v>1530</v>
      </c>
      <c r="F1453" s="83">
        <f t="shared" si="602"/>
        <v>1530</v>
      </c>
    </row>
    <row r="1454" spans="1:6" ht="51" customHeight="1" x14ac:dyDescent="0.25">
      <c r="A1454" s="39" t="s">
        <v>1044</v>
      </c>
      <c r="B1454" s="20" t="s">
        <v>1045</v>
      </c>
      <c r="C1454" s="53"/>
      <c r="D1454" s="83">
        <f>D1455</f>
        <v>871</v>
      </c>
      <c r="E1454" s="83">
        <f t="shared" si="602"/>
        <v>1530</v>
      </c>
      <c r="F1454" s="83">
        <f t="shared" si="602"/>
        <v>1530</v>
      </c>
    </row>
    <row r="1455" spans="1:6" ht="51" customHeight="1" x14ac:dyDescent="0.25">
      <c r="A1455" s="58" t="s">
        <v>1372</v>
      </c>
      <c r="B1455" s="20" t="s">
        <v>1045</v>
      </c>
      <c r="C1455" s="53">
        <v>200</v>
      </c>
      <c r="D1455" s="83">
        <f>D1456</f>
        <v>871</v>
      </c>
      <c r="E1455" s="83">
        <f t="shared" si="602"/>
        <v>1530</v>
      </c>
      <c r="F1455" s="83">
        <f t="shared" si="602"/>
        <v>1530</v>
      </c>
    </row>
    <row r="1456" spans="1:6" ht="51" customHeight="1" x14ac:dyDescent="0.25">
      <c r="A1456" s="58" t="s">
        <v>1373</v>
      </c>
      <c r="B1456" s="20" t="s">
        <v>1045</v>
      </c>
      <c r="C1456" s="53">
        <v>240</v>
      </c>
      <c r="D1456" s="83">
        <v>871</v>
      </c>
      <c r="E1456" s="83">
        <v>1530</v>
      </c>
      <c r="F1456" s="83">
        <v>1530</v>
      </c>
    </row>
    <row r="1457" spans="1:6" ht="33" hidden="1" customHeight="1" x14ac:dyDescent="0.25">
      <c r="A1457" s="7" t="s">
        <v>1046</v>
      </c>
      <c r="B1457" s="1" t="s">
        <v>1047</v>
      </c>
      <c r="C1457" s="53"/>
      <c r="D1457" s="83">
        <f>D1458</f>
        <v>0</v>
      </c>
      <c r="E1457" s="83">
        <f t="shared" ref="E1457:F1459" si="603">E1458</f>
        <v>0</v>
      </c>
      <c r="F1457" s="83">
        <f t="shared" si="603"/>
        <v>0</v>
      </c>
    </row>
    <row r="1458" spans="1:6" ht="36.75" hidden="1" customHeight="1" x14ac:dyDescent="0.25">
      <c r="A1458" s="39" t="s">
        <v>1048</v>
      </c>
      <c r="B1458" s="20" t="s">
        <v>1049</v>
      </c>
      <c r="C1458" s="53"/>
      <c r="D1458" s="83">
        <f>D1459</f>
        <v>0</v>
      </c>
      <c r="E1458" s="83">
        <f t="shared" si="603"/>
        <v>0</v>
      </c>
      <c r="F1458" s="83">
        <f t="shared" si="603"/>
        <v>0</v>
      </c>
    </row>
    <row r="1459" spans="1:6" ht="36.75" hidden="1" customHeight="1" x14ac:dyDescent="0.25">
      <c r="A1459" s="16" t="s">
        <v>1375</v>
      </c>
      <c r="B1459" s="20" t="s">
        <v>1049</v>
      </c>
      <c r="C1459" s="53">
        <v>600</v>
      </c>
      <c r="D1459" s="83">
        <f>D1460</f>
        <v>0</v>
      </c>
      <c r="E1459" s="83">
        <f t="shared" si="603"/>
        <v>0</v>
      </c>
      <c r="F1459" s="83">
        <f t="shared" si="603"/>
        <v>0</v>
      </c>
    </row>
    <row r="1460" spans="1:6" ht="36.75" hidden="1" customHeight="1" x14ac:dyDescent="0.25">
      <c r="A1460" s="16" t="s">
        <v>1374</v>
      </c>
      <c r="B1460" s="20" t="s">
        <v>1049</v>
      </c>
      <c r="C1460" s="53">
        <v>610</v>
      </c>
      <c r="D1460" s="83">
        <v>0</v>
      </c>
      <c r="E1460" s="83">
        <v>0</v>
      </c>
      <c r="F1460" s="83">
        <v>0</v>
      </c>
    </row>
    <row r="1461" spans="1:6" ht="32.25" hidden="1" customHeight="1" x14ac:dyDescent="0.25">
      <c r="A1461" s="7" t="s">
        <v>1050</v>
      </c>
      <c r="B1461" s="1" t="s">
        <v>1051</v>
      </c>
      <c r="C1461" s="53"/>
      <c r="D1461" s="83">
        <f>D1466+D1469+D1462</f>
        <v>0</v>
      </c>
      <c r="E1461" s="83">
        <f t="shared" ref="E1461:F1461" si="604">E1466+E1469+E1462</f>
        <v>0</v>
      </c>
      <c r="F1461" s="83">
        <f t="shared" si="604"/>
        <v>0</v>
      </c>
    </row>
    <row r="1462" spans="1:6" ht="63" hidden="1" x14ac:dyDescent="0.25">
      <c r="A1462" s="21" t="s">
        <v>1052</v>
      </c>
      <c r="B1462" s="20" t="s">
        <v>1053</v>
      </c>
      <c r="C1462" s="53"/>
      <c r="D1462" s="83">
        <f>D1463</f>
        <v>0</v>
      </c>
      <c r="E1462" s="83">
        <f t="shared" ref="E1462:F1462" si="605">E1463</f>
        <v>0</v>
      </c>
      <c r="F1462" s="83">
        <f t="shared" si="605"/>
        <v>0</v>
      </c>
    </row>
    <row r="1463" spans="1:6" ht="46.5" hidden="1" customHeight="1" x14ac:dyDescent="0.25">
      <c r="A1463" s="16" t="s">
        <v>1375</v>
      </c>
      <c r="B1463" s="20" t="s">
        <v>1053</v>
      </c>
      <c r="C1463" s="53">
        <v>600</v>
      </c>
      <c r="D1463" s="83">
        <f>D1464+D1465</f>
        <v>0</v>
      </c>
      <c r="E1463" s="83">
        <f t="shared" ref="E1463:F1463" si="606">E1464+E1465</f>
        <v>0</v>
      </c>
      <c r="F1463" s="83">
        <f t="shared" si="606"/>
        <v>0</v>
      </c>
    </row>
    <row r="1464" spans="1:6" ht="41.25" hidden="1" customHeight="1" x14ac:dyDescent="0.25">
      <c r="A1464" s="16" t="s">
        <v>1374</v>
      </c>
      <c r="B1464" s="20" t="s">
        <v>1053</v>
      </c>
      <c r="C1464" s="53">
        <v>610</v>
      </c>
      <c r="D1464" s="83">
        <v>0</v>
      </c>
      <c r="E1464" s="83">
        <v>0</v>
      </c>
      <c r="F1464" s="83">
        <v>0</v>
      </c>
    </row>
    <row r="1465" spans="1:6" ht="37.5" hidden="1" customHeight="1" x14ac:dyDescent="0.25">
      <c r="A1465" s="4" t="s">
        <v>1387</v>
      </c>
      <c r="B1465" s="20" t="s">
        <v>1053</v>
      </c>
      <c r="C1465" s="53">
        <v>620</v>
      </c>
      <c r="D1465" s="83">
        <v>0</v>
      </c>
      <c r="E1465" s="83">
        <v>0</v>
      </c>
      <c r="F1465" s="83">
        <v>0</v>
      </c>
    </row>
    <row r="1466" spans="1:6" ht="73.5" hidden="1" customHeight="1" x14ac:dyDescent="0.25">
      <c r="A1466" s="21" t="s">
        <v>1638</v>
      </c>
      <c r="B1466" s="20" t="s">
        <v>1592</v>
      </c>
      <c r="C1466" s="53"/>
      <c r="D1466" s="83">
        <f>D1467</f>
        <v>0</v>
      </c>
      <c r="E1466" s="83">
        <f t="shared" ref="E1466:F1467" si="607">E1467</f>
        <v>0</v>
      </c>
      <c r="F1466" s="83">
        <f t="shared" si="607"/>
        <v>0</v>
      </c>
    </row>
    <row r="1467" spans="1:6" ht="31.5" hidden="1" customHeight="1" x14ac:dyDescent="0.25">
      <c r="A1467" s="16" t="s">
        <v>1375</v>
      </c>
      <c r="B1467" s="20" t="s">
        <v>1592</v>
      </c>
      <c r="C1467" s="53">
        <v>600</v>
      </c>
      <c r="D1467" s="83">
        <f>D1468</f>
        <v>0</v>
      </c>
      <c r="E1467" s="83">
        <f t="shared" si="607"/>
        <v>0</v>
      </c>
      <c r="F1467" s="83">
        <f t="shared" si="607"/>
        <v>0</v>
      </c>
    </row>
    <row r="1468" spans="1:6" ht="39.75" hidden="1" customHeight="1" x14ac:dyDescent="0.25">
      <c r="A1468" s="16" t="s">
        <v>1374</v>
      </c>
      <c r="B1468" s="20" t="s">
        <v>1592</v>
      </c>
      <c r="C1468" s="53">
        <v>610</v>
      </c>
      <c r="D1468" s="83"/>
      <c r="E1468" s="83"/>
      <c r="F1468" s="83"/>
    </row>
    <row r="1469" spans="1:6" ht="64.5" hidden="1" customHeight="1" x14ac:dyDescent="0.25">
      <c r="A1469" s="21" t="s">
        <v>1393</v>
      </c>
      <c r="B1469" s="20" t="s">
        <v>1392</v>
      </c>
      <c r="C1469" s="53"/>
      <c r="D1469" s="83">
        <f>D1470</f>
        <v>0</v>
      </c>
      <c r="E1469" s="83">
        <f t="shared" ref="E1469:F1469" si="608">E1470</f>
        <v>0</v>
      </c>
      <c r="F1469" s="83">
        <f t="shared" si="608"/>
        <v>0</v>
      </c>
    </row>
    <row r="1470" spans="1:6" ht="39.75" hidden="1" customHeight="1" x14ac:dyDescent="0.25">
      <c r="A1470" s="16" t="s">
        <v>1375</v>
      </c>
      <c r="B1470" s="20" t="s">
        <v>1392</v>
      </c>
      <c r="C1470" s="53">
        <v>600</v>
      </c>
      <c r="D1470" s="83">
        <f>D1471+D1472</f>
        <v>0</v>
      </c>
      <c r="E1470" s="83">
        <f t="shared" ref="E1470:F1470" si="609">E1471+E1472</f>
        <v>0</v>
      </c>
      <c r="F1470" s="83">
        <f t="shared" si="609"/>
        <v>0</v>
      </c>
    </row>
    <row r="1471" spans="1:6" ht="39.75" hidden="1" customHeight="1" x14ac:dyDescent="0.25">
      <c r="A1471" s="16" t="s">
        <v>1374</v>
      </c>
      <c r="B1471" s="20" t="s">
        <v>1392</v>
      </c>
      <c r="C1471" s="53">
        <v>610</v>
      </c>
      <c r="D1471" s="83">
        <v>0</v>
      </c>
      <c r="E1471" s="83">
        <v>0</v>
      </c>
      <c r="F1471" s="83">
        <v>0</v>
      </c>
    </row>
    <row r="1472" spans="1:6" ht="35.25" hidden="1" customHeight="1" x14ac:dyDescent="0.25">
      <c r="A1472" s="16" t="s">
        <v>1391</v>
      </c>
      <c r="B1472" s="20" t="s">
        <v>1392</v>
      </c>
      <c r="C1472" s="53">
        <v>620</v>
      </c>
      <c r="D1472" s="83">
        <v>0</v>
      </c>
      <c r="E1472" s="83">
        <v>0</v>
      </c>
      <c r="F1472" s="83">
        <v>0</v>
      </c>
    </row>
    <row r="1473" spans="1:7" ht="27.75" hidden="1" customHeight="1" x14ac:dyDescent="0.25">
      <c r="A1473" s="7" t="s">
        <v>1054</v>
      </c>
      <c r="B1473" s="1" t="s">
        <v>1055</v>
      </c>
      <c r="C1473" s="53"/>
      <c r="D1473" s="83">
        <f>D1474+D1477</f>
        <v>0</v>
      </c>
      <c r="E1473" s="83">
        <f t="shared" ref="E1473:F1473" si="610">E1474+E1477</f>
        <v>0</v>
      </c>
      <c r="F1473" s="83">
        <f t="shared" si="610"/>
        <v>0</v>
      </c>
    </row>
    <row r="1474" spans="1:7" ht="31.5" hidden="1" x14ac:dyDescent="0.25">
      <c r="A1474" s="21" t="s">
        <v>1056</v>
      </c>
      <c r="B1474" s="20" t="s">
        <v>1057</v>
      </c>
      <c r="C1474" s="53"/>
      <c r="D1474" s="83">
        <f>D1475</f>
        <v>0</v>
      </c>
      <c r="E1474" s="83">
        <f t="shared" ref="E1474:F1475" si="611">E1475</f>
        <v>0</v>
      </c>
      <c r="F1474" s="83">
        <f t="shared" si="611"/>
        <v>0</v>
      </c>
    </row>
    <row r="1475" spans="1:7" ht="40.5" hidden="1" customHeight="1" x14ac:dyDescent="0.25">
      <c r="A1475" s="58" t="s">
        <v>1372</v>
      </c>
      <c r="B1475" s="20" t="s">
        <v>1057</v>
      </c>
      <c r="C1475" s="53">
        <v>200</v>
      </c>
      <c r="D1475" s="83">
        <f>D1476</f>
        <v>0</v>
      </c>
      <c r="E1475" s="83">
        <f t="shared" si="611"/>
        <v>0</v>
      </c>
      <c r="F1475" s="83">
        <f t="shared" si="611"/>
        <v>0</v>
      </c>
    </row>
    <row r="1476" spans="1:7" ht="36.75" hidden="1" customHeight="1" x14ac:dyDescent="0.25">
      <c r="A1476" s="58" t="s">
        <v>1373</v>
      </c>
      <c r="B1476" s="20" t="s">
        <v>1057</v>
      </c>
      <c r="C1476" s="53">
        <v>240</v>
      </c>
      <c r="D1476" s="83"/>
      <c r="E1476" s="83">
        <v>0</v>
      </c>
      <c r="F1476" s="83">
        <v>0</v>
      </c>
      <c r="G1476" s="64"/>
    </row>
    <row r="1477" spans="1:7" ht="47.25" hidden="1" x14ac:dyDescent="0.25">
      <c r="A1477" s="21" t="s">
        <v>1058</v>
      </c>
      <c r="B1477" s="20" t="s">
        <v>1059</v>
      </c>
      <c r="C1477" s="53"/>
      <c r="D1477" s="83">
        <f>D1478</f>
        <v>0</v>
      </c>
      <c r="E1477" s="83">
        <f t="shared" ref="E1477:F1478" si="612">E1478</f>
        <v>0</v>
      </c>
      <c r="F1477" s="83">
        <f t="shared" si="612"/>
        <v>0</v>
      </c>
    </row>
    <row r="1478" spans="1:7" ht="33" hidden="1" customHeight="1" x14ac:dyDescent="0.25">
      <c r="A1478" s="58" t="s">
        <v>1372</v>
      </c>
      <c r="B1478" s="20" t="s">
        <v>1059</v>
      </c>
      <c r="C1478" s="53">
        <v>200</v>
      </c>
      <c r="D1478" s="83">
        <f>D1479</f>
        <v>0</v>
      </c>
      <c r="E1478" s="83">
        <f t="shared" si="612"/>
        <v>0</v>
      </c>
      <c r="F1478" s="83">
        <f t="shared" si="612"/>
        <v>0</v>
      </c>
    </row>
    <row r="1479" spans="1:7" ht="36" hidden="1" customHeight="1" x14ac:dyDescent="0.25">
      <c r="A1479" s="58" t="s">
        <v>1373</v>
      </c>
      <c r="B1479" s="20" t="s">
        <v>1059</v>
      </c>
      <c r="C1479" s="53">
        <v>240</v>
      </c>
      <c r="D1479" s="83">
        <v>0</v>
      </c>
      <c r="E1479" s="83">
        <v>0</v>
      </c>
      <c r="F1479" s="83">
        <v>0</v>
      </c>
    </row>
    <row r="1480" spans="1:7" ht="35.25" customHeight="1" x14ac:dyDescent="0.25">
      <c r="A1480" s="7" t="s">
        <v>282</v>
      </c>
      <c r="B1480" s="1" t="s">
        <v>1060</v>
      </c>
      <c r="C1480" s="53"/>
      <c r="D1480" s="83">
        <f>D1481+D1486+D1489+D1492+D1498+D1501+D1504+D1507+D1510+D1495</f>
        <v>14876</v>
      </c>
      <c r="E1480" s="83">
        <f>E1481+E1486+E1489+E1492+E1498+E1501+E1504+E1507+E1510+E1495</f>
        <v>14092</v>
      </c>
      <c r="F1480" s="83">
        <f>F1481+F1486+F1489+F1492+F1498+F1501+F1504+F1507+F1510+F1495</f>
        <v>0</v>
      </c>
    </row>
    <row r="1481" spans="1:7" ht="88.5" customHeight="1" x14ac:dyDescent="0.25">
      <c r="A1481" s="21" t="s">
        <v>1579</v>
      </c>
      <c r="B1481" s="20" t="s">
        <v>1578</v>
      </c>
      <c r="C1481" s="186"/>
      <c r="D1481" s="99">
        <f>D1484+D1482</f>
        <v>14538</v>
      </c>
      <c r="E1481" s="99">
        <f>E1484+E1482</f>
        <v>6297</v>
      </c>
      <c r="F1481" s="99">
        <f>F1484</f>
        <v>0</v>
      </c>
    </row>
    <row r="1482" spans="1:7" ht="39.75" customHeight="1" x14ac:dyDescent="0.25">
      <c r="A1482" s="58" t="s">
        <v>1372</v>
      </c>
      <c r="B1482" s="20" t="s">
        <v>1578</v>
      </c>
      <c r="C1482" s="186">
        <v>200</v>
      </c>
      <c r="D1482" s="99">
        <f>D1483</f>
        <v>14538</v>
      </c>
      <c r="E1482" s="99">
        <f t="shared" ref="E1482:F1482" si="613">E1483</f>
        <v>6297</v>
      </c>
      <c r="F1482" s="99">
        <f t="shared" si="613"/>
        <v>0</v>
      </c>
    </row>
    <row r="1483" spans="1:7" ht="45.75" customHeight="1" x14ac:dyDescent="0.25">
      <c r="A1483" s="58" t="s">
        <v>1373</v>
      </c>
      <c r="B1483" s="20" t="s">
        <v>1578</v>
      </c>
      <c r="C1483" s="186">
        <v>240</v>
      </c>
      <c r="D1483" s="99">
        <v>14538</v>
      </c>
      <c r="E1483" s="99">
        <v>6297</v>
      </c>
      <c r="F1483" s="99"/>
    </row>
    <row r="1484" spans="1:7" ht="47.25" hidden="1" customHeight="1" x14ac:dyDescent="0.25">
      <c r="A1484" s="16" t="s">
        <v>1375</v>
      </c>
      <c r="B1484" s="20" t="s">
        <v>1578</v>
      </c>
      <c r="C1484" s="186">
        <v>600</v>
      </c>
      <c r="D1484" s="99">
        <f>D1485</f>
        <v>0</v>
      </c>
      <c r="E1484" s="99">
        <f t="shared" ref="E1484:F1484" si="614">E1485</f>
        <v>0</v>
      </c>
      <c r="F1484" s="99">
        <f t="shared" si="614"/>
        <v>0</v>
      </c>
    </row>
    <row r="1485" spans="1:7" ht="47.25" hidden="1" customHeight="1" x14ac:dyDescent="0.25">
      <c r="A1485" s="16" t="s">
        <v>1374</v>
      </c>
      <c r="B1485" s="20" t="s">
        <v>1578</v>
      </c>
      <c r="C1485" s="186">
        <v>610</v>
      </c>
      <c r="D1485" s="99">
        <v>0</v>
      </c>
      <c r="E1485" s="99">
        <v>0</v>
      </c>
      <c r="F1485" s="99">
        <v>0</v>
      </c>
    </row>
    <row r="1486" spans="1:7" ht="45" hidden="1" customHeight="1" x14ac:dyDescent="0.25">
      <c r="A1486" s="21" t="s">
        <v>1061</v>
      </c>
      <c r="B1486" s="20" t="s">
        <v>1062</v>
      </c>
      <c r="C1486" s="186"/>
      <c r="D1486" s="99">
        <f>D1487</f>
        <v>0</v>
      </c>
      <c r="E1486" s="99">
        <f t="shared" ref="E1486:F1487" si="615">E1487</f>
        <v>0</v>
      </c>
      <c r="F1486" s="99">
        <f t="shared" si="615"/>
        <v>0</v>
      </c>
    </row>
    <row r="1487" spans="1:7" ht="45" hidden="1" customHeight="1" x14ac:dyDescent="0.25">
      <c r="A1487" s="16" t="s">
        <v>1375</v>
      </c>
      <c r="B1487" s="20" t="s">
        <v>1062</v>
      </c>
      <c r="C1487" s="186">
        <v>600</v>
      </c>
      <c r="D1487" s="99">
        <f>D1488</f>
        <v>0</v>
      </c>
      <c r="E1487" s="99">
        <f t="shared" si="615"/>
        <v>0</v>
      </c>
      <c r="F1487" s="99">
        <f t="shared" si="615"/>
        <v>0</v>
      </c>
    </row>
    <row r="1488" spans="1:7" ht="45" hidden="1" customHeight="1" x14ac:dyDescent="0.25">
      <c r="A1488" s="16" t="s">
        <v>1374</v>
      </c>
      <c r="B1488" s="20" t="s">
        <v>1062</v>
      </c>
      <c r="C1488" s="186">
        <v>610</v>
      </c>
      <c r="D1488" s="99"/>
      <c r="E1488" s="99"/>
      <c r="F1488" s="99"/>
    </row>
    <row r="1489" spans="1:9" ht="42" hidden="1" customHeight="1" x14ac:dyDescent="0.25">
      <c r="A1489" s="21" t="s">
        <v>1063</v>
      </c>
      <c r="B1489" s="20" t="s">
        <v>1064</v>
      </c>
      <c r="C1489" s="186"/>
      <c r="D1489" s="99">
        <f>D1490</f>
        <v>0</v>
      </c>
      <c r="E1489" s="99">
        <f t="shared" ref="E1489:F1490" si="616">E1490</f>
        <v>0</v>
      </c>
      <c r="F1489" s="99">
        <f t="shared" si="616"/>
        <v>0</v>
      </c>
    </row>
    <row r="1490" spans="1:9" ht="40.5" hidden="1" customHeight="1" x14ac:dyDescent="0.25">
      <c r="A1490" s="16" t="s">
        <v>1375</v>
      </c>
      <c r="B1490" s="20" t="s">
        <v>1064</v>
      </c>
      <c r="C1490" s="186">
        <v>600</v>
      </c>
      <c r="D1490" s="99">
        <f>D1491</f>
        <v>0</v>
      </c>
      <c r="E1490" s="99">
        <f t="shared" si="616"/>
        <v>0</v>
      </c>
      <c r="F1490" s="99">
        <f t="shared" si="616"/>
        <v>0</v>
      </c>
    </row>
    <row r="1491" spans="1:9" ht="36.75" hidden="1" customHeight="1" x14ac:dyDescent="0.25">
      <c r="A1491" s="16" t="s">
        <v>1374</v>
      </c>
      <c r="B1491" s="20" t="s">
        <v>1064</v>
      </c>
      <c r="C1491" s="186">
        <v>610</v>
      </c>
      <c r="D1491" s="99"/>
      <c r="E1491" s="99"/>
      <c r="F1491" s="99"/>
    </row>
    <row r="1492" spans="1:9" ht="54.75" hidden="1" customHeight="1" x14ac:dyDescent="0.25">
      <c r="A1492" s="21" t="s">
        <v>1065</v>
      </c>
      <c r="B1492" s="20" t="s">
        <v>1066</v>
      </c>
      <c r="C1492" s="186"/>
      <c r="D1492" s="99">
        <f>D1493</f>
        <v>0</v>
      </c>
      <c r="E1492" s="99">
        <f t="shared" ref="E1492:F1493" si="617">E1493</f>
        <v>0</v>
      </c>
      <c r="F1492" s="99">
        <f t="shared" si="617"/>
        <v>0</v>
      </c>
    </row>
    <row r="1493" spans="1:9" ht="54.75" hidden="1" customHeight="1" x14ac:dyDescent="0.25">
      <c r="A1493" s="16" t="s">
        <v>1375</v>
      </c>
      <c r="B1493" s="20" t="s">
        <v>1066</v>
      </c>
      <c r="C1493" s="186">
        <v>600</v>
      </c>
      <c r="D1493" s="99">
        <f>D1494</f>
        <v>0</v>
      </c>
      <c r="E1493" s="99">
        <f t="shared" si="617"/>
        <v>0</v>
      </c>
      <c r="F1493" s="99">
        <f t="shared" si="617"/>
        <v>0</v>
      </c>
    </row>
    <row r="1494" spans="1:9" ht="54.75" hidden="1" customHeight="1" x14ac:dyDescent="0.25">
      <c r="A1494" s="16" t="s">
        <v>1374</v>
      </c>
      <c r="B1494" s="20" t="s">
        <v>1066</v>
      </c>
      <c r="C1494" s="186">
        <v>610</v>
      </c>
      <c r="D1494" s="99"/>
      <c r="E1494" s="99"/>
      <c r="F1494" s="99"/>
    </row>
    <row r="1495" spans="1:9" ht="119.25" customHeight="1" x14ac:dyDescent="0.25">
      <c r="A1495" s="66" t="s">
        <v>1581</v>
      </c>
      <c r="B1495" s="20" t="s">
        <v>1580</v>
      </c>
      <c r="C1495" s="186"/>
      <c r="D1495" s="99">
        <f t="shared" ref="D1495:F1496" si="618">D1496</f>
        <v>0</v>
      </c>
      <c r="E1495" s="99">
        <f t="shared" si="618"/>
        <v>1998</v>
      </c>
      <c r="F1495" s="99">
        <f t="shared" si="618"/>
        <v>0</v>
      </c>
    </row>
    <row r="1496" spans="1:9" ht="54.75" customHeight="1" x14ac:dyDescent="0.25">
      <c r="A1496" s="16" t="s">
        <v>1375</v>
      </c>
      <c r="B1496" s="20" t="s">
        <v>1580</v>
      </c>
      <c r="C1496" s="186">
        <v>600</v>
      </c>
      <c r="D1496" s="99">
        <f t="shared" si="618"/>
        <v>0</v>
      </c>
      <c r="E1496" s="99">
        <f t="shared" si="618"/>
        <v>1998</v>
      </c>
      <c r="F1496" s="99">
        <f t="shared" si="618"/>
        <v>0</v>
      </c>
      <c r="G1496" s="107"/>
      <c r="H1496" s="107"/>
      <c r="I1496" s="107"/>
    </row>
    <row r="1497" spans="1:9" ht="54.75" customHeight="1" x14ac:dyDescent="0.25">
      <c r="A1497" s="16" t="s">
        <v>1374</v>
      </c>
      <c r="B1497" s="20" t="s">
        <v>1580</v>
      </c>
      <c r="C1497" s="186">
        <v>610</v>
      </c>
      <c r="D1497" s="99">
        <v>0</v>
      </c>
      <c r="E1497" s="99">
        <v>1998</v>
      </c>
      <c r="F1497" s="99"/>
      <c r="H1497" s="126"/>
    </row>
    <row r="1498" spans="1:9" ht="33.75" customHeight="1" x14ac:dyDescent="0.25">
      <c r="A1498" s="21" t="s">
        <v>1067</v>
      </c>
      <c r="B1498" s="20" t="s">
        <v>1068</v>
      </c>
      <c r="C1498" s="186"/>
      <c r="D1498" s="99">
        <f>D1499</f>
        <v>0</v>
      </c>
      <c r="E1498" s="99">
        <f t="shared" ref="E1498:F1499" si="619">E1499</f>
        <v>2012</v>
      </c>
      <c r="F1498" s="99">
        <f t="shared" si="619"/>
        <v>0</v>
      </c>
    </row>
    <row r="1499" spans="1:9" ht="33.75" customHeight="1" x14ac:dyDescent="0.25">
      <c r="A1499" s="16" t="s">
        <v>1375</v>
      </c>
      <c r="B1499" s="20" t="s">
        <v>1068</v>
      </c>
      <c r="C1499" s="186">
        <v>600</v>
      </c>
      <c r="D1499" s="99">
        <f>D1500</f>
        <v>0</v>
      </c>
      <c r="E1499" s="99">
        <f t="shared" si="619"/>
        <v>2012</v>
      </c>
      <c r="F1499" s="99">
        <f t="shared" si="619"/>
        <v>0</v>
      </c>
      <c r="G1499" s="107"/>
      <c r="H1499" s="107"/>
      <c r="I1499" s="107"/>
    </row>
    <row r="1500" spans="1:9" ht="33.75" customHeight="1" x14ac:dyDescent="0.25">
      <c r="A1500" s="16" t="s">
        <v>1374</v>
      </c>
      <c r="B1500" s="20" t="s">
        <v>1068</v>
      </c>
      <c r="C1500" s="186">
        <v>610</v>
      </c>
      <c r="D1500" s="99"/>
      <c r="E1500" s="99">
        <v>2012</v>
      </c>
      <c r="F1500" s="99"/>
    </row>
    <row r="1501" spans="1:9" ht="39.75" hidden="1" customHeight="1" x14ac:dyDescent="0.25">
      <c r="A1501" s="21" t="s">
        <v>1069</v>
      </c>
      <c r="B1501" s="20" t="s">
        <v>1070</v>
      </c>
      <c r="C1501" s="186"/>
      <c r="D1501" s="99">
        <f>D1502</f>
        <v>0</v>
      </c>
      <c r="E1501" s="99">
        <f t="shared" ref="E1501:F1502" si="620">E1502</f>
        <v>0</v>
      </c>
      <c r="F1501" s="99">
        <f t="shared" si="620"/>
        <v>0</v>
      </c>
    </row>
    <row r="1502" spans="1:9" ht="39.75" hidden="1" customHeight="1" x14ac:dyDescent="0.25">
      <c r="A1502" s="16" t="s">
        <v>1375</v>
      </c>
      <c r="B1502" s="20" t="s">
        <v>1070</v>
      </c>
      <c r="C1502" s="186">
        <v>600</v>
      </c>
      <c r="D1502" s="99">
        <f>D1503</f>
        <v>0</v>
      </c>
      <c r="E1502" s="99">
        <f t="shared" si="620"/>
        <v>0</v>
      </c>
      <c r="F1502" s="99">
        <f t="shared" si="620"/>
        <v>0</v>
      </c>
    </row>
    <row r="1503" spans="1:9" ht="39.75" hidden="1" customHeight="1" x14ac:dyDescent="0.25">
      <c r="A1503" s="16" t="s">
        <v>1374</v>
      </c>
      <c r="B1503" s="20" t="s">
        <v>1070</v>
      </c>
      <c r="C1503" s="186">
        <v>610</v>
      </c>
      <c r="D1503" s="99"/>
      <c r="E1503" s="99"/>
      <c r="F1503" s="99"/>
    </row>
    <row r="1504" spans="1:9" ht="42" customHeight="1" x14ac:dyDescent="0.25">
      <c r="A1504" s="21" t="s">
        <v>1071</v>
      </c>
      <c r="B1504" s="20" t="s">
        <v>1072</v>
      </c>
      <c r="C1504" s="186"/>
      <c r="D1504" s="99">
        <f>D1505</f>
        <v>0</v>
      </c>
      <c r="E1504" s="99">
        <f t="shared" ref="E1504:F1505" si="621">E1505</f>
        <v>3785</v>
      </c>
      <c r="F1504" s="99">
        <f t="shared" si="621"/>
        <v>0</v>
      </c>
    </row>
    <row r="1505" spans="1:6" ht="42" customHeight="1" x14ac:dyDescent="0.25">
      <c r="A1505" s="16" t="s">
        <v>1375</v>
      </c>
      <c r="B1505" s="20" t="s">
        <v>1072</v>
      </c>
      <c r="C1505" s="186">
        <v>600</v>
      </c>
      <c r="D1505" s="99">
        <f>D1506</f>
        <v>0</v>
      </c>
      <c r="E1505" s="99">
        <f t="shared" si="621"/>
        <v>3785</v>
      </c>
      <c r="F1505" s="99">
        <f t="shared" si="621"/>
        <v>0</v>
      </c>
    </row>
    <row r="1506" spans="1:6" ht="42" customHeight="1" x14ac:dyDescent="0.25">
      <c r="A1506" s="16" t="s">
        <v>1374</v>
      </c>
      <c r="B1506" s="20" t="s">
        <v>1072</v>
      </c>
      <c r="C1506" s="186">
        <v>610</v>
      </c>
      <c r="D1506" s="99"/>
      <c r="E1506" s="99">
        <v>3785</v>
      </c>
      <c r="F1506" s="99"/>
    </row>
    <row r="1507" spans="1:6" ht="97.5" customHeight="1" x14ac:dyDescent="0.25">
      <c r="A1507" s="191" t="s">
        <v>1688</v>
      </c>
      <c r="B1507" s="20" t="s">
        <v>1687</v>
      </c>
      <c r="C1507" s="53"/>
      <c r="D1507" s="83">
        <f>D1508</f>
        <v>338</v>
      </c>
      <c r="E1507" s="83">
        <f t="shared" ref="E1507:F1508" si="622">E1508</f>
        <v>0</v>
      </c>
      <c r="F1507" s="83">
        <f t="shared" si="622"/>
        <v>0</v>
      </c>
    </row>
    <row r="1508" spans="1:6" ht="45.75" customHeight="1" x14ac:dyDescent="0.25">
      <c r="A1508" s="16" t="s">
        <v>1375</v>
      </c>
      <c r="B1508" s="20" t="s">
        <v>1687</v>
      </c>
      <c r="C1508" s="53">
        <v>600</v>
      </c>
      <c r="D1508" s="83">
        <f>D1509</f>
        <v>338</v>
      </c>
      <c r="E1508" s="83">
        <f t="shared" si="622"/>
        <v>0</v>
      </c>
      <c r="F1508" s="83">
        <f t="shared" si="622"/>
        <v>0</v>
      </c>
    </row>
    <row r="1509" spans="1:6" ht="45.75" customHeight="1" x14ac:dyDescent="0.25">
      <c r="A1509" s="16" t="s">
        <v>1374</v>
      </c>
      <c r="B1509" s="20" t="s">
        <v>1687</v>
      </c>
      <c r="C1509" s="53">
        <v>610</v>
      </c>
      <c r="D1509" s="83">
        <v>338</v>
      </c>
      <c r="E1509" s="83"/>
      <c r="F1509" s="83"/>
    </row>
    <row r="1510" spans="1:6" ht="34.5" hidden="1" customHeight="1" x14ac:dyDescent="0.25">
      <c r="A1510" s="42" t="s">
        <v>1073</v>
      </c>
      <c r="B1510" s="20" t="s">
        <v>1074</v>
      </c>
      <c r="C1510" s="53"/>
      <c r="D1510" s="83">
        <f>D1511</f>
        <v>0</v>
      </c>
      <c r="E1510" s="83">
        <f t="shared" ref="E1510:F1511" si="623">E1511</f>
        <v>0</v>
      </c>
      <c r="F1510" s="83">
        <f t="shared" si="623"/>
        <v>0</v>
      </c>
    </row>
    <row r="1511" spans="1:6" ht="34.5" hidden="1" customHeight="1" x14ac:dyDescent="0.25">
      <c r="A1511" s="16" t="s">
        <v>1375</v>
      </c>
      <c r="B1511" s="20" t="s">
        <v>1074</v>
      </c>
      <c r="C1511" s="53">
        <v>600</v>
      </c>
      <c r="D1511" s="83">
        <f>D1512</f>
        <v>0</v>
      </c>
      <c r="E1511" s="83">
        <f t="shared" si="623"/>
        <v>0</v>
      </c>
      <c r="F1511" s="83">
        <f t="shared" si="623"/>
        <v>0</v>
      </c>
    </row>
    <row r="1512" spans="1:6" ht="34.5" hidden="1" customHeight="1" x14ac:dyDescent="0.25">
      <c r="A1512" s="16" t="s">
        <v>1374</v>
      </c>
      <c r="B1512" s="20" t="s">
        <v>1074</v>
      </c>
      <c r="C1512" s="53">
        <v>610</v>
      </c>
      <c r="D1512" s="83"/>
      <c r="E1512" s="83"/>
      <c r="F1512" s="83"/>
    </row>
    <row r="1513" spans="1:6" ht="41.25" customHeight="1" x14ac:dyDescent="0.25">
      <c r="A1513" s="12" t="s">
        <v>1075</v>
      </c>
      <c r="B1513" s="10" t="s">
        <v>1076</v>
      </c>
      <c r="C1513" s="53"/>
      <c r="D1513" s="83">
        <f>D1514+D1519</f>
        <v>1478</v>
      </c>
      <c r="E1513" s="83">
        <f t="shared" ref="E1513:F1513" si="624">E1514+E1519</f>
        <v>478</v>
      </c>
      <c r="F1513" s="83">
        <f t="shared" si="624"/>
        <v>478</v>
      </c>
    </row>
    <row r="1514" spans="1:6" ht="41.25" hidden="1" customHeight="1" x14ac:dyDescent="0.25">
      <c r="A1514" s="13" t="s">
        <v>1077</v>
      </c>
      <c r="B1514" s="3" t="s">
        <v>1078</v>
      </c>
      <c r="C1514" s="53"/>
      <c r="D1514" s="83">
        <f>D1515</f>
        <v>0</v>
      </c>
      <c r="E1514" s="83">
        <f t="shared" ref="E1514:F1517" si="625">E1515</f>
        <v>0</v>
      </c>
      <c r="F1514" s="83">
        <f t="shared" si="625"/>
        <v>0</v>
      </c>
    </row>
    <row r="1515" spans="1:6" ht="52.5" hidden="1" customHeight="1" x14ac:dyDescent="0.25">
      <c r="A1515" s="7" t="s">
        <v>1079</v>
      </c>
      <c r="B1515" s="1" t="s">
        <v>1080</v>
      </c>
      <c r="C1515" s="53"/>
      <c r="D1515" s="83">
        <f>D1516</f>
        <v>0</v>
      </c>
      <c r="E1515" s="83">
        <f t="shared" si="625"/>
        <v>0</v>
      </c>
      <c r="F1515" s="83">
        <f t="shared" si="625"/>
        <v>0</v>
      </c>
    </row>
    <row r="1516" spans="1:6" ht="54" hidden="1" customHeight="1" x14ac:dyDescent="0.25">
      <c r="A1516" s="22" t="s">
        <v>1081</v>
      </c>
      <c r="B1516" s="20" t="s">
        <v>1082</v>
      </c>
      <c r="C1516" s="53"/>
      <c r="D1516" s="83">
        <f>D1517</f>
        <v>0</v>
      </c>
      <c r="E1516" s="83">
        <f t="shared" si="625"/>
        <v>0</v>
      </c>
      <c r="F1516" s="83">
        <f t="shared" si="625"/>
        <v>0</v>
      </c>
    </row>
    <row r="1517" spans="1:6" ht="36.75" hidden="1" customHeight="1" x14ac:dyDescent="0.25">
      <c r="A1517" s="58" t="s">
        <v>1372</v>
      </c>
      <c r="B1517" s="20" t="s">
        <v>1082</v>
      </c>
      <c r="C1517" s="53">
        <v>200</v>
      </c>
      <c r="D1517" s="83">
        <f>D1518</f>
        <v>0</v>
      </c>
      <c r="E1517" s="83">
        <f t="shared" si="625"/>
        <v>0</v>
      </c>
      <c r="F1517" s="83">
        <f t="shared" si="625"/>
        <v>0</v>
      </c>
    </row>
    <row r="1518" spans="1:6" ht="46.5" hidden="1" customHeight="1" x14ac:dyDescent="0.25">
      <c r="A1518" s="58" t="s">
        <v>1373</v>
      </c>
      <c r="B1518" s="20" t="s">
        <v>1082</v>
      </c>
      <c r="C1518" s="53">
        <v>240</v>
      </c>
      <c r="D1518" s="83">
        <v>0</v>
      </c>
      <c r="E1518" s="83"/>
      <c r="F1518" s="83"/>
    </row>
    <row r="1519" spans="1:6" ht="51" customHeight="1" x14ac:dyDescent="0.25">
      <c r="A1519" s="13" t="s">
        <v>1083</v>
      </c>
      <c r="B1519" s="3" t="s">
        <v>1084</v>
      </c>
      <c r="C1519" s="53"/>
      <c r="D1519" s="83">
        <f>D1520+D1529</f>
        <v>1478</v>
      </c>
      <c r="E1519" s="83">
        <f t="shared" ref="E1519:F1519" si="626">E1520+E1529</f>
        <v>478</v>
      </c>
      <c r="F1519" s="83">
        <f t="shared" si="626"/>
        <v>478</v>
      </c>
    </row>
    <row r="1520" spans="1:6" ht="66.75" customHeight="1" x14ac:dyDescent="0.25">
      <c r="A1520" s="7" t="s">
        <v>1630</v>
      </c>
      <c r="B1520" s="1" t="s">
        <v>1085</v>
      </c>
      <c r="C1520" s="53"/>
      <c r="D1520" s="83">
        <f>D1521+D1526</f>
        <v>478</v>
      </c>
      <c r="E1520" s="83">
        <f t="shared" ref="E1520:F1520" si="627">E1521+E1526</f>
        <v>478</v>
      </c>
      <c r="F1520" s="83">
        <f t="shared" si="627"/>
        <v>478</v>
      </c>
    </row>
    <row r="1521" spans="1:6" ht="137.25" customHeight="1" x14ac:dyDescent="0.25">
      <c r="A1521" s="63" t="s">
        <v>1468</v>
      </c>
      <c r="B1521" s="20" t="s">
        <v>1086</v>
      </c>
      <c r="C1521" s="53"/>
      <c r="D1521" s="83">
        <f>D1522+D1524</f>
        <v>478</v>
      </c>
      <c r="E1521" s="83">
        <f t="shared" ref="E1521:F1521" si="628">E1522+E1524</f>
        <v>478</v>
      </c>
      <c r="F1521" s="83">
        <f t="shared" si="628"/>
        <v>478</v>
      </c>
    </row>
    <row r="1522" spans="1:6" ht="58.5" customHeight="1" x14ac:dyDescent="0.25">
      <c r="A1522" s="58" t="s">
        <v>1370</v>
      </c>
      <c r="B1522" s="20" t="s">
        <v>1086</v>
      </c>
      <c r="C1522" s="53">
        <v>100</v>
      </c>
      <c r="D1522" s="83">
        <f>D1523</f>
        <v>406</v>
      </c>
      <c r="E1522" s="83">
        <f t="shared" ref="E1522:F1522" si="629">E1523</f>
        <v>406</v>
      </c>
      <c r="F1522" s="83">
        <f t="shared" si="629"/>
        <v>406</v>
      </c>
    </row>
    <row r="1523" spans="1:6" ht="32.25" customHeight="1" x14ac:dyDescent="0.25">
      <c r="A1523" s="58" t="s">
        <v>1371</v>
      </c>
      <c r="B1523" s="20" t="s">
        <v>1086</v>
      </c>
      <c r="C1523" s="53">
        <v>120</v>
      </c>
      <c r="D1523" s="83">
        <v>406</v>
      </c>
      <c r="E1523" s="83">
        <v>406</v>
      </c>
      <c r="F1523" s="83">
        <v>406</v>
      </c>
    </row>
    <row r="1524" spans="1:6" ht="34.5" customHeight="1" x14ac:dyDescent="0.25">
      <c r="A1524" s="58" t="s">
        <v>1372</v>
      </c>
      <c r="B1524" s="20" t="s">
        <v>1086</v>
      </c>
      <c r="C1524" s="53">
        <v>200</v>
      </c>
      <c r="D1524" s="83">
        <f>D1525</f>
        <v>72</v>
      </c>
      <c r="E1524" s="83">
        <f t="shared" ref="E1524:F1524" si="630">E1525</f>
        <v>72</v>
      </c>
      <c r="F1524" s="83">
        <f t="shared" si="630"/>
        <v>72</v>
      </c>
    </row>
    <row r="1525" spans="1:6" ht="39" customHeight="1" x14ac:dyDescent="0.25">
      <c r="A1525" s="58" t="s">
        <v>1373</v>
      </c>
      <c r="B1525" s="20" t="s">
        <v>1086</v>
      </c>
      <c r="C1525" s="53">
        <v>240</v>
      </c>
      <c r="D1525" s="83">
        <v>72</v>
      </c>
      <c r="E1525" s="83">
        <v>72</v>
      </c>
      <c r="F1525" s="83">
        <v>72</v>
      </c>
    </row>
    <row r="1526" spans="1:6" ht="89.25" hidden="1" customHeight="1" x14ac:dyDescent="0.25">
      <c r="A1526" s="21" t="s">
        <v>1087</v>
      </c>
      <c r="B1526" s="20" t="s">
        <v>1088</v>
      </c>
      <c r="C1526" s="53"/>
      <c r="D1526" s="83">
        <f>D1527</f>
        <v>0</v>
      </c>
      <c r="E1526" s="83">
        <f t="shared" ref="E1526:F1527" si="631">E1527</f>
        <v>0</v>
      </c>
      <c r="F1526" s="83">
        <f t="shared" si="631"/>
        <v>0</v>
      </c>
    </row>
    <row r="1527" spans="1:6" ht="42" hidden="1" customHeight="1" x14ac:dyDescent="0.25">
      <c r="A1527" s="58" t="s">
        <v>1372</v>
      </c>
      <c r="B1527" s="20" t="s">
        <v>1088</v>
      </c>
      <c r="C1527" s="53">
        <v>200</v>
      </c>
      <c r="D1527" s="83">
        <f>D1528</f>
        <v>0</v>
      </c>
      <c r="E1527" s="83">
        <f t="shared" si="631"/>
        <v>0</v>
      </c>
      <c r="F1527" s="83">
        <f t="shared" si="631"/>
        <v>0</v>
      </c>
    </row>
    <row r="1528" spans="1:6" ht="37.5" hidden="1" customHeight="1" x14ac:dyDescent="0.25">
      <c r="A1528" s="58" t="s">
        <v>1373</v>
      </c>
      <c r="B1528" s="20" t="s">
        <v>1088</v>
      </c>
      <c r="C1528" s="53">
        <v>240</v>
      </c>
      <c r="D1528" s="83"/>
      <c r="E1528" s="83"/>
      <c r="F1528" s="83"/>
    </row>
    <row r="1529" spans="1:6" ht="47.25" x14ac:dyDescent="0.25">
      <c r="A1529" s="50" t="s">
        <v>1631</v>
      </c>
      <c r="B1529" s="1" t="s">
        <v>1089</v>
      </c>
      <c r="C1529" s="53"/>
      <c r="D1529" s="83">
        <f>D1530</f>
        <v>1000</v>
      </c>
      <c r="E1529" s="83">
        <f t="shared" ref="E1529:F1531" si="632">E1530</f>
        <v>0</v>
      </c>
      <c r="F1529" s="83">
        <f t="shared" si="632"/>
        <v>0</v>
      </c>
    </row>
    <row r="1530" spans="1:6" ht="40.5" customHeight="1" x14ac:dyDescent="0.25">
      <c r="A1530" s="51" t="s">
        <v>1090</v>
      </c>
      <c r="B1530" s="20" t="s">
        <v>1091</v>
      </c>
      <c r="C1530" s="53"/>
      <c r="D1530" s="83">
        <f>D1531</f>
        <v>1000</v>
      </c>
      <c r="E1530" s="83">
        <f t="shared" si="632"/>
        <v>0</v>
      </c>
      <c r="F1530" s="83">
        <f t="shared" si="632"/>
        <v>0</v>
      </c>
    </row>
    <row r="1531" spans="1:6" ht="40.5" customHeight="1" x14ac:dyDescent="0.25">
      <c r="A1531" s="58" t="s">
        <v>1372</v>
      </c>
      <c r="B1531" s="20" t="s">
        <v>1091</v>
      </c>
      <c r="C1531" s="53">
        <v>200</v>
      </c>
      <c r="D1531" s="83">
        <f>D1532</f>
        <v>1000</v>
      </c>
      <c r="E1531" s="83">
        <f t="shared" si="632"/>
        <v>0</v>
      </c>
      <c r="F1531" s="83">
        <f t="shared" si="632"/>
        <v>0</v>
      </c>
    </row>
    <row r="1532" spans="1:6" ht="40.5" customHeight="1" x14ac:dyDescent="0.25">
      <c r="A1532" s="58" t="s">
        <v>1373</v>
      </c>
      <c r="B1532" s="20" t="s">
        <v>1091</v>
      </c>
      <c r="C1532" s="53">
        <v>240</v>
      </c>
      <c r="D1532" s="83">
        <v>1000</v>
      </c>
      <c r="E1532" s="83"/>
      <c r="F1532" s="83"/>
    </row>
    <row r="1533" spans="1:6" ht="36" hidden="1" customHeight="1" x14ac:dyDescent="0.25">
      <c r="A1533" s="13" t="s">
        <v>128</v>
      </c>
      <c r="B1533" s="3" t="s">
        <v>1092</v>
      </c>
      <c r="C1533" s="53"/>
      <c r="D1533" s="83"/>
      <c r="E1533" s="83"/>
      <c r="F1533" s="83"/>
    </row>
    <row r="1534" spans="1:6" ht="36.75" hidden="1" customHeight="1" x14ac:dyDescent="0.25">
      <c r="A1534" s="7" t="s">
        <v>130</v>
      </c>
      <c r="B1534" s="1" t="s">
        <v>1093</v>
      </c>
      <c r="C1534" s="53"/>
      <c r="D1534" s="83"/>
      <c r="E1534" s="83"/>
      <c r="F1534" s="83"/>
    </row>
    <row r="1535" spans="1:6" ht="34.5" hidden="1" customHeight="1" x14ac:dyDescent="0.25">
      <c r="A1535" s="22" t="s">
        <v>132</v>
      </c>
      <c r="B1535" s="20" t="s">
        <v>1094</v>
      </c>
      <c r="C1535" s="53"/>
      <c r="D1535" s="83"/>
      <c r="E1535" s="83"/>
      <c r="F1535" s="83"/>
    </row>
    <row r="1536" spans="1:6" ht="34.5" hidden="1" customHeight="1" x14ac:dyDescent="0.25">
      <c r="A1536" s="58" t="s">
        <v>1370</v>
      </c>
      <c r="B1536" s="20" t="s">
        <v>1094</v>
      </c>
      <c r="C1536" s="53">
        <v>100</v>
      </c>
      <c r="D1536" s="83"/>
      <c r="E1536" s="83"/>
      <c r="F1536" s="83"/>
    </row>
    <row r="1537" spans="1:7" ht="34.5" hidden="1" customHeight="1" x14ac:dyDescent="0.25">
      <c r="A1537" s="58" t="s">
        <v>1371</v>
      </c>
      <c r="B1537" s="20" t="s">
        <v>1094</v>
      </c>
      <c r="C1537" s="53">
        <v>120</v>
      </c>
      <c r="D1537" s="83"/>
      <c r="E1537" s="83"/>
      <c r="F1537" s="83"/>
    </row>
    <row r="1538" spans="1:7" ht="31.5" hidden="1" x14ac:dyDescent="0.25">
      <c r="A1538" s="22" t="s">
        <v>1095</v>
      </c>
      <c r="B1538" s="20" t="s">
        <v>1096</v>
      </c>
      <c r="C1538" s="53"/>
      <c r="D1538" s="83"/>
      <c r="E1538" s="83"/>
      <c r="F1538" s="83"/>
    </row>
    <row r="1539" spans="1:7" ht="37.5" hidden="1" customHeight="1" x14ac:dyDescent="0.25">
      <c r="A1539" s="16" t="s">
        <v>1375</v>
      </c>
      <c r="B1539" s="20" t="s">
        <v>1096</v>
      </c>
      <c r="C1539" s="53">
        <v>600</v>
      </c>
      <c r="D1539" s="83"/>
      <c r="E1539" s="83"/>
      <c r="F1539" s="83"/>
    </row>
    <row r="1540" spans="1:7" ht="35.25" hidden="1" customHeight="1" x14ac:dyDescent="0.25">
      <c r="A1540" s="16" t="s">
        <v>1374</v>
      </c>
      <c r="B1540" s="20" t="s">
        <v>1096</v>
      </c>
      <c r="C1540" s="53">
        <v>610</v>
      </c>
      <c r="D1540" s="83"/>
      <c r="E1540" s="83"/>
      <c r="F1540" s="83"/>
    </row>
    <row r="1541" spans="1:7" ht="37.5" customHeight="1" x14ac:dyDescent="0.25">
      <c r="A1541" s="12" t="s">
        <v>1097</v>
      </c>
      <c r="B1541" s="10" t="s">
        <v>1098</v>
      </c>
      <c r="C1541" s="53"/>
      <c r="D1541" s="83">
        <f>D1542+D1702+D1721+D1739</f>
        <v>709602</v>
      </c>
      <c r="E1541" s="83">
        <f>E1542+E1702+E1721+E1739</f>
        <v>44048</v>
      </c>
      <c r="F1541" s="83">
        <f>F1542+F1702+F1721+F1739</f>
        <v>244175</v>
      </c>
    </row>
    <row r="1542" spans="1:7" ht="49.5" customHeight="1" x14ac:dyDescent="0.25">
      <c r="A1542" s="13" t="s">
        <v>1099</v>
      </c>
      <c r="B1542" s="3" t="s">
        <v>1100</v>
      </c>
      <c r="C1542" s="53"/>
      <c r="D1542" s="83">
        <f>D1543+D1601</f>
        <v>586042</v>
      </c>
      <c r="E1542" s="83">
        <f>E1543+E1601</f>
        <v>7184</v>
      </c>
      <c r="F1542" s="83">
        <f>F1543+F1601</f>
        <v>195079</v>
      </c>
    </row>
    <row r="1543" spans="1:7" ht="49.5" customHeight="1" x14ac:dyDescent="0.25">
      <c r="A1543" s="7" t="s">
        <v>1454</v>
      </c>
      <c r="B1543" s="3" t="s">
        <v>1453</v>
      </c>
      <c r="C1543" s="53"/>
      <c r="D1543" s="83">
        <f>D1558+D1564+D1544+D1576+D1547+D1555+D1552+D1573+D1582+D1585+D1561+D1579+D1567+D1570</f>
        <v>136360</v>
      </c>
      <c r="E1543" s="83">
        <f t="shared" ref="E1543:F1543" si="633">E1558+E1564+E1544+E1576+E1547+E1555+E1552+E1573+E1582+E1585+E1561+E1579+E1567</f>
        <v>7184</v>
      </c>
      <c r="F1543" s="83">
        <f t="shared" si="633"/>
        <v>6078</v>
      </c>
    </row>
    <row r="1544" spans="1:7" ht="49.5" hidden="1" customHeight="1" x14ac:dyDescent="0.25">
      <c r="A1544" s="35" t="s">
        <v>1480</v>
      </c>
      <c r="B1544" s="3" t="s">
        <v>1479</v>
      </c>
      <c r="C1544" s="53"/>
      <c r="D1544" s="83">
        <f>D1545</f>
        <v>0</v>
      </c>
      <c r="E1544" s="83"/>
      <c r="F1544" s="83"/>
    </row>
    <row r="1545" spans="1:7" ht="49.5" hidden="1" customHeight="1" x14ac:dyDescent="0.25">
      <c r="A1545" s="16" t="s">
        <v>1375</v>
      </c>
      <c r="B1545" s="3" t="s">
        <v>1479</v>
      </c>
      <c r="C1545" s="53">
        <v>600</v>
      </c>
      <c r="D1545" s="83">
        <f>D1546</f>
        <v>0</v>
      </c>
      <c r="E1545" s="83"/>
      <c r="F1545" s="83"/>
    </row>
    <row r="1546" spans="1:7" ht="49.5" hidden="1" customHeight="1" x14ac:dyDescent="0.25">
      <c r="A1546" s="16" t="s">
        <v>1374</v>
      </c>
      <c r="B1546" s="3" t="s">
        <v>1479</v>
      </c>
      <c r="C1546" s="53">
        <v>610</v>
      </c>
      <c r="D1546" s="83"/>
      <c r="E1546" s="83"/>
      <c r="F1546" s="83"/>
    </row>
    <row r="1547" spans="1:7" ht="32.25" customHeight="1" x14ac:dyDescent="0.25">
      <c r="A1547" s="137" t="s">
        <v>1132</v>
      </c>
      <c r="B1547" s="3" t="s">
        <v>1512</v>
      </c>
      <c r="C1547" s="53"/>
      <c r="D1547" s="83">
        <f>D1550+D1548</f>
        <v>2763</v>
      </c>
      <c r="E1547" s="83">
        <f>E1550</f>
        <v>2067</v>
      </c>
      <c r="F1547" s="83">
        <f>F1550</f>
        <v>1478</v>
      </c>
    </row>
    <row r="1548" spans="1:7" ht="32.25" customHeight="1" x14ac:dyDescent="0.25">
      <c r="A1548" s="58" t="s">
        <v>1372</v>
      </c>
      <c r="B1548" s="3" t="s">
        <v>1512</v>
      </c>
      <c r="C1548" s="53">
        <v>200</v>
      </c>
      <c r="D1548" s="83">
        <f>D1549</f>
        <v>840</v>
      </c>
      <c r="E1548" s="83">
        <f t="shared" ref="E1548:F1548" si="634">E1549</f>
        <v>0</v>
      </c>
      <c r="F1548" s="83">
        <f t="shared" si="634"/>
        <v>0</v>
      </c>
    </row>
    <row r="1549" spans="1:7" ht="32.25" customHeight="1" x14ac:dyDescent="0.25">
      <c r="A1549" s="58" t="s">
        <v>1373</v>
      </c>
      <c r="B1549" s="3" t="s">
        <v>1512</v>
      </c>
      <c r="C1549" s="53">
        <v>240</v>
      </c>
      <c r="D1549" s="83">
        <v>840</v>
      </c>
      <c r="E1549" s="83"/>
      <c r="F1549" s="83"/>
    </row>
    <row r="1550" spans="1:7" ht="49.5" customHeight="1" x14ac:dyDescent="0.25">
      <c r="A1550" s="16" t="s">
        <v>1375</v>
      </c>
      <c r="B1550" s="3" t="s">
        <v>1512</v>
      </c>
      <c r="C1550" s="53">
        <v>600</v>
      </c>
      <c r="D1550" s="83">
        <f>D1551</f>
        <v>1923</v>
      </c>
      <c r="E1550" s="83">
        <f t="shared" ref="E1550:F1550" si="635">E1551</f>
        <v>2067</v>
      </c>
      <c r="F1550" s="83">
        <f t="shared" si="635"/>
        <v>1478</v>
      </c>
    </row>
    <row r="1551" spans="1:7" ht="49.5" customHeight="1" x14ac:dyDescent="0.25">
      <c r="A1551" s="16" t="s">
        <v>1374</v>
      </c>
      <c r="B1551" s="3" t="s">
        <v>1512</v>
      </c>
      <c r="C1551" s="53">
        <v>610</v>
      </c>
      <c r="D1551" s="83">
        <v>1923</v>
      </c>
      <c r="E1551" s="83">
        <v>2067</v>
      </c>
      <c r="F1551" s="83">
        <v>1478</v>
      </c>
      <c r="G1551" s="103">
        <v>215</v>
      </c>
    </row>
    <row r="1552" spans="1:7" ht="36.75" customHeight="1" x14ac:dyDescent="0.25">
      <c r="A1552" s="130" t="s">
        <v>1646</v>
      </c>
      <c r="B1552" s="3" t="s">
        <v>1645</v>
      </c>
      <c r="C1552" s="53"/>
      <c r="D1552" s="83">
        <f>D1553</f>
        <v>0</v>
      </c>
      <c r="E1552" s="83">
        <f t="shared" ref="E1552:F1552" si="636">E1553</f>
        <v>2000</v>
      </c>
      <c r="F1552" s="83">
        <f t="shared" si="636"/>
        <v>3000</v>
      </c>
    </row>
    <row r="1553" spans="1:6" ht="49.5" customHeight="1" x14ac:dyDescent="0.25">
      <c r="A1553" s="16" t="s">
        <v>1375</v>
      </c>
      <c r="B1553" s="3" t="s">
        <v>1645</v>
      </c>
      <c r="C1553" s="53">
        <v>600</v>
      </c>
      <c r="D1553" s="83">
        <f>D1554</f>
        <v>0</v>
      </c>
      <c r="E1553" s="83">
        <f t="shared" ref="E1553:F1553" si="637">E1554</f>
        <v>2000</v>
      </c>
      <c r="F1553" s="83">
        <f t="shared" si="637"/>
        <v>3000</v>
      </c>
    </row>
    <row r="1554" spans="1:6" ht="49.5" customHeight="1" x14ac:dyDescent="0.25">
      <c r="A1554" s="16" t="s">
        <v>1374</v>
      </c>
      <c r="B1554" s="3" t="s">
        <v>1645</v>
      </c>
      <c r="C1554" s="53">
        <v>610</v>
      </c>
      <c r="D1554" s="83">
        <v>0</v>
      </c>
      <c r="E1554" s="83">
        <v>2000</v>
      </c>
      <c r="F1554" s="83">
        <v>3000</v>
      </c>
    </row>
    <row r="1555" spans="1:6" ht="49.5" customHeight="1" x14ac:dyDescent="0.25">
      <c r="A1555" s="139" t="s">
        <v>1566</v>
      </c>
      <c r="B1555" s="3" t="s">
        <v>1567</v>
      </c>
      <c r="C1555" s="53"/>
      <c r="D1555" s="83">
        <f>D1556</f>
        <v>2000</v>
      </c>
      <c r="E1555" s="83"/>
      <c r="F1555" s="83"/>
    </row>
    <row r="1556" spans="1:6" ht="49.5" customHeight="1" x14ac:dyDescent="0.25">
      <c r="A1556" s="16" t="s">
        <v>1375</v>
      </c>
      <c r="B1556" s="3" t="s">
        <v>1567</v>
      </c>
      <c r="C1556" s="53">
        <v>600</v>
      </c>
      <c r="D1556" s="83">
        <f>D1557</f>
        <v>2000</v>
      </c>
      <c r="E1556" s="83"/>
      <c r="F1556" s="83"/>
    </row>
    <row r="1557" spans="1:6" ht="49.5" customHeight="1" x14ac:dyDescent="0.25">
      <c r="A1557" s="16" t="s">
        <v>1374</v>
      </c>
      <c r="B1557" s="3" t="s">
        <v>1567</v>
      </c>
      <c r="C1557" s="53">
        <v>610</v>
      </c>
      <c r="D1557" s="83">
        <v>2000</v>
      </c>
      <c r="E1557" s="83"/>
      <c r="F1557" s="83"/>
    </row>
    <row r="1558" spans="1:6" ht="39.75" customHeight="1" x14ac:dyDescent="0.25">
      <c r="A1558" s="138" t="s">
        <v>1635</v>
      </c>
      <c r="B1558" s="3" t="s">
        <v>1455</v>
      </c>
      <c r="C1558" s="53"/>
      <c r="D1558" s="83">
        <f t="shared" ref="D1558:F1559" si="638">D1559</f>
        <v>28200</v>
      </c>
      <c r="E1558" s="83">
        <f t="shared" si="638"/>
        <v>3117</v>
      </c>
      <c r="F1558" s="83">
        <f t="shared" si="638"/>
        <v>1600</v>
      </c>
    </row>
    <row r="1559" spans="1:6" ht="49.5" customHeight="1" x14ac:dyDescent="0.25">
      <c r="A1559" s="16" t="s">
        <v>1375</v>
      </c>
      <c r="B1559" s="3" t="s">
        <v>1455</v>
      </c>
      <c r="C1559" s="53">
        <v>600</v>
      </c>
      <c r="D1559" s="83">
        <f t="shared" si="638"/>
        <v>28200</v>
      </c>
      <c r="E1559" s="83">
        <f t="shared" si="638"/>
        <v>3117</v>
      </c>
      <c r="F1559" s="83">
        <f t="shared" si="638"/>
        <v>1600</v>
      </c>
    </row>
    <row r="1560" spans="1:6" ht="49.5" customHeight="1" x14ac:dyDescent="0.25">
      <c r="A1560" s="16" t="s">
        <v>1374</v>
      </c>
      <c r="B1560" s="3" t="s">
        <v>1455</v>
      </c>
      <c r="C1560" s="53">
        <v>610</v>
      </c>
      <c r="D1560" s="83">
        <v>28200</v>
      </c>
      <c r="E1560" s="83">
        <v>3117</v>
      </c>
      <c r="F1560" s="83">
        <v>1600</v>
      </c>
    </row>
    <row r="1561" spans="1:6" ht="49.5" customHeight="1" x14ac:dyDescent="0.25">
      <c r="A1561" s="16" t="s">
        <v>1146</v>
      </c>
      <c r="B1561" s="3" t="s">
        <v>1658</v>
      </c>
      <c r="C1561" s="53"/>
      <c r="D1561" s="83">
        <f>D1562</f>
        <v>8761</v>
      </c>
      <c r="E1561" s="83"/>
      <c r="F1561" s="83"/>
    </row>
    <row r="1562" spans="1:6" ht="49.5" customHeight="1" x14ac:dyDescent="0.25">
      <c r="A1562" s="16" t="s">
        <v>1375</v>
      </c>
      <c r="B1562" s="3" t="s">
        <v>1658</v>
      </c>
      <c r="C1562" s="53">
        <v>600</v>
      </c>
      <c r="D1562" s="83">
        <f>D1563</f>
        <v>8761</v>
      </c>
      <c r="E1562" s="83"/>
      <c r="F1562" s="83"/>
    </row>
    <row r="1563" spans="1:6" ht="49.5" customHeight="1" x14ac:dyDescent="0.25">
      <c r="A1563" s="16" t="s">
        <v>1374</v>
      </c>
      <c r="B1563" s="3" t="s">
        <v>1658</v>
      </c>
      <c r="C1563" s="53">
        <v>610</v>
      </c>
      <c r="D1563" s="83">
        <v>8761</v>
      </c>
      <c r="E1563" s="83"/>
      <c r="F1563" s="83"/>
    </row>
    <row r="1564" spans="1:6" ht="37.5" customHeight="1" x14ac:dyDescent="0.25">
      <c r="A1564" s="138" t="s">
        <v>1457</v>
      </c>
      <c r="B1564" s="3" t="s">
        <v>1456</v>
      </c>
      <c r="C1564" s="53"/>
      <c r="D1564" s="83">
        <f>D1565</f>
        <v>4862</v>
      </c>
      <c r="E1564" s="83">
        <f>E1565</f>
        <v>0</v>
      </c>
      <c r="F1564" s="83">
        <f>F1565</f>
        <v>0</v>
      </c>
    </row>
    <row r="1565" spans="1:6" ht="49.5" customHeight="1" x14ac:dyDescent="0.25">
      <c r="A1565" s="16" t="s">
        <v>1375</v>
      </c>
      <c r="B1565" s="3" t="s">
        <v>1456</v>
      </c>
      <c r="C1565" s="53">
        <v>600</v>
      </c>
      <c r="D1565" s="83">
        <f t="shared" ref="D1565:F1565" si="639">D1566</f>
        <v>4862</v>
      </c>
      <c r="E1565" s="83">
        <f t="shared" si="639"/>
        <v>0</v>
      </c>
      <c r="F1565" s="83">
        <f t="shared" si="639"/>
        <v>0</v>
      </c>
    </row>
    <row r="1566" spans="1:6" ht="49.5" customHeight="1" x14ac:dyDescent="0.25">
      <c r="A1566" s="16" t="s">
        <v>1374</v>
      </c>
      <c r="B1566" s="3" t="s">
        <v>1456</v>
      </c>
      <c r="C1566" s="53">
        <v>610</v>
      </c>
      <c r="D1566" s="83">
        <v>4862</v>
      </c>
      <c r="E1566" s="83"/>
      <c r="F1566" s="83"/>
    </row>
    <row r="1567" spans="1:6" ht="49.5" customHeight="1" x14ac:dyDescent="0.25">
      <c r="A1567" s="16" t="s">
        <v>1679</v>
      </c>
      <c r="B1567" s="3" t="s">
        <v>1678</v>
      </c>
      <c r="C1567" s="53"/>
      <c r="D1567" s="83">
        <f>D1568</f>
        <v>2300</v>
      </c>
      <c r="E1567" s="83"/>
      <c r="F1567" s="83"/>
    </row>
    <row r="1568" spans="1:6" ht="49.5" customHeight="1" x14ac:dyDescent="0.25">
      <c r="A1568" s="58" t="s">
        <v>1372</v>
      </c>
      <c r="B1568" s="3" t="s">
        <v>1678</v>
      </c>
      <c r="C1568" s="53">
        <v>200</v>
      </c>
      <c r="D1568" s="83">
        <f>D1569</f>
        <v>2300</v>
      </c>
      <c r="E1568" s="83"/>
      <c r="F1568" s="83"/>
    </row>
    <row r="1569" spans="1:7" ht="49.5" customHeight="1" x14ac:dyDescent="0.25">
      <c r="A1569" s="95" t="s">
        <v>1373</v>
      </c>
      <c r="B1569" s="3" t="s">
        <v>1678</v>
      </c>
      <c r="C1569" s="53">
        <v>240</v>
      </c>
      <c r="D1569" s="83">
        <v>2300</v>
      </c>
      <c r="E1569" s="83"/>
      <c r="F1569" s="83"/>
    </row>
    <row r="1570" spans="1:7" ht="49.5" customHeight="1" x14ac:dyDescent="0.25">
      <c r="A1570" s="96" t="s">
        <v>1693</v>
      </c>
      <c r="B1570" s="3" t="s">
        <v>1692</v>
      </c>
      <c r="C1570" s="53"/>
      <c r="D1570" s="83">
        <f>D1571</f>
        <v>17</v>
      </c>
      <c r="E1570" s="83"/>
      <c r="F1570" s="83"/>
    </row>
    <row r="1571" spans="1:7" ht="49.5" customHeight="1" x14ac:dyDescent="0.25">
      <c r="A1571" s="16" t="s">
        <v>1375</v>
      </c>
      <c r="B1571" s="3" t="s">
        <v>1692</v>
      </c>
      <c r="C1571" s="53">
        <v>600</v>
      </c>
      <c r="D1571" s="83">
        <f>D1572</f>
        <v>17</v>
      </c>
      <c r="E1571" s="83"/>
      <c r="F1571" s="83"/>
    </row>
    <row r="1572" spans="1:7" ht="49.5" customHeight="1" x14ac:dyDescent="0.25">
      <c r="A1572" s="16" t="s">
        <v>1374</v>
      </c>
      <c r="B1572" s="3" t="s">
        <v>1692</v>
      </c>
      <c r="C1572" s="53">
        <v>610</v>
      </c>
      <c r="D1572" s="83">
        <v>17</v>
      </c>
      <c r="E1572" s="83"/>
      <c r="F1572" s="83"/>
    </row>
    <row r="1573" spans="1:7" ht="49.5" customHeight="1" x14ac:dyDescent="0.25">
      <c r="A1573" s="16" t="s">
        <v>1675</v>
      </c>
      <c r="B1573" s="3" t="s">
        <v>1674</v>
      </c>
      <c r="C1573" s="53"/>
      <c r="D1573" s="83">
        <f>D1574</f>
        <v>275</v>
      </c>
      <c r="E1573" s="83"/>
      <c r="F1573" s="83"/>
    </row>
    <row r="1574" spans="1:7" ht="49.5" customHeight="1" x14ac:dyDescent="0.25">
      <c r="A1574" s="16" t="s">
        <v>1375</v>
      </c>
      <c r="B1574" s="3" t="s">
        <v>1674</v>
      </c>
      <c r="C1574" s="53">
        <v>600</v>
      </c>
      <c r="D1574" s="83">
        <f>D1575</f>
        <v>275</v>
      </c>
      <c r="E1574" s="83"/>
      <c r="F1574" s="83"/>
    </row>
    <row r="1575" spans="1:7" ht="49.5" customHeight="1" x14ac:dyDescent="0.25">
      <c r="A1575" s="16" t="s">
        <v>1374</v>
      </c>
      <c r="B1575" s="3" t="s">
        <v>1674</v>
      </c>
      <c r="C1575" s="53">
        <v>610</v>
      </c>
      <c r="D1575" s="83">
        <v>275</v>
      </c>
      <c r="E1575" s="83"/>
      <c r="F1575" s="83"/>
    </row>
    <row r="1576" spans="1:7" ht="49.5" customHeight="1" x14ac:dyDescent="0.25">
      <c r="A1576" s="22" t="s">
        <v>1660</v>
      </c>
      <c r="B1576" s="3" t="s">
        <v>1659</v>
      </c>
      <c r="C1576" s="53"/>
      <c r="D1576" s="83">
        <f>D1577</f>
        <v>7310</v>
      </c>
      <c r="E1576" s="83">
        <f t="shared" ref="E1576:F1576" si="640">E1577</f>
        <v>0</v>
      </c>
      <c r="F1576" s="83">
        <f t="shared" si="640"/>
        <v>0</v>
      </c>
    </row>
    <row r="1577" spans="1:7" ht="49.5" customHeight="1" x14ac:dyDescent="0.25">
      <c r="A1577" s="16" t="s">
        <v>1375</v>
      </c>
      <c r="B1577" s="3" t="s">
        <v>1659</v>
      </c>
      <c r="C1577" s="53">
        <v>600</v>
      </c>
      <c r="D1577" s="83">
        <f>D1578</f>
        <v>7310</v>
      </c>
      <c r="E1577" s="83"/>
      <c r="F1577" s="83"/>
    </row>
    <row r="1578" spans="1:7" ht="49.5" customHeight="1" x14ac:dyDescent="0.25">
      <c r="A1578" s="16" t="s">
        <v>1374</v>
      </c>
      <c r="B1578" s="3" t="s">
        <v>1659</v>
      </c>
      <c r="C1578" s="53">
        <v>610</v>
      </c>
      <c r="D1578" s="83">
        <v>7310</v>
      </c>
      <c r="E1578" s="83"/>
      <c r="F1578" s="83"/>
    </row>
    <row r="1579" spans="1:7" ht="49.5" customHeight="1" x14ac:dyDescent="0.25">
      <c r="A1579" s="16" t="s">
        <v>1677</v>
      </c>
      <c r="B1579" s="3" t="s">
        <v>1676</v>
      </c>
      <c r="C1579" s="53"/>
      <c r="D1579" s="83">
        <f>D1580</f>
        <v>69130</v>
      </c>
      <c r="E1579" s="83"/>
      <c r="F1579" s="83"/>
    </row>
    <row r="1580" spans="1:7" ht="49.5" customHeight="1" x14ac:dyDescent="0.25">
      <c r="A1580" s="16" t="s">
        <v>1375</v>
      </c>
      <c r="B1580" s="3" t="s">
        <v>1676</v>
      </c>
      <c r="C1580" s="53">
        <v>600</v>
      </c>
      <c r="D1580" s="83">
        <f>D1581</f>
        <v>69130</v>
      </c>
      <c r="E1580" s="83"/>
      <c r="F1580" s="83"/>
    </row>
    <row r="1581" spans="1:7" ht="49.5" customHeight="1" x14ac:dyDescent="0.25">
      <c r="A1581" s="16" t="s">
        <v>1374</v>
      </c>
      <c r="B1581" s="3" t="s">
        <v>1676</v>
      </c>
      <c r="C1581" s="53">
        <v>610</v>
      </c>
      <c r="D1581" s="83">
        <v>69130</v>
      </c>
      <c r="E1581" s="83"/>
      <c r="F1581" s="83"/>
    </row>
    <row r="1582" spans="1:7" ht="37.5" customHeight="1" x14ac:dyDescent="0.25">
      <c r="A1582" s="188" t="s">
        <v>1673</v>
      </c>
      <c r="B1582" s="3" t="s">
        <v>1672</v>
      </c>
      <c r="C1582" s="53"/>
      <c r="D1582" s="83">
        <f>D1583</f>
        <v>7327</v>
      </c>
      <c r="E1582" s="83"/>
      <c r="F1582" s="83"/>
    </row>
    <row r="1583" spans="1:7" ht="44.25" customHeight="1" x14ac:dyDescent="0.25">
      <c r="A1583" s="122" t="s">
        <v>1619</v>
      </c>
      <c r="B1583" s="3" t="s">
        <v>1672</v>
      </c>
      <c r="C1583" s="53">
        <v>600</v>
      </c>
      <c r="D1583" s="83">
        <f>D1584</f>
        <v>7327</v>
      </c>
      <c r="E1583" s="83"/>
      <c r="F1583" s="83"/>
    </row>
    <row r="1584" spans="1:7" ht="36" customHeight="1" x14ac:dyDescent="0.25">
      <c r="A1584" s="183" t="s">
        <v>1596</v>
      </c>
      <c r="B1584" s="3" t="s">
        <v>1672</v>
      </c>
      <c r="C1584" s="53">
        <v>610</v>
      </c>
      <c r="D1584" s="83">
        <v>7327</v>
      </c>
      <c r="E1584" s="83"/>
      <c r="F1584" s="83"/>
      <c r="G1584">
        <v>6081</v>
      </c>
    </row>
    <row r="1585" spans="1:6" ht="36" customHeight="1" x14ac:dyDescent="0.25">
      <c r="A1585" s="183" t="s">
        <v>1626</v>
      </c>
      <c r="B1585" s="3" t="s">
        <v>1625</v>
      </c>
      <c r="C1585" s="53"/>
      <c r="D1585" s="83">
        <f>D1586</f>
        <v>3415</v>
      </c>
      <c r="E1585" s="83"/>
      <c r="F1585" s="83"/>
    </row>
    <row r="1586" spans="1:6" ht="36" customHeight="1" x14ac:dyDescent="0.25">
      <c r="A1586" s="16" t="s">
        <v>1375</v>
      </c>
      <c r="B1586" s="3" t="s">
        <v>1625</v>
      </c>
      <c r="C1586" s="53">
        <v>600</v>
      </c>
      <c r="D1586" s="83">
        <f>D1587</f>
        <v>3415</v>
      </c>
      <c r="E1586" s="83"/>
      <c r="F1586" s="83"/>
    </row>
    <row r="1587" spans="1:6" ht="36" customHeight="1" x14ac:dyDescent="0.25">
      <c r="A1587" s="16" t="s">
        <v>1374</v>
      </c>
      <c r="B1587" s="3" t="s">
        <v>1625</v>
      </c>
      <c r="C1587" s="53">
        <v>610</v>
      </c>
      <c r="D1587" s="83">
        <v>3415</v>
      </c>
      <c r="E1587" s="83"/>
      <c r="F1587" s="83"/>
    </row>
    <row r="1588" spans="1:6" ht="49.5" hidden="1" customHeight="1" x14ac:dyDescent="0.25">
      <c r="A1588" s="17" t="s">
        <v>1101</v>
      </c>
      <c r="B1588" s="1" t="s">
        <v>1409</v>
      </c>
      <c r="C1588" s="53"/>
      <c r="D1588" s="83">
        <f>D1591+D1598</f>
        <v>0</v>
      </c>
      <c r="E1588" s="83">
        <f t="shared" ref="E1588:F1588" si="641">E1591+E1598</f>
        <v>0</v>
      </c>
      <c r="F1588" s="83">
        <f t="shared" si="641"/>
        <v>0</v>
      </c>
    </row>
    <row r="1589" spans="1:6" ht="49.5" hidden="1" customHeight="1" x14ac:dyDescent="0.25">
      <c r="A1589" s="16" t="s">
        <v>1102</v>
      </c>
      <c r="B1589" s="2" t="s">
        <v>1103</v>
      </c>
      <c r="C1589" s="53"/>
      <c r="D1589" s="83"/>
      <c r="E1589" s="83"/>
      <c r="F1589" s="83"/>
    </row>
    <row r="1590" spans="1:6" ht="49.5" hidden="1" customHeight="1" x14ac:dyDescent="0.25">
      <c r="A1590" s="16" t="s">
        <v>1104</v>
      </c>
      <c r="B1590" s="2" t="s">
        <v>1105</v>
      </c>
      <c r="C1590" s="53"/>
      <c r="D1590" s="83"/>
      <c r="E1590" s="83"/>
      <c r="F1590" s="83"/>
    </row>
    <row r="1591" spans="1:6" ht="49.5" hidden="1" customHeight="1" x14ac:dyDescent="0.25">
      <c r="A1591" s="22" t="s">
        <v>1106</v>
      </c>
      <c r="B1591" s="20" t="s">
        <v>1410</v>
      </c>
      <c r="C1591" s="53"/>
      <c r="D1591" s="83">
        <f>D1592+D1594+D1596</f>
        <v>0</v>
      </c>
      <c r="E1591" s="83">
        <f t="shared" ref="E1591:F1591" si="642">E1592+E1594+E1596</f>
        <v>0</v>
      </c>
      <c r="F1591" s="83">
        <f t="shared" si="642"/>
        <v>0</v>
      </c>
    </row>
    <row r="1592" spans="1:6" ht="49.5" hidden="1" customHeight="1" x14ac:dyDescent="0.25">
      <c r="A1592" s="16" t="s">
        <v>1375</v>
      </c>
      <c r="B1592" s="20" t="s">
        <v>1410</v>
      </c>
      <c r="C1592" s="53">
        <v>100</v>
      </c>
      <c r="D1592" s="83">
        <f>D1593</f>
        <v>0</v>
      </c>
      <c r="E1592" s="83">
        <f t="shared" ref="E1592:F1592" si="643">E1593</f>
        <v>0</v>
      </c>
      <c r="F1592" s="83">
        <f t="shared" si="643"/>
        <v>0</v>
      </c>
    </row>
    <row r="1593" spans="1:6" ht="49.5" hidden="1" customHeight="1" x14ac:dyDescent="0.25">
      <c r="A1593" s="16" t="s">
        <v>1374</v>
      </c>
      <c r="B1593" s="20" t="s">
        <v>1410</v>
      </c>
      <c r="C1593" s="53">
        <v>110</v>
      </c>
      <c r="D1593" s="83"/>
      <c r="E1593" s="83"/>
      <c r="F1593" s="83"/>
    </row>
    <row r="1594" spans="1:6" ht="49.5" hidden="1" customHeight="1" x14ac:dyDescent="0.25">
      <c r="A1594" s="58" t="s">
        <v>1372</v>
      </c>
      <c r="B1594" s="20" t="s">
        <v>1410</v>
      </c>
      <c r="C1594" s="53">
        <v>200</v>
      </c>
      <c r="D1594" s="83">
        <f>D1595</f>
        <v>0</v>
      </c>
      <c r="E1594" s="83">
        <f t="shared" ref="E1594:F1594" si="644">E1595</f>
        <v>0</v>
      </c>
      <c r="F1594" s="83">
        <f t="shared" si="644"/>
        <v>0</v>
      </c>
    </row>
    <row r="1595" spans="1:6" ht="49.5" hidden="1" customHeight="1" x14ac:dyDescent="0.25">
      <c r="A1595" s="58" t="s">
        <v>1373</v>
      </c>
      <c r="B1595" s="20" t="s">
        <v>1410</v>
      </c>
      <c r="C1595" s="53">
        <v>240</v>
      </c>
      <c r="D1595" s="83"/>
      <c r="E1595" s="83"/>
      <c r="F1595" s="83"/>
    </row>
    <row r="1596" spans="1:6" ht="49.5" hidden="1" customHeight="1" x14ac:dyDescent="0.25">
      <c r="A1596" s="58" t="s">
        <v>1376</v>
      </c>
      <c r="B1596" s="20" t="s">
        <v>1410</v>
      </c>
      <c r="C1596" s="53">
        <v>800</v>
      </c>
      <c r="D1596" s="83">
        <f>D1597</f>
        <v>0</v>
      </c>
      <c r="E1596" s="83">
        <f t="shared" ref="E1596:F1596" si="645">E1597</f>
        <v>0</v>
      </c>
      <c r="F1596" s="83">
        <f t="shared" si="645"/>
        <v>0</v>
      </c>
    </row>
    <row r="1597" spans="1:6" ht="49.5" hidden="1" customHeight="1" x14ac:dyDescent="0.25">
      <c r="A1597" s="16" t="s">
        <v>1377</v>
      </c>
      <c r="B1597" s="20" t="s">
        <v>1410</v>
      </c>
      <c r="C1597" s="53">
        <v>850</v>
      </c>
      <c r="D1597" s="83"/>
      <c r="E1597" s="83"/>
      <c r="F1597" s="83"/>
    </row>
    <row r="1598" spans="1:6" ht="49.5" hidden="1" customHeight="1" x14ac:dyDescent="0.25">
      <c r="A1598" s="91"/>
      <c r="B1598" s="20" t="s">
        <v>1411</v>
      </c>
      <c r="C1598" s="53"/>
      <c r="D1598" s="83">
        <f>D1599</f>
        <v>0</v>
      </c>
      <c r="E1598" s="83">
        <f t="shared" ref="E1598" si="646">E1599</f>
        <v>0</v>
      </c>
      <c r="F1598" s="83">
        <f>F1599</f>
        <v>0</v>
      </c>
    </row>
    <row r="1599" spans="1:6" ht="49.5" hidden="1" customHeight="1" x14ac:dyDescent="0.25">
      <c r="A1599" s="58" t="s">
        <v>1372</v>
      </c>
      <c r="B1599" s="20" t="s">
        <v>1411</v>
      </c>
      <c r="C1599" s="53">
        <v>200</v>
      </c>
      <c r="D1599" s="83">
        <f>D1600</f>
        <v>0</v>
      </c>
      <c r="E1599" s="83">
        <f t="shared" ref="E1599:F1599" si="647">E1600</f>
        <v>0</v>
      </c>
      <c r="F1599" s="83">
        <f t="shared" si="647"/>
        <v>0</v>
      </c>
    </row>
    <row r="1600" spans="1:6" ht="49.5" hidden="1" customHeight="1" x14ac:dyDescent="0.25">
      <c r="A1600" s="58" t="s">
        <v>1373</v>
      </c>
      <c r="B1600" s="20" t="s">
        <v>1411</v>
      </c>
      <c r="C1600" s="53">
        <v>240</v>
      </c>
      <c r="D1600" s="83"/>
      <c r="E1600" s="83"/>
      <c r="F1600" s="83"/>
    </row>
    <row r="1601" spans="1:8" ht="49.5" customHeight="1" x14ac:dyDescent="0.25">
      <c r="A1601" s="17" t="s">
        <v>1107</v>
      </c>
      <c r="B1601" s="1" t="s">
        <v>1108</v>
      </c>
      <c r="C1601" s="53"/>
      <c r="D1601" s="83">
        <f>D1602+D1605+D1610+D1618+D1671+D1685+D1688+D1696+D1679</f>
        <v>449682</v>
      </c>
      <c r="E1601" s="83">
        <f t="shared" ref="E1601:F1601" si="648">E1602+E1605+E1610+E1618+E1671+E1685+E1688+E1696+E1679</f>
        <v>0</v>
      </c>
      <c r="F1601" s="83">
        <f t="shared" si="648"/>
        <v>189001</v>
      </c>
    </row>
    <row r="1602" spans="1:8" ht="57.75" hidden="1" customHeight="1" x14ac:dyDescent="0.25">
      <c r="A1602" s="144" t="s">
        <v>1513</v>
      </c>
      <c r="B1602" s="20" t="s">
        <v>1139</v>
      </c>
      <c r="C1602" s="53"/>
      <c r="D1602" s="83">
        <f>D1603</f>
        <v>0</v>
      </c>
      <c r="E1602" s="83">
        <f t="shared" ref="E1602:F1603" si="649">E1603</f>
        <v>0</v>
      </c>
      <c r="F1602" s="83">
        <f t="shared" si="649"/>
        <v>0</v>
      </c>
    </row>
    <row r="1603" spans="1:8" ht="45" hidden="1" customHeight="1" x14ac:dyDescent="0.25">
      <c r="A1603" s="16" t="s">
        <v>1375</v>
      </c>
      <c r="B1603" s="20" t="s">
        <v>1139</v>
      </c>
      <c r="C1603" s="53">
        <v>600</v>
      </c>
      <c r="D1603" s="83">
        <f>D1604</f>
        <v>0</v>
      </c>
      <c r="E1603" s="83">
        <f t="shared" si="649"/>
        <v>0</v>
      </c>
      <c r="F1603" s="83">
        <f t="shared" si="649"/>
        <v>0</v>
      </c>
    </row>
    <row r="1604" spans="1:8" ht="45" hidden="1" customHeight="1" x14ac:dyDescent="0.25">
      <c r="A1604" s="16" t="s">
        <v>1374</v>
      </c>
      <c r="B1604" s="20" t="s">
        <v>1139</v>
      </c>
      <c r="C1604" s="53">
        <v>610</v>
      </c>
      <c r="D1604" s="83"/>
      <c r="E1604" s="83">
        <v>0</v>
      </c>
      <c r="F1604" s="83">
        <v>0</v>
      </c>
    </row>
    <row r="1605" spans="1:8" ht="47.25" hidden="1" customHeight="1" x14ac:dyDescent="0.25">
      <c r="A1605" s="145" t="s">
        <v>1515</v>
      </c>
      <c r="B1605" s="20" t="s">
        <v>1514</v>
      </c>
      <c r="C1605" s="53"/>
      <c r="D1605" s="83">
        <f>D1608+D1606</f>
        <v>0</v>
      </c>
      <c r="E1605" s="83">
        <f t="shared" ref="E1605:F1605" si="650">E1608+E1606</f>
        <v>0</v>
      </c>
      <c r="F1605" s="83">
        <f t="shared" si="650"/>
        <v>0</v>
      </c>
    </row>
    <row r="1606" spans="1:8" ht="47.25" hidden="1" customHeight="1" x14ac:dyDescent="0.25">
      <c r="A1606" s="58" t="s">
        <v>1372</v>
      </c>
      <c r="B1606" s="20" t="s">
        <v>1514</v>
      </c>
      <c r="C1606" s="53">
        <v>200</v>
      </c>
      <c r="D1606" s="83">
        <f>D1607</f>
        <v>0</v>
      </c>
      <c r="E1606" s="83"/>
      <c r="F1606" s="83"/>
    </row>
    <row r="1607" spans="1:8" ht="47.25" hidden="1" customHeight="1" x14ac:dyDescent="0.25">
      <c r="A1607" s="58" t="s">
        <v>1373</v>
      </c>
      <c r="B1607" s="20" t="s">
        <v>1514</v>
      </c>
      <c r="C1607" s="53">
        <v>240</v>
      </c>
      <c r="D1607" s="83"/>
      <c r="E1607" s="83"/>
      <c r="F1607" s="83"/>
    </row>
    <row r="1608" spans="1:8" ht="47.25" hidden="1" customHeight="1" x14ac:dyDescent="0.25">
      <c r="A1608" s="16" t="s">
        <v>1375</v>
      </c>
      <c r="B1608" s="20" t="s">
        <v>1514</v>
      </c>
      <c r="C1608" s="53">
        <v>600</v>
      </c>
      <c r="D1608" s="83">
        <f>D1609</f>
        <v>0</v>
      </c>
      <c r="E1608" s="83">
        <f t="shared" ref="E1608:F1608" si="651">E1609</f>
        <v>0</v>
      </c>
      <c r="F1608" s="83">
        <f t="shared" si="651"/>
        <v>0</v>
      </c>
    </row>
    <row r="1609" spans="1:8" ht="47.25" hidden="1" customHeight="1" x14ac:dyDescent="0.25">
      <c r="A1609" s="16" t="s">
        <v>1374</v>
      </c>
      <c r="B1609" s="20" t="s">
        <v>1514</v>
      </c>
      <c r="C1609" s="53">
        <v>610</v>
      </c>
      <c r="D1609" s="83"/>
      <c r="E1609" s="83">
        <v>0</v>
      </c>
      <c r="F1609" s="83">
        <v>0</v>
      </c>
    </row>
    <row r="1610" spans="1:8" ht="51" customHeight="1" x14ac:dyDescent="0.25">
      <c r="A1610" s="189" t="s">
        <v>1517</v>
      </c>
      <c r="B1610" s="20" t="s">
        <v>1516</v>
      </c>
      <c r="C1610" s="53"/>
      <c r="D1610" s="83">
        <f>D1613+D1611</f>
        <v>357713</v>
      </c>
      <c r="E1610" s="83">
        <f t="shared" ref="E1610:F1610" si="652">E1613+E1611</f>
        <v>0</v>
      </c>
      <c r="F1610" s="83">
        <f t="shared" si="652"/>
        <v>0</v>
      </c>
    </row>
    <row r="1611" spans="1:8" ht="32.25" customHeight="1" x14ac:dyDescent="0.25">
      <c r="A1611" s="58" t="s">
        <v>1372</v>
      </c>
      <c r="B1611" s="20" t="s">
        <v>1516</v>
      </c>
      <c r="C1611" s="53">
        <v>200</v>
      </c>
      <c r="D1611" s="83">
        <f>D1612</f>
        <v>24000</v>
      </c>
      <c r="E1611" s="83"/>
      <c r="F1611" s="83"/>
    </row>
    <row r="1612" spans="1:8" ht="29.25" customHeight="1" x14ac:dyDescent="0.25">
      <c r="A1612" s="58" t="s">
        <v>1373</v>
      </c>
      <c r="B1612" s="20" t="s">
        <v>1516</v>
      </c>
      <c r="C1612" s="53">
        <v>240</v>
      </c>
      <c r="D1612" s="83">
        <v>24000</v>
      </c>
      <c r="E1612" s="83"/>
      <c r="F1612" s="83"/>
    </row>
    <row r="1613" spans="1:8" ht="29.25" customHeight="1" x14ac:dyDescent="0.25">
      <c r="A1613" s="16" t="s">
        <v>1375</v>
      </c>
      <c r="B1613" s="20" t="s">
        <v>1516</v>
      </c>
      <c r="C1613" s="53">
        <v>600</v>
      </c>
      <c r="D1613" s="83">
        <f>D1614</f>
        <v>333713</v>
      </c>
      <c r="E1613" s="83">
        <f t="shared" ref="E1613:F1613" si="653">E1614</f>
        <v>0</v>
      </c>
      <c r="F1613" s="83">
        <f t="shared" si="653"/>
        <v>0</v>
      </c>
    </row>
    <row r="1614" spans="1:8" ht="36.75" customHeight="1" x14ac:dyDescent="0.25">
      <c r="A1614" s="16" t="s">
        <v>1374</v>
      </c>
      <c r="B1614" s="20" t="s">
        <v>1516</v>
      </c>
      <c r="C1614" s="53">
        <v>610</v>
      </c>
      <c r="D1614" s="83">
        <v>333713</v>
      </c>
      <c r="E1614" s="83"/>
      <c r="F1614" s="83">
        <v>0</v>
      </c>
      <c r="G1614" s="103"/>
      <c r="H1614" s="103"/>
    </row>
    <row r="1615" spans="1:8" ht="37.5" hidden="1" customHeight="1" x14ac:dyDescent="0.25">
      <c r="A1615" s="22" t="s">
        <v>1109</v>
      </c>
      <c r="B1615" s="20" t="s">
        <v>1110</v>
      </c>
      <c r="C1615" s="53"/>
      <c r="D1615" s="83">
        <f>D1616</f>
        <v>0</v>
      </c>
      <c r="E1615" s="83">
        <f t="shared" ref="E1615:F1616" si="654">E1616</f>
        <v>0</v>
      </c>
      <c r="F1615" s="83">
        <f t="shared" si="654"/>
        <v>0</v>
      </c>
    </row>
    <row r="1616" spans="1:8" ht="37.5" hidden="1" customHeight="1" x14ac:dyDescent="0.25">
      <c r="A1616" s="16" t="s">
        <v>1375</v>
      </c>
      <c r="B1616" s="20" t="s">
        <v>1110</v>
      </c>
      <c r="C1616" s="53">
        <v>600</v>
      </c>
      <c r="D1616" s="83">
        <f>D1617</f>
        <v>0</v>
      </c>
      <c r="E1616" s="83">
        <f t="shared" si="654"/>
        <v>0</v>
      </c>
      <c r="F1616" s="83">
        <f t="shared" si="654"/>
        <v>0</v>
      </c>
    </row>
    <row r="1617" spans="1:9" ht="37.5" hidden="1" customHeight="1" x14ac:dyDescent="0.25">
      <c r="A1617" s="16" t="s">
        <v>1374</v>
      </c>
      <c r="B1617" s="20" t="s">
        <v>1110</v>
      </c>
      <c r="C1617" s="53">
        <v>610</v>
      </c>
      <c r="D1617" s="83">
        <v>0</v>
      </c>
      <c r="E1617" s="83">
        <v>0</v>
      </c>
      <c r="F1617" s="83">
        <v>0</v>
      </c>
    </row>
    <row r="1618" spans="1:9" ht="51" customHeight="1" x14ac:dyDescent="0.25">
      <c r="A1618" s="22" t="s">
        <v>1668</v>
      </c>
      <c r="B1618" s="20" t="s">
        <v>1667</v>
      </c>
      <c r="C1618" s="53"/>
      <c r="D1618" s="83">
        <f t="shared" ref="D1618:F1618" si="655">D1621+D1619</f>
        <v>0</v>
      </c>
      <c r="E1618" s="83">
        <f t="shared" si="655"/>
        <v>0</v>
      </c>
      <c r="F1618" s="83">
        <f t="shared" si="655"/>
        <v>189001</v>
      </c>
    </row>
    <row r="1619" spans="1:9" ht="32.25" customHeight="1" x14ac:dyDescent="0.25">
      <c r="A1619" s="58" t="s">
        <v>1372</v>
      </c>
      <c r="B1619" s="20" t="s">
        <v>1667</v>
      </c>
      <c r="C1619" s="53">
        <v>200</v>
      </c>
      <c r="D1619" s="83">
        <f>D1620</f>
        <v>0</v>
      </c>
      <c r="E1619" s="83">
        <f>E1620</f>
        <v>0</v>
      </c>
      <c r="F1619" s="83">
        <f>F1620</f>
        <v>189001</v>
      </c>
    </row>
    <row r="1620" spans="1:9" ht="42.75" customHeight="1" x14ac:dyDescent="0.25">
      <c r="A1620" s="58" t="s">
        <v>1373</v>
      </c>
      <c r="B1620" s="20" t="s">
        <v>1667</v>
      </c>
      <c r="C1620" s="53">
        <v>240</v>
      </c>
      <c r="D1620" s="83">
        <v>0</v>
      </c>
      <c r="E1620" s="83">
        <v>0</v>
      </c>
      <c r="F1620" s="83">
        <v>189001</v>
      </c>
      <c r="G1620" s="146"/>
    </row>
    <row r="1621" spans="1:9" ht="42.75" hidden="1" customHeight="1" x14ac:dyDescent="0.25">
      <c r="A1621" s="16" t="s">
        <v>1375</v>
      </c>
      <c r="B1621" s="20" t="s">
        <v>1111</v>
      </c>
      <c r="C1621" s="53">
        <v>600</v>
      </c>
      <c r="D1621" s="83">
        <f>D1622</f>
        <v>0</v>
      </c>
      <c r="E1621" s="83">
        <f t="shared" ref="E1621:F1621" si="656">E1622</f>
        <v>0</v>
      </c>
      <c r="F1621" s="83">
        <f t="shared" si="656"/>
        <v>0</v>
      </c>
    </row>
    <row r="1622" spans="1:9" ht="42.75" hidden="1" customHeight="1" x14ac:dyDescent="0.25">
      <c r="A1622" s="16" t="s">
        <v>1374</v>
      </c>
      <c r="B1622" s="20" t="s">
        <v>1111</v>
      </c>
      <c r="C1622" s="53">
        <v>610</v>
      </c>
      <c r="D1622" s="83">
        <v>0</v>
      </c>
      <c r="E1622" s="83">
        <v>0</v>
      </c>
      <c r="F1622" s="83">
        <v>0</v>
      </c>
      <c r="H1622" s="126"/>
      <c r="I1622" s="126"/>
    </row>
    <row r="1623" spans="1:9" ht="42" hidden="1" customHeight="1" x14ac:dyDescent="0.25">
      <c r="A1623" s="22" t="s">
        <v>1112</v>
      </c>
      <c r="B1623" s="20" t="s">
        <v>1113</v>
      </c>
      <c r="C1623" s="53"/>
      <c r="D1623" s="83">
        <f>D1624</f>
        <v>0</v>
      </c>
      <c r="E1623" s="83">
        <f t="shared" ref="E1623:F1624" si="657">E1624</f>
        <v>0</v>
      </c>
      <c r="F1623" s="83">
        <f t="shared" si="657"/>
        <v>0</v>
      </c>
    </row>
    <row r="1624" spans="1:9" ht="42" hidden="1" customHeight="1" x14ac:dyDescent="0.25">
      <c r="A1624" s="16" t="s">
        <v>1375</v>
      </c>
      <c r="B1624" s="20" t="s">
        <v>1113</v>
      </c>
      <c r="C1624" s="53">
        <v>600</v>
      </c>
      <c r="D1624" s="83">
        <f>D1625</f>
        <v>0</v>
      </c>
      <c r="E1624" s="83">
        <f t="shared" si="657"/>
        <v>0</v>
      </c>
      <c r="F1624" s="83">
        <f t="shared" si="657"/>
        <v>0</v>
      </c>
    </row>
    <row r="1625" spans="1:9" ht="42" hidden="1" customHeight="1" x14ac:dyDescent="0.25">
      <c r="A1625" s="16" t="s">
        <v>1374</v>
      </c>
      <c r="B1625" s="20" t="s">
        <v>1113</v>
      </c>
      <c r="C1625" s="53">
        <v>610</v>
      </c>
      <c r="D1625" s="83"/>
      <c r="E1625" s="83"/>
      <c r="F1625" s="83"/>
    </row>
    <row r="1626" spans="1:9" ht="48.75" hidden="1" customHeight="1" x14ac:dyDescent="0.25">
      <c r="A1626" s="16" t="s">
        <v>1114</v>
      </c>
      <c r="B1626" s="20" t="s">
        <v>1115</v>
      </c>
      <c r="C1626" s="53"/>
      <c r="D1626" s="83"/>
      <c r="E1626" s="83"/>
      <c r="F1626" s="83"/>
    </row>
    <row r="1627" spans="1:9" ht="55.5" hidden="1" customHeight="1" x14ac:dyDescent="0.25">
      <c r="A1627" s="16" t="s">
        <v>1116</v>
      </c>
      <c r="B1627" s="20" t="s">
        <v>1117</v>
      </c>
      <c r="C1627" s="53"/>
      <c r="D1627" s="83"/>
      <c r="E1627" s="83"/>
      <c r="F1627" s="83"/>
    </row>
    <row r="1628" spans="1:9" ht="44.25" hidden="1" customHeight="1" x14ac:dyDescent="0.25">
      <c r="A1628" s="66" t="s">
        <v>1118</v>
      </c>
      <c r="B1628" s="20" t="s">
        <v>1119</v>
      </c>
      <c r="C1628" s="53"/>
      <c r="D1628" s="83"/>
      <c r="E1628" s="83"/>
      <c r="F1628" s="83"/>
    </row>
    <row r="1629" spans="1:9" ht="44.25" hidden="1" customHeight="1" x14ac:dyDescent="0.25">
      <c r="A1629" s="58" t="s">
        <v>1372</v>
      </c>
      <c r="B1629" s="20" t="s">
        <v>1119</v>
      </c>
      <c r="C1629" s="53">
        <v>200</v>
      </c>
      <c r="D1629" s="83"/>
      <c r="E1629" s="83"/>
      <c r="F1629" s="83"/>
    </row>
    <row r="1630" spans="1:9" ht="44.25" hidden="1" customHeight="1" x14ac:dyDescent="0.25">
      <c r="A1630" s="58" t="s">
        <v>1373</v>
      </c>
      <c r="B1630" s="20" t="s">
        <v>1119</v>
      </c>
      <c r="C1630" s="53">
        <v>240</v>
      </c>
      <c r="D1630" s="83">
        <v>0</v>
      </c>
      <c r="E1630" s="83">
        <v>0</v>
      </c>
      <c r="F1630" s="83">
        <v>0</v>
      </c>
    </row>
    <row r="1631" spans="1:9" ht="38.25" hidden="1" customHeight="1" x14ac:dyDescent="0.25">
      <c r="A1631" s="66" t="s">
        <v>1120</v>
      </c>
      <c r="B1631" s="20" t="s">
        <v>1121</v>
      </c>
      <c r="C1631" s="53"/>
      <c r="D1631" s="83"/>
      <c r="E1631" s="83"/>
      <c r="F1631" s="83"/>
    </row>
    <row r="1632" spans="1:9" ht="38.25" hidden="1" customHeight="1" x14ac:dyDescent="0.25">
      <c r="A1632" s="58" t="s">
        <v>1372</v>
      </c>
      <c r="B1632" s="20" t="s">
        <v>1121</v>
      </c>
      <c r="C1632" s="53">
        <v>200</v>
      </c>
      <c r="D1632" s="83"/>
      <c r="E1632" s="83"/>
      <c r="F1632" s="83"/>
    </row>
    <row r="1633" spans="1:7" ht="38.25" hidden="1" customHeight="1" x14ac:dyDescent="0.25">
      <c r="A1633" s="58" t="s">
        <v>1373</v>
      </c>
      <c r="B1633" s="20" t="s">
        <v>1121</v>
      </c>
      <c r="C1633" s="53">
        <v>240</v>
      </c>
      <c r="D1633" s="83"/>
      <c r="E1633" s="83"/>
      <c r="F1633" s="83"/>
    </row>
    <row r="1634" spans="1:7" ht="58.5" hidden="1" customHeight="1" x14ac:dyDescent="0.25">
      <c r="A1634" s="66" t="s">
        <v>1122</v>
      </c>
      <c r="B1634" s="20" t="s">
        <v>1123</v>
      </c>
      <c r="C1634" s="53"/>
      <c r="D1634" s="83">
        <f t="shared" ref="D1634:F1635" si="658">D1635</f>
        <v>0</v>
      </c>
      <c r="E1634" s="83">
        <f t="shared" si="658"/>
        <v>0</v>
      </c>
      <c r="F1634" s="83">
        <f t="shared" si="658"/>
        <v>0</v>
      </c>
    </row>
    <row r="1635" spans="1:7" ht="33.75" hidden="1" customHeight="1" x14ac:dyDescent="0.25">
      <c r="A1635" s="58" t="s">
        <v>1372</v>
      </c>
      <c r="B1635" s="20" t="s">
        <v>1123</v>
      </c>
      <c r="C1635" s="53">
        <v>200</v>
      </c>
      <c r="D1635" s="83">
        <f t="shared" si="658"/>
        <v>0</v>
      </c>
      <c r="E1635" s="83">
        <f t="shared" si="658"/>
        <v>0</v>
      </c>
      <c r="F1635" s="83">
        <f t="shared" si="658"/>
        <v>0</v>
      </c>
    </row>
    <row r="1636" spans="1:7" ht="40.5" hidden="1" customHeight="1" x14ac:dyDescent="0.25">
      <c r="A1636" s="58" t="s">
        <v>1373</v>
      </c>
      <c r="B1636" s="20" t="s">
        <v>1123</v>
      </c>
      <c r="C1636" s="53">
        <v>240</v>
      </c>
      <c r="D1636" s="83">
        <v>0</v>
      </c>
      <c r="E1636" s="83">
        <v>0</v>
      </c>
      <c r="F1636" s="83">
        <v>0</v>
      </c>
    </row>
    <row r="1637" spans="1:7" ht="44.25" hidden="1" customHeight="1" x14ac:dyDescent="0.25">
      <c r="A1637" s="66" t="s">
        <v>1124</v>
      </c>
      <c r="B1637" s="20" t="s">
        <v>1125</v>
      </c>
      <c r="C1637" s="53"/>
      <c r="D1637" s="83">
        <f t="shared" ref="D1637:F1637" si="659">D1638</f>
        <v>0</v>
      </c>
      <c r="E1637" s="83">
        <f t="shared" si="659"/>
        <v>0</v>
      </c>
      <c r="F1637" s="83">
        <f t="shared" si="659"/>
        <v>0</v>
      </c>
    </row>
    <row r="1638" spans="1:7" ht="44.25" hidden="1" customHeight="1" x14ac:dyDescent="0.25">
      <c r="A1638" s="58" t="s">
        <v>1372</v>
      </c>
      <c r="B1638" s="20" t="s">
        <v>1125</v>
      </c>
      <c r="C1638" s="53">
        <v>200</v>
      </c>
      <c r="D1638" s="83">
        <f>D1639</f>
        <v>0</v>
      </c>
      <c r="E1638" s="83">
        <f>E1639</f>
        <v>0</v>
      </c>
      <c r="F1638" s="83">
        <f>F1639</f>
        <v>0</v>
      </c>
    </row>
    <row r="1639" spans="1:7" ht="47.25" hidden="1" customHeight="1" x14ac:dyDescent="0.25">
      <c r="A1639" s="58" t="s">
        <v>1373</v>
      </c>
      <c r="B1639" s="20" t="s">
        <v>1125</v>
      </c>
      <c r="C1639" s="53">
        <v>240</v>
      </c>
      <c r="D1639" s="83">
        <v>0</v>
      </c>
      <c r="E1639" s="83">
        <v>0</v>
      </c>
      <c r="F1639" s="83">
        <v>0</v>
      </c>
      <c r="G1639" s="94"/>
    </row>
    <row r="1640" spans="1:7" ht="47.25" hidden="1" customHeight="1" x14ac:dyDescent="0.25">
      <c r="A1640" s="66" t="s">
        <v>1126</v>
      </c>
      <c r="B1640" s="20" t="s">
        <v>1127</v>
      </c>
      <c r="C1640" s="53"/>
      <c r="D1640" s="83"/>
      <c r="E1640" s="83"/>
      <c r="F1640" s="83"/>
    </row>
    <row r="1641" spans="1:7" ht="47.25" hidden="1" customHeight="1" x14ac:dyDescent="0.25">
      <c r="A1641" s="58" t="s">
        <v>1372</v>
      </c>
      <c r="B1641" s="20" t="s">
        <v>1127</v>
      </c>
      <c r="C1641" s="53">
        <v>200</v>
      </c>
      <c r="D1641" s="83"/>
      <c r="E1641" s="83"/>
      <c r="F1641" s="83"/>
    </row>
    <row r="1642" spans="1:7" ht="47.25" hidden="1" customHeight="1" x14ac:dyDescent="0.25">
      <c r="A1642" s="58" t="s">
        <v>1373</v>
      </c>
      <c r="B1642" s="20" t="s">
        <v>1127</v>
      </c>
      <c r="C1642" s="53">
        <v>240</v>
      </c>
      <c r="D1642" s="83">
        <v>0</v>
      </c>
      <c r="E1642" s="83">
        <v>0</v>
      </c>
      <c r="F1642" s="83">
        <v>0</v>
      </c>
    </row>
    <row r="1643" spans="1:7" ht="47.25" hidden="1" customHeight="1" x14ac:dyDescent="0.25">
      <c r="A1643" s="22" t="s">
        <v>1128</v>
      </c>
      <c r="B1643" s="20" t="s">
        <v>1129</v>
      </c>
      <c r="C1643" s="53"/>
      <c r="D1643" s="83">
        <f>D1644</f>
        <v>0</v>
      </c>
      <c r="E1643" s="83">
        <f t="shared" ref="E1643:F1644" si="660">E1644</f>
        <v>0</v>
      </c>
      <c r="F1643" s="83">
        <f t="shared" si="660"/>
        <v>0</v>
      </c>
    </row>
    <row r="1644" spans="1:7" ht="47.25" hidden="1" customHeight="1" x14ac:dyDescent="0.25">
      <c r="A1644" s="58" t="s">
        <v>1372</v>
      </c>
      <c r="B1644" s="20" t="s">
        <v>1129</v>
      </c>
      <c r="C1644" s="53">
        <v>200</v>
      </c>
      <c r="D1644" s="83">
        <f>D1645</f>
        <v>0</v>
      </c>
      <c r="E1644" s="83">
        <f t="shared" si="660"/>
        <v>0</v>
      </c>
      <c r="F1644" s="83">
        <f t="shared" si="660"/>
        <v>0</v>
      </c>
    </row>
    <row r="1645" spans="1:7" ht="47.25" hidden="1" customHeight="1" x14ac:dyDescent="0.25">
      <c r="A1645" s="58" t="s">
        <v>1373</v>
      </c>
      <c r="B1645" s="20" t="s">
        <v>1129</v>
      </c>
      <c r="C1645" s="53">
        <v>240</v>
      </c>
      <c r="D1645" s="83"/>
      <c r="E1645" s="83"/>
      <c r="F1645" s="83"/>
    </row>
    <row r="1646" spans="1:7" ht="47.25" hidden="1" customHeight="1" x14ac:dyDescent="0.25">
      <c r="A1646" s="22" t="s">
        <v>1130</v>
      </c>
      <c r="B1646" s="20" t="s">
        <v>1131</v>
      </c>
      <c r="C1646" s="53"/>
      <c r="D1646" s="83">
        <f>D1647</f>
        <v>0</v>
      </c>
      <c r="E1646" s="83">
        <f t="shared" ref="E1646:F1647" si="661">E1647</f>
        <v>0</v>
      </c>
      <c r="F1646" s="83">
        <f t="shared" si="661"/>
        <v>0</v>
      </c>
    </row>
    <row r="1647" spans="1:7" ht="47.25" hidden="1" customHeight="1" x14ac:dyDescent="0.25">
      <c r="A1647" s="58" t="s">
        <v>1372</v>
      </c>
      <c r="B1647" s="20" t="s">
        <v>1131</v>
      </c>
      <c r="C1647" s="53">
        <v>200</v>
      </c>
      <c r="D1647" s="83">
        <f>D1648</f>
        <v>0</v>
      </c>
      <c r="E1647" s="83">
        <f t="shared" si="661"/>
        <v>0</v>
      </c>
      <c r="F1647" s="83">
        <f t="shared" si="661"/>
        <v>0</v>
      </c>
    </row>
    <row r="1648" spans="1:7" ht="47.25" hidden="1" customHeight="1" x14ac:dyDescent="0.25">
      <c r="A1648" s="58" t="s">
        <v>1373</v>
      </c>
      <c r="B1648" s="20" t="s">
        <v>1131</v>
      </c>
      <c r="C1648" s="53">
        <v>240</v>
      </c>
      <c r="D1648" s="83"/>
      <c r="E1648" s="83"/>
      <c r="F1648" s="83"/>
    </row>
    <row r="1649" spans="1:7" ht="47.25" hidden="1" customHeight="1" x14ac:dyDescent="0.25">
      <c r="A1649" s="22" t="s">
        <v>1132</v>
      </c>
      <c r="B1649" s="20" t="s">
        <v>1133</v>
      </c>
      <c r="C1649" s="53"/>
      <c r="D1649" s="83">
        <f>D1650</f>
        <v>0</v>
      </c>
      <c r="E1649" s="83">
        <f t="shared" ref="E1649:F1650" si="662">E1650</f>
        <v>0</v>
      </c>
      <c r="F1649" s="83">
        <f t="shared" si="662"/>
        <v>0</v>
      </c>
    </row>
    <row r="1650" spans="1:7" ht="47.25" hidden="1" customHeight="1" x14ac:dyDescent="0.25">
      <c r="A1650" s="58" t="s">
        <v>1372</v>
      </c>
      <c r="B1650" s="20" t="s">
        <v>1133</v>
      </c>
      <c r="C1650" s="53">
        <v>200</v>
      </c>
      <c r="D1650" s="83">
        <f>D1651</f>
        <v>0</v>
      </c>
      <c r="E1650" s="83">
        <f t="shared" si="662"/>
        <v>0</v>
      </c>
      <c r="F1650" s="83">
        <f t="shared" si="662"/>
        <v>0</v>
      </c>
    </row>
    <row r="1651" spans="1:7" ht="47.25" hidden="1" customHeight="1" x14ac:dyDescent="0.25">
      <c r="A1651" s="58" t="s">
        <v>1373</v>
      </c>
      <c r="B1651" s="20" t="s">
        <v>1133</v>
      </c>
      <c r="C1651" s="53">
        <v>240</v>
      </c>
      <c r="D1651" s="83"/>
      <c r="E1651" s="83"/>
      <c r="F1651" s="83"/>
    </row>
    <row r="1652" spans="1:7" ht="47.25" hidden="1" customHeight="1" x14ac:dyDescent="0.25">
      <c r="A1652" s="22" t="s">
        <v>1134</v>
      </c>
      <c r="B1652" s="20" t="s">
        <v>1135</v>
      </c>
      <c r="C1652" s="53"/>
      <c r="D1652" s="83">
        <f>D1653</f>
        <v>0</v>
      </c>
      <c r="E1652" s="83">
        <f t="shared" ref="E1652:F1653" si="663">E1653</f>
        <v>0</v>
      </c>
      <c r="F1652" s="83">
        <f t="shared" si="663"/>
        <v>0</v>
      </c>
    </row>
    <row r="1653" spans="1:7" ht="47.25" hidden="1" customHeight="1" x14ac:dyDescent="0.25">
      <c r="A1653" s="58" t="s">
        <v>1372</v>
      </c>
      <c r="B1653" s="20" t="s">
        <v>1135</v>
      </c>
      <c r="C1653" s="53">
        <v>200</v>
      </c>
      <c r="D1653" s="83">
        <f>D1654</f>
        <v>0</v>
      </c>
      <c r="E1653" s="83">
        <f t="shared" si="663"/>
        <v>0</v>
      </c>
      <c r="F1653" s="83">
        <f t="shared" si="663"/>
        <v>0</v>
      </c>
    </row>
    <row r="1654" spans="1:7" ht="47.25" hidden="1" customHeight="1" x14ac:dyDescent="0.25">
      <c r="A1654" s="58" t="s">
        <v>1373</v>
      </c>
      <c r="B1654" s="20" t="s">
        <v>1135</v>
      </c>
      <c r="C1654" s="53">
        <v>240</v>
      </c>
      <c r="D1654" s="83"/>
      <c r="E1654" s="83"/>
      <c r="F1654" s="83"/>
    </row>
    <row r="1655" spans="1:7" ht="47.25" hidden="1" customHeight="1" x14ac:dyDescent="0.25">
      <c r="A1655" s="16" t="s">
        <v>1136</v>
      </c>
      <c r="B1655" s="20" t="s">
        <v>1137</v>
      </c>
      <c r="C1655" s="53"/>
      <c r="D1655" s="83"/>
      <c r="E1655" s="83"/>
      <c r="F1655" s="83"/>
    </row>
    <row r="1656" spans="1:7" ht="47.25" hidden="1" customHeight="1" x14ac:dyDescent="0.25">
      <c r="A1656" s="22" t="s">
        <v>1138</v>
      </c>
      <c r="B1656" s="20" t="s">
        <v>1139</v>
      </c>
      <c r="C1656" s="53"/>
      <c r="D1656" s="83">
        <f>D1657</f>
        <v>0</v>
      </c>
      <c r="E1656" s="83">
        <f t="shared" ref="E1656:F1657" si="664">E1657</f>
        <v>0</v>
      </c>
      <c r="F1656" s="83">
        <f t="shared" si="664"/>
        <v>0</v>
      </c>
    </row>
    <row r="1657" spans="1:7" ht="47.25" hidden="1" customHeight="1" x14ac:dyDescent="0.25">
      <c r="A1657" s="16" t="s">
        <v>1375</v>
      </c>
      <c r="B1657" s="20" t="s">
        <v>1139</v>
      </c>
      <c r="C1657" s="53">
        <v>600</v>
      </c>
      <c r="D1657" s="83">
        <f>D1658</f>
        <v>0</v>
      </c>
      <c r="E1657" s="83">
        <f t="shared" si="664"/>
        <v>0</v>
      </c>
      <c r="F1657" s="83">
        <f t="shared" si="664"/>
        <v>0</v>
      </c>
    </row>
    <row r="1658" spans="1:7" ht="47.25" hidden="1" customHeight="1" x14ac:dyDescent="0.25">
      <c r="A1658" s="16" t="s">
        <v>1374</v>
      </c>
      <c r="B1658" s="20" t="s">
        <v>1139</v>
      </c>
      <c r="C1658" s="53">
        <v>610</v>
      </c>
      <c r="D1658" s="83"/>
      <c r="E1658" s="83"/>
      <c r="F1658" s="83"/>
    </row>
    <row r="1659" spans="1:7" ht="47.25" hidden="1" customHeight="1" x14ac:dyDescent="0.25">
      <c r="A1659" s="22" t="s">
        <v>1140</v>
      </c>
      <c r="B1659" s="20" t="s">
        <v>1141</v>
      </c>
      <c r="C1659" s="53"/>
      <c r="D1659" s="83">
        <f>D1660</f>
        <v>0</v>
      </c>
      <c r="E1659" s="83">
        <f t="shared" ref="E1659:F1660" si="665">E1660</f>
        <v>0</v>
      </c>
      <c r="F1659" s="83">
        <f t="shared" si="665"/>
        <v>0</v>
      </c>
    </row>
    <row r="1660" spans="1:7" ht="47.25" hidden="1" customHeight="1" x14ac:dyDescent="0.25">
      <c r="A1660" s="16" t="s">
        <v>1375</v>
      </c>
      <c r="B1660" s="20" t="s">
        <v>1141</v>
      </c>
      <c r="C1660" s="53">
        <v>600</v>
      </c>
      <c r="D1660" s="83">
        <f>D1661</f>
        <v>0</v>
      </c>
      <c r="E1660" s="83">
        <f t="shared" si="665"/>
        <v>0</v>
      </c>
      <c r="F1660" s="83">
        <f t="shared" si="665"/>
        <v>0</v>
      </c>
    </row>
    <row r="1661" spans="1:7" ht="47.25" hidden="1" customHeight="1" x14ac:dyDescent="0.25">
      <c r="A1661" s="16" t="s">
        <v>1374</v>
      </c>
      <c r="B1661" s="20" t="s">
        <v>1141</v>
      </c>
      <c r="C1661" s="53">
        <v>610</v>
      </c>
      <c r="D1661" s="83"/>
      <c r="E1661" s="83"/>
      <c r="F1661" s="83"/>
    </row>
    <row r="1662" spans="1:7" ht="47.25" hidden="1" customHeight="1" x14ac:dyDescent="0.25">
      <c r="A1662" s="22" t="s">
        <v>1142</v>
      </c>
      <c r="B1662" s="20" t="s">
        <v>1143</v>
      </c>
      <c r="C1662" s="53"/>
      <c r="D1662" s="83">
        <f>D1663</f>
        <v>0</v>
      </c>
      <c r="E1662" s="83">
        <f t="shared" ref="E1662:F1663" si="666">E1663</f>
        <v>0</v>
      </c>
      <c r="F1662" s="83">
        <f t="shared" si="666"/>
        <v>0</v>
      </c>
    </row>
    <row r="1663" spans="1:7" ht="47.25" hidden="1" customHeight="1" x14ac:dyDescent="0.25">
      <c r="A1663" s="16" t="s">
        <v>1375</v>
      </c>
      <c r="B1663" s="20" t="s">
        <v>1143</v>
      </c>
      <c r="C1663" s="53">
        <v>600</v>
      </c>
      <c r="D1663" s="83">
        <f>D1664</f>
        <v>0</v>
      </c>
      <c r="E1663" s="83">
        <f t="shared" si="666"/>
        <v>0</v>
      </c>
      <c r="F1663" s="83">
        <f t="shared" si="666"/>
        <v>0</v>
      </c>
    </row>
    <row r="1664" spans="1:7" ht="47.25" hidden="1" customHeight="1" x14ac:dyDescent="0.25">
      <c r="A1664" s="16" t="s">
        <v>1374</v>
      </c>
      <c r="B1664" s="20" t="s">
        <v>1143</v>
      </c>
      <c r="C1664" s="53">
        <v>610</v>
      </c>
      <c r="D1664" s="83">
        <v>0</v>
      </c>
      <c r="E1664" s="83">
        <v>0</v>
      </c>
      <c r="F1664" s="83">
        <v>0</v>
      </c>
      <c r="G1664" s="92"/>
    </row>
    <row r="1665" spans="1:9" ht="47.25" hidden="1" customHeight="1" x14ac:dyDescent="0.25">
      <c r="A1665" s="22" t="s">
        <v>1144</v>
      </c>
      <c r="B1665" s="20" t="s">
        <v>1145</v>
      </c>
      <c r="C1665" s="53"/>
      <c r="D1665" s="83">
        <f>D1666</f>
        <v>0</v>
      </c>
      <c r="E1665" s="83">
        <f t="shared" ref="E1665:F1666" si="667">E1666</f>
        <v>0</v>
      </c>
      <c r="F1665" s="83">
        <f t="shared" si="667"/>
        <v>0</v>
      </c>
    </row>
    <row r="1666" spans="1:9" ht="47.25" hidden="1" customHeight="1" x14ac:dyDescent="0.25">
      <c r="A1666" s="16" t="s">
        <v>1375</v>
      </c>
      <c r="B1666" s="20" t="s">
        <v>1145</v>
      </c>
      <c r="C1666" s="53">
        <v>600</v>
      </c>
      <c r="D1666" s="83">
        <f>D1667</f>
        <v>0</v>
      </c>
      <c r="E1666" s="83">
        <f t="shared" si="667"/>
        <v>0</v>
      </c>
      <c r="F1666" s="83">
        <f t="shared" si="667"/>
        <v>0</v>
      </c>
    </row>
    <row r="1667" spans="1:9" ht="31.5" hidden="1" customHeight="1" x14ac:dyDescent="0.25">
      <c r="A1667" s="16" t="s">
        <v>1374</v>
      </c>
      <c r="B1667" s="20" t="s">
        <v>1145</v>
      </c>
      <c r="C1667" s="53">
        <v>610</v>
      </c>
      <c r="D1667" s="83">
        <v>0</v>
      </c>
      <c r="E1667" s="83">
        <v>0</v>
      </c>
      <c r="F1667" s="83">
        <v>0</v>
      </c>
      <c r="I1667" s="127"/>
    </row>
    <row r="1668" spans="1:9" ht="42.75" hidden="1" customHeight="1" x14ac:dyDescent="0.25">
      <c r="A1668" s="22" t="s">
        <v>1146</v>
      </c>
      <c r="B1668" s="20" t="s">
        <v>1147</v>
      </c>
      <c r="C1668" s="53"/>
      <c r="D1668" s="83">
        <f>D1669</f>
        <v>0</v>
      </c>
      <c r="E1668" s="83">
        <f t="shared" ref="E1668:F1669" si="668">E1669</f>
        <v>0</v>
      </c>
      <c r="F1668" s="83">
        <f t="shared" si="668"/>
        <v>0</v>
      </c>
    </row>
    <row r="1669" spans="1:9" ht="42.75" hidden="1" customHeight="1" x14ac:dyDescent="0.25">
      <c r="A1669" s="16" t="s">
        <v>1375</v>
      </c>
      <c r="B1669" s="20" t="s">
        <v>1147</v>
      </c>
      <c r="C1669" s="53">
        <v>600</v>
      </c>
      <c r="D1669" s="83">
        <f>D1670</f>
        <v>0</v>
      </c>
      <c r="E1669" s="83">
        <f t="shared" si="668"/>
        <v>0</v>
      </c>
      <c r="F1669" s="83">
        <f t="shared" si="668"/>
        <v>0</v>
      </c>
    </row>
    <row r="1670" spans="1:9" ht="42.75" hidden="1" customHeight="1" x14ac:dyDescent="0.25">
      <c r="A1670" s="16" t="s">
        <v>1374</v>
      </c>
      <c r="B1670" s="20" t="s">
        <v>1147</v>
      </c>
      <c r="C1670" s="53">
        <v>610</v>
      </c>
      <c r="D1670" s="83"/>
      <c r="E1670" s="83"/>
      <c r="F1670" s="83"/>
    </row>
    <row r="1671" spans="1:9" ht="41.25" customHeight="1" x14ac:dyDescent="0.25">
      <c r="A1671" s="22" t="s">
        <v>1148</v>
      </c>
      <c r="B1671" s="20" t="s">
        <v>1149</v>
      </c>
      <c r="C1671" s="53"/>
      <c r="D1671" s="83">
        <f>D1672</f>
        <v>14950</v>
      </c>
      <c r="E1671" s="83">
        <f t="shared" ref="E1671:F1672" si="669">E1672</f>
        <v>0</v>
      </c>
      <c r="F1671" s="83">
        <f t="shared" si="669"/>
        <v>0</v>
      </c>
    </row>
    <row r="1672" spans="1:9" ht="35.25" customHeight="1" x14ac:dyDescent="0.25">
      <c r="A1672" s="58" t="s">
        <v>1372</v>
      </c>
      <c r="B1672" s="20" t="s">
        <v>1149</v>
      </c>
      <c r="C1672" s="53">
        <v>200</v>
      </c>
      <c r="D1672" s="83">
        <f>D1673</f>
        <v>14950</v>
      </c>
      <c r="E1672" s="83">
        <f t="shared" si="669"/>
        <v>0</v>
      </c>
      <c r="F1672" s="83">
        <f t="shared" si="669"/>
        <v>0</v>
      </c>
    </row>
    <row r="1673" spans="1:9" ht="35.25" customHeight="1" x14ac:dyDescent="0.25">
      <c r="A1673" s="58" t="s">
        <v>1373</v>
      </c>
      <c r="B1673" s="20" t="s">
        <v>1149</v>
      </c>
      <c r="C1673" s="53">
        <v>240</v>
      </c>
      <c r="D1673" s="83">
        <v>14950</v>
      </c>
      <c r="E1673" s="83"/>
      <c r="F1673" s="83"/>
    </row>
    <row r="1674" spans="1:9" ht="47.25" hidden="1" x14ac:dyDescent="0.25">
      <c r="A1674" s="22" t="s">
        <v>1150</v>
      </c>
      <c r="B1674" s="20" t="s">
        <v>1151</v>
      </c>
      <c r="C1674" s="53"/>
      <c r="D1674" s="83">
        <f>D1675</f>
        <v>0</v>
      </c>
      <c r="E1674" s="83">
        <f t="shared" ref="E1674:F1675" si="670">E1675</f>
        <v>0</v>
      </c>
      <c r="F1674" s="83">
        <f t="shared" si="670"/>
        <v>0</v>
      </c>
    </row>
    <row r="1675" spans="1:9" ht="30.75" hidden="1" customHeight="1" x14ac:dyDescent="0.25">
      <c r="A1675" s="16" t="s">
        <v>1375</v>
      </c>
      <c r="B1675" s="20" t="s">
        <v>1151</v>
      </c>
      <c r="C1675" s="53">
        <v>600</v>
      </c>
      <c r="D1675" s="83">
        <f>D1676</f>
        <v>0</v>
      </c>
      <c r="E1675" s="83">
        <f t="shared" si="670"/>
        <v>0</v>
      </c>
      <c r="F1675" s="83">
        <f t="shared" si="670"/>
        <v>0</v>
      </c>
    </row>
    <row r="1676" spans="1:9" ht="34.5" hidden="1" customHeight="1" x14ac:dyDescent="0.25">
      <c r="A1676" s="16" t="s">
        <v>1374</v>
      </c>
      <c r="B1676" s="20" t="s">
        <v>1151</v>
      </c>
      <c r="C1676" s="53">
        <v>610</v>
      </c>
      <c r="D1676" s="83">
        <v>0</v>
      </c>
      <c r="E1676" s="83"/>
      <c r="F1676" s="83"/>
    </row>
    <row r="1677" spans="1:9" ht="39" hidden="1" customHeight="1" x14ac:dyDescent="0.25">
      <c r="A1677" s="16" t="s">
        <v>1152</v>
      </c>
      <c r="B1677" s="20" t="s">
        <v>1153</v>
      </c>
      <c r="C1677" s="53"/>
      <c r="D1677" s="83"/>
      <c r="E1677" s="83"/>
      <c r="F1677" s="83"/>
    </row>
    <row r="1678" spans="1:9" ht="42" hidden="1" customHeight="1" x14ac:dyDescent="0.25">
      <c r="A1678" s="16" t="s">
        <v>1154</v>
      </c>
      <c r="B1678" s="20" t="s">
        <v>1155</v>
      </c>
      <c r="C1678" s="53"/>
      <c r="D1678" s="83"/>
      <c r="E1678" s="83"/>
      <c r="F1678" s="83"/>
    </row>
    <row r="1679" spans="1:9" ht="42.75" customHeight="1" x14ac:dyDescent="0.25">
      <c r="A1679" s="22" t="s">
        <v>1156</v>
      </c>
      <c r="B1679" s="20" t="s">
        <v>1157</v>
      </c>
      <c r="C1679" s="53"/>
      <c r="D1679" s="83">
        <f>D1680</f>
        <v>20607</v>
      </c>
      <c r="E1679" s="83">
        <f t="shared" ref="E1679:F1680" si="671">E1680</f>
        <v>0</v>
      </c>
      <c r="F1679" s="83">
        <f t="shared" si="671"/>
        <v>0</v>
      </c>
    </row>
    <row r="1680" spans="1:9" ht="34.5" customHeight="1" x14ac:dyDescent="0.25">
      <c r="A1680" s="58" t="s">
        <v>1372</v>
      </c>
      <c r="B1680" s="20" t="s">
        <v>1157</v>
      </c>
      <c r="C1680" s="53">
        <v>200</v>
      </c>
      <c r="D1680" s="83">
        <f>D1681</f>
        <v>20607</v>
      </c>
      <c r="E1680" s="83">
        <f t="shared" si="671"/>
        <v>0</v>
      </c>
      <c r="F1680" s="83">
        <f t="shared" si="671"/>
        <v>0</v>
      </c>
    </row>
    <row r="1681" spans="1:8" ht="42.75" customHeight="1" x14ac:dyDescent="0.25">
      <c r="A1681" s="58" t="s">
        <v>1373</v>
      </c>
      <c r="B1681" s="20" t="s">
        <v>1157</v>
      </c>
      <c r="C1681" s="53">
        <v>240</v>
      </c>
      <c r="D1681" s="83">
        <v>20607</v>
      </c>
      <c r="E1681" s="83">
        <v>0</v>
      </c>
      <c r="F1681" s="83">
        <v>0</v>
      </c>
      <c r="G1681" s="92"/>
    </row>
    <row r="1682" spans="1:8" ht="42.75" hidden="1" customHeight="1" x14ac:dyDescent="0.25">
      <c r="A1682" s="130" t="s">
        <v>1486</v>
      </c>
      <c r="B1682" s="20" t="s">
        <v>1485</v>
      </c>
      <c r="C1682" s="53"/>
      <c r="D1682" s="83">
        <f>D1683</f>
        <v>0</v>
      </c>
      <c r="E1682" s="83">
        <f t="shared" ref="E1682:F1682" si="672">E1683</f>
        <v>0</v>
      </c>
      <c r="F1682" s="83">
        <f t="shared" si="672"/>
        <v>0</v>
      </c>
      <c r="G1682" s="131"/>
    </row>
    <row r="1683" spans="1:8" ht="42.75" hidden="1" customHeight="1" x14ac:dyDescent="0.25">
      <c r="A1683" s="16" t="s">
        <v>1375</v>
      </c>
      <c r="B1683" s="20" t="s">
        <v>1485</v>
      </c>
      <c r="C1683" s="53">
        <v>600</v>
      </c>
      <c r="D1683" s="83">
        <f>D1684</f>
        <v>0</v>
      </c>
      <c r="E1683" s="83">
        <f t="shared" ref="E1683:F1683" si="673">E1684</f>
        <v>0</v>
      </c>
      <c r="F1683" s="83">
        <f t="shared" si="673"/>
        <v>0</v>
      </c>
      <c r="G1683" s="131"/>
    </row>
    <row r="1684" spans="1:8" ht="42.75" hidden="1" customHeight="1" x14ac:dyDescent="0.25">
      <c r="A1684" s="16" t="s">
        <v>1374</v>
      </c>
      <c r="B1684" s="20" t="s">
        <v>1485</v>
      </c>
      <c r="C1684" s="53">
        <v>610</v>
      </c>
      <c r="D1684" s="83"/>
      <c r="E1684" s="83"/>
      <c r="F1684" s="83"/>
      <c r="G1684" s="131"/>
    </row>
    <row r="1685" spans="1:8" ht="47.25" hidden="1" x14ac:dyDescent="0.25">
      <c r="A1685" s="22" t="s">
        <v>1158</v>
      </c>
      <c r="B1685" s="20" t="s">
        <v>1159</v>
      </c>
      <c r="C1685" s="53"/>
      <c r="D1685" s="83">
        <f>D1686</f>
        <v>0</v>
      </c>
      <c r="E1685" s="83">
        <f t="shared" ref="E1685:F1686" si="674">E1686</f>
        <v>0</v>
      </c>
      <c r="F1685" s="83">
        <f t="shared" si="674"/>
        <v>0</v>
      </c>
    </row>
    <row r="1686" spans="1:8" ht="49.5" hidden="1" customHeight="1" x14ac:dyDescent="0.25">
      <c r="A1686" s="58" t="s">
        <v>1372</v>
      </c>
      <c r="B1686" s="20" t="s">
        <v>1159</v>
      </c>
      <c r="C1686" s="53">
        <v>200</v>
      </c>
      <c r="D1686" s="83">
        <f>D1687</f>
        <v>0</v>
      </c>
      <c r="E1686" s="83">
        <f t="shared" si="674"/>
        <v>0</v>
      </c>
      <c r="F1686" s="83">
        <f t="shared" si="674"/>
        <v>0</v>
      </c>
    </row>
    <row r="1687" spans="1:8" ht="41.25" hidden="1" customHeight="1" x14ac:dyDescent="0.25">
      <c r="A1687" s="58" t="s">
        <v>1373</v>
      </c>
      <c r="B1687" s="20" t="s">
        <v>1159</v>
      </c>
      <c r="C1687" s="53">
        <v>240</v>
      </c>
      <c r="D1687" s="83">
        <v>0</v>
      </c>
      <c r="E1687" s="83"/>
      <c r="F1687" s="83"/>
    </row>
    <row r="1688" spans="1:8" ht="45" customHeight="1" x14ac:dyDescent="0.25">
      <c r="A1688" s="22" t="s">
        <v>1160</v>
      </c>
      <c r="B1688" s="20" t="s">
        <v>1161</v>
      </c>
      <c r="C1688" s="53"/>
      <c r="D1688" s="83">
        <f>D1691+D1689</f>
        <v>39391</v>
      </c>
      <c r="E1688" s="83">
        <f t="shared" ref="E1688:F1688" si="675">E1691+E1689</f>
        <v>0</v>
      </c>
      <c r="F1688" s="83">
        <f t="shared" si="675"/>
        <v>0</v>
      </c>
    </row>
    <row r="1689" spans="1:8" ht="31.5" customHeight="1" x14ac:dyDescent="0.25">
      <c r="A1689" s="58" t="s">
        <v>1372</v>
      </c>
      <c r="B1689" s="20" t="s">
        <v>1161</v>
      </c>
      <c r="C1689" s="53">
        <v>200</v>
      </c>
      <c r="D1689" s="83">
        <f>D1690</f>
        <v>39391</v>
      </c>
      <c r="E1689" s="83">
        <f t="shared" ref="E1689:F1689" si="676">E1690</f>
        <v>0</v>
      </c>
      <c r="F1689" s="83">
        <f t="shared" si="676"/>
        <v>0</v>
      </c>
    </row>
    <row r="1690" spans="1:8" ht="45" customHeight="1" x14ac:dyDescent="0.25">
      <c r="A1690" s="58" t="s">
        <v>1373</v>
      </c>
      <c r="B1690" s="20" t="s">
        <v>1161</v>
      </c>
      <c r="C1690" s="53">
        <v>240</v>
      </c>
      <c r="D1690" s="83">
        <v>39391</v>
      </c>
      <c r="E1690" s="83"/>
      <c r="F1690" s="83"/>
    </row>
    <row r="1691" spans="1:8" ht="45" hidden="1" customHeight="1" x14ac:dyDescent="0.25">
      <c r="A1691" s="16" t="s">
        <v>1375</v>
      </c>
      <c r="B1691" s="20" t="s">
        <v>1161</v>
      </c>
      <c r="C1691" s="53">
        <v>600</v>
      </c>
      <c r="D1691" s="83">
        <f>D1692</f>
        <v>0</v>
      </c>
      <c r="E1691" s="83">
        <f t="shared" ref="E1691:F1691" si="677">E1692</f>
        <v>0</v>
      </c>
      <c r="F1691" s="83">
        <f t="shared" si="677"/>
        <v>0</v>
      </c>
    </row>
    <row r="1692" spans="1:8" ht="35.25" hidden="1" customHeight="1" x14ac:dyDescent="0.25">
      <c r="A1692" s="16" t="s">
        <v>1374</v>
      </c>
      <c r="B1692" s="20" t="s">
        <v>1161</v>
      </c>
      <c r="C1692" s="53">
        <v>610</v>
      </c>
      <c r="D1692" s="83"/>
      <c r="E1692" s="83"/>
      <c r="F1692" s="83"/>
      <c r="G1692" s="92"/>
      <c r="H1692" s="92"/>
    </row>
    <row r="1693" spans="1:8" ht="42.75" hidden="1" customHeight="1" x14ac:dyDescent="0.25">
      <c r="A1693" s="22" t="s">
        <v>1162</v>
      </c>
      <c r="B1693" s="20" t="s">
        <v>1163</v>
      </c>
      <c r="C1693" s="53"/>
      <c r="D1693" s="83">
        <f>D1694</f>
        <v>0</v>
      </c>
      <c r="E1693" s="83">
        <f t="shared" ref="E1693:F1694" si="678">E1694</f>
        <v>0</v>
      </c>
      <c r="F1693" s="83">
        <f t="shared" si="678"/>
        <v>0</v>
      </c>
    </row>
    <row r="1694" spans="1:8" ht="42.75" hidden="1" customHeight="1" x14ac:dyDescent="0.25">
      <c r="A1694" s="16" t="s">
        <v>1375</v>
      </c>
      <c r="B1694" s="20" t="s">
        <v>1163</v>
      </c>
      <c r="C1694" s="53">
        <v>600</v>
      </c>
      <c r="D1694" s="83">
        <f>D1695</f>
        <v>0</v>
      </c>
      <c r="E1694" s="83">
        <f t="shared" si="678"/>
        <v>0</v>
      </c>
      <c r="F1694" s="83">
        <f t="shared" si="678"/>
        <v>0</v>
      </c>
    </row>
    <row r="1695" spans="1:8" ht="42.75" hidden="1" customHeight="1" x14ac:dyDescent="0.25">
      <c r="A1695" s="16" t="s">
        <v>1374</v>
      </c>
      <c r="B1695" s="20" t="s">
        <v>1163</v>
      </c>
      <c r="C1695" s="53">
        <v>610</v>
      </c>
      <c r="D1695" s="83"/>
      <c r="E1695" s="83"/>
      <c r="F1695" s="83"/>
    </row>
    <row r="1696" spans="1:8" ht="34.5" customHeight="1" x14ac:dyDescent="0.25">
      <c r="A1696" s="22" t="s">
        <v>1164</v>
      </c>
      <c r="B1696" s="20" t="s">
        <v>1165</v>
      </c>
      <c r="C1696" s="53"/>
      <c r="D1696" s="83">
        <f>D1697</f>
        <v>17021</v>
      </c>
      <c r="E1696" s="83">
        <f t="shared" ref="E1696:F1697" si="679">E1697</f>
        <v>0</v>
      </c>
      <c r="F1696" s="83">
        <f t="shared" si="679"/>
        <v>0</v>
      </c>
    </row>
    <row r="1697" spans="1:11" ht="34.5" customHeight="1" x14ac:dyDescent="0.25">
      <c r="A1697" s="16" t="s">
        <v>1375</v>
      </c>
      <c r="B1697" s="20" t="s">
        <v>1165</v>
      </c>
      <c r="C1697" s="53">
        <v>600</v>
      </c>
      <c r="D1697" s="83">
        <f>D1698</f>
        <v>17021</v>
      </c>
      <c r="E1697" s="83">
        <f t="shared" si="679"/>
        <v>0</v>
      </c>
      <c r="F1697" s="83">
        <f t="shared" si="679"/>
        <v>0</v>
      </c>
    </row>
    <row r="1698" spans="1:11" ht="34.5" customHeight="1" x14ac:dyDescent="0.25">
      <c r="A1698" s="16" t="s">
        <v>1374</v>
      </c>
      <c r="B1698" s="20" t="s">
        <v>1165</v>
      </c>
      <c r="C1698" s="53">
        <v>610</v>
      </c>
      <c r="D1698" s="83">
        <v>17021</v>
      </c>
      <c r="E1698" s="83">
        <v>0</v>
      </c>
      <c r="F1698" s="83">
        <v>0</v>
      </c>
      <c r="G1698" s="103"/>
    </row>
    <row r="1699" spans="1:11" ht="38.25" hidden="1" customHeight="1" x14ac:dyDescent="0.25">
      <c r="A1699" s="122" t="s">
        <v>1418</v>
      </c>
      <c r="B1699" s="20" t="s">
        <v>1159</v>
      </c>
      <c r="C1699" s="53"/>
      <c r="D1699" s="83">
        <f>D1700</f>
        <v>0</v>
      </c>
      <c r="E1699" s="83">
        <f t="shared" ref="E1699:F1700" si="680">E1700</f>
        <v>0</v>
      </c>
      <c r="F1699" s="83">
        <f t="shared" si="680"/>
        <v>0</v>
      </c>
    </row>
    <row r="1700" spans="1:11" ht="38.25" hidden="1" customHeight="1" x14ac:dyDescent="0.25">
      <c r="A1700" s="16" t="s">
        <v>1375</v>
      </c>
      <c r="B1700" s="20" t="s">
        <v>1159</v>
      </c>
      <c r="C1700" s="53">
        <v>200</v>
      </c>
      <c r="D1700" s="83">
        <f>D1701</f>
        <v>0</v>
      </c>
      <c r="E1700" s="83">
        <f t="shared" si="680"/>
        <v>0</v>
      </c>
      <c r="F1700" s="83">
        <f t="shared" si="680"/>
        <v>0</v>
      </c>
    </row>
    <row r="1701" spans="1:11" ht="38.25" hidden="1" customHeight="1" x14ac:dyDescent="0.25">
      <c r="A1701" s="16" t="s">
        <v>1374</v>
      </c>
      <c r="B1701" s="20" t="s">
        <v>1159</v>
      </c>
      <c r="C1701" s="53">
        <v>240</v>
      </c>
      <c r="D1701" s="83">
        <v>0</v>
      </c>
      <c r="E1701" s="83"/>
      <c r="F1701" s="83"/>
    </row>
    <row r="1702" spans="1:11" ht="48.75" customHeight="1" x14ac:dyDescent="0.25">
      <c r="A1702" s="13" t="s">
        <v>1166</v>
      </c>
      <c r="B1702" s="20" t="s">
        <v>1167</v>
      </c>
      <c r="C1702" s="53"/>
      <c r="D1702" s="83">
        <f>D1703</f>
        <v>117860</v>
      </c>
      <c r="E1702" s="83">
        <f t="shared" ref="E1702:F1702" si="681">E1703</f>
        <v>36864</v>
      </c>
      <c r="F1702" s="83">
        <f t="shared" si="681"/>
        <v>49096</v>
      </c>
    </row>
    <row r="1703" spans="1:11" ht="48.75" customHeight="1" x14ac:dyDescent="0.25">
      <c r="A1703" s="17" t="s">
        <v>1168</v>
      </c>
      <c r="B1703" s="20" t="s">
        <v>1169</v>
      </c>
      <c r="C1703" s="53"/>
      <c r="D1703" s="83">
        <f>D1704+D1707+D1710+D1715+D1718</f>
        <v>117860</v>
      </c>
      <c r="E1703" s="83">
        <f>E1704+E1707+E1710+E1715+E1718</f>
        <v>36864</v>
      </c>
      <c r="F1703" s="83">
        <f>F1704+F1707+F1710+F1715+F1718</f>
        <v>49096</v>
      </c>
    </row>
    <row r="1704" spans="1:11" ht="48.75" hidden="1" customHeight="1" x14ac:dyDescent="0.25">
      <c r="A1704" s="122" t="s">
        <v>1559</v>
      </c>
      <c r="B1704" s="20" t="s">
        <v>1556</v>
      </c>
      <c r="C1704" s="53"/>
      <c r="D1704" s="83">
        <f>D1705</f>
        <v>0</v>
      </c>
      <c r="E1704" s="83">
        <f t="shared" ref="E1704:F1705" si="682">E1705</f>
        <v>0</v>
      </c>
      <c r="F1704" s="83">
        <f t="shared" si="682"/>
        <v>0</v>
      </c>
    </row>
    <row r="1705" spans="1:11" ht="48.75" hidden="1" customHeight="1" x14ac:dyDescent="0.25">
      <c r="A1705" s="16" t="s">
        <v>1375</v>
      </c>
      <c r="B1705" s="20" t="s">
        <v>1556</v>
      </c>
      <c r="C1705" s="53">
        <v>600</v>
      </c>
      <c r="D1705" s="83">
        <f>D1706</f>
        <v>0</v>
      </c>
      <c r="E1705" s="83">
        <f t="shared" si="682"/>
        <v>0</v>
      </c>
      <c r="F1705" s="83">
        <f t="shared" si="682"/>
        <v>0</v>
      </c>
    </row>
    <row r="1706" spans="1:11" ht="48.75" hidden="1" customHeight="1" x14ac:dyDescent="0.25">
      <c r="A1706" s="16" t="s">
        <v>1374</v>
      </c>
      <c r="B1706" s="20" t="s">
        <v>1556</v>
      </c>
      <c r="C1706" s="53">
        <v>610</v>
      </c>
      <c r="D1706" s="83"/>
      <c r="E1706" s="83"/>
      <c r="F1706" s="83"/>
    </row>
    <row r="1707" spans="1:11" ht="37.5" customHeight="1" x14ac:dyDescent="0.25">
      <c r="A1707" s="22" t="s">
        <v>1395</v>
      </c>
      <c r="B1707" s="20" t="s">
        <v>1394</v>
      </c>
      <c r="C1707" s="53"/>
      <c r="D1707" s="83">
        <f>D1708</f>
        <v>25550</v>
      </c>
      <c r="E1707" s="83">
        <f t="shared" ref="E1707:F1708" si="683">E1708</f>
        <v>5864</v>
      </c>
      <c r="F1707" s="83">
        <f t="shared" si="683"/>
        <v>18096</v>
      </c>
    </row>
    <row r="1708" spans="1:11" ht="36.75" customHeight="1" x14ac:dyDescent="0.25">
      <c r="A1708" s="16" t="s">
        <v>1375</v>
      </c>
      <c r="B1708" s="20" t="s">
        <v>1394</v>
      </c>
      <c r="C1708" s="53">
        <v>600</v>
      </c>
      <c r="D1708" s="83">
        <f>D1709</f>
        <v>25550</v>
      </c>
      <c r="E1708" s="83">
        <f t="shared" si="683"/>
        <v>5864</v>
      </c>
      <c r="F1708" s="83">
        <f>F1709</f>
        <v>18096</v>
      </c>
    </row>
    <row r="1709" spans="1:11" ht="36" customHeight="1" x14ac:dyDescent="0.25">
      <c r="A1709" s="16" t="s">
        <v>1374</v>
      </c>
      <c r="B1709" s="20" t="s">
        <v>1394</v>
      </c>
      <c r="C1709" s="53">
        <v>610</v>
      </c>
      <c r="D1709" s="83">
        <v>25550</v>
      </c>
      <c r="E1709" s="83">
        <v>5864</v>
      </c>
      <c r="F1709" s="83">
        <v>18096</v>
      </c>
      <c r="G1709" s="103"/>
      <c r="H1709" s="93"/>
      <c r="I1709" s="93"/>
      <c r="J1709" s="93"/>
      <c r="K1709" s="93"/>
    </row>
    <row r="1710" spans="1:11" ht="36" customHeight="1" x14ac:dyDescent="0.25">
      <c r="A1710" s="22" t="s">
        <v>1396</v>
      </c>
      <c r="B1710" s="20" t="s">
        <v>1397</v>
      </c>
      <c r="C1710" s="53"/>
      <c r="D1710" s="83">
        <f>D1713+D1711</f>
        <v>32265</v>
      </c>
      <c r="E1710" s="83">
        <f>E1713</f>
        <v>31000</v>
      </c>
      <c r="F1710" s="83">
        <f>F1713</f>
        <v>31000</v>
      </c>
    </row>
    <row r="1711" spans="1:11" ht="36" hidden="1" customHeight="1" x14ac:dyDescent="0.25">
      <c r="A1711" s="58" t="s">
        <v>1372</v>
      </c>
      <c r="B1711" s="20" t="s">
        <v>1397</v>
      </c>
      <c r="C1711" s="53">
        <v>200</v>
      </c>
      <c r="D1711" s="83">
        <f>D1712</f>
        <v>0</v>
      </c>
      <c r="E1711" s="83"/>
      <c r="F1711" s="83"/>
    </row>
    <row r="1712" spans="1:11" ht="36" hidden="1" customHeight="1" x14ac:dyDescent="0.25">
      <c r="A1712" s="58" t="s">
        <v>1373</v>
      </c>
      <c r="B1712" s="20" t="s">
        <v>1397</v>
      </c>
      <c r="C1712" s="53">
        <v>240</v>
      </c>
      <c r="D1712" s="83"/>
      <c r="E1712" s="83"/>
      <c r="F1712" s="83"/>
    </row>
    <row r="1713" spans="1:10" ht="36" customHeight="1" x14ac:dyDescent="0.25">
      <c r="A1713" s="16" t="s">
        <v>1375</v>
      </c>
      <c r="B1713" s="20" t="s">
        <v>1397</v>
      </c>
      <c r="C1713" s="53">
        <v>600</v>
      </c>
      <c r="D1713" s="83">
        <f>D1714</f>
        <v>32265</v>
      </c>
      <c r="E1713" s="83">
        <f t="shared" ref="E1713:F1713" si="684">E1714</f>
        <v>31000</v>
      </c>
      <c r="F1713" s="83">
        <f t="shared" si="684"/>
        <v>31000</v>
      </c>
    </row>
    <row r="1714" spans="1:10" ht="36" customHeight="1" x14ac:dyDescent="0.25">
      <c r="A1714" s="16" t="s">
        <v>1374</v>
      </c>
      <c r="B1714" s="20" t="s">
        <v>1397</v>
      </c>
      <c r="C1714" s="53">
        <v>610</v>
      </c>
      <c r="D1714" s="83">
        <v>32265</v>
      </c>
      <c r="E1714" s="83">
        <v>31000</v>
      </c>
      <c r="F1714" s="83">
        <v>31000</v>
      </c>
    </row>
    <row r="1715" spans="1:10" ht="43.5" customHeight="1" x14ac:dyDescent="0.25">
      <c r="A1715" s="22" t="s">
        <v>1170</v>
      </c>
      <c r="B1715" s="20" t="s">
        <v>1171</v>
      </c>
      <c r="C1715" s="53"/>
      <c r="D1715" s="83">
        <f>D1716</f>
        <v>60045</v>
      </c>
      <c r="E1715" s="83">
        <f t="shared" ref="E1715:F1716" si="685">E1716</f>
        <v>0</v>
      </c>
      <c r="F1715" s="83">
        <f t="shared" si="685"/>
        <v>0</v>
      </c>
    </row>
    <row r="1716" spans="1:10" ht="43.5" customHeight="1" x14ac:dyDescent="0.25">
      <c r="A1716" s="16" t="s">
        <v>1375</v>
      </c>
      <c r="B1716" s="20" t="s">
        <v>1171</v>
      </c>
      <c r="C1716" s="53">
        <v>600</v>
      </c>
      <c r="D1716" s="83">
        <f>D1717</f>
        <v>60045</v>
      </c>
      <c r="E1716" s="83">
        <f t="shared" si="685"/>
        <v>0</v>
      </c>
      <c r="F1716" s="83">
        <f t="shared" si="685"/>
        <v>0</v>
      </c>
    </row>
    <row r="1717" spans="1:10" ht="43.5" customHeight="1" x14ac:dyDescent="0.25">
      <c r="A1717" s="16" t="s">
        <v>1374</v>
      </c>
      <c r="B1717" s="20" t="s">
        <v>1171</v>
      </c>
      <c r="C1717" s="53">
        <v>610</v>
      </c>
      <c r="D1717" s="83">
        <v>60045</v>
      </c>
      <c r="E1717" s="83"/>
      <c r="F1717" s="83"/>
      <c r="G1717" s="92"/>
    </row>
    <row r="1718" spans="1:10" ht="44.25" hidden="1" customHeight="1" x14ac:dyDescent="0.25">
      <c r="A1718" s="22" t="s">
        <v>1172</v>
      </c>
      <c r="B1718" s="20" t="s">
        <v>1173</v>
      </c>
      <c r="C1718" s="53"/>
      <c r="D1718" s="83">
        <f>D1719</f>
        <v>0</v>
      </c>
      <c r="E1718" s="83">
        <f t="shared" ref="E1718:F1719" si="686">E1719</f>
        <v>0</v>
      </c>
      <c r="F1718" s="83">
        <f t="shared" si="686"/>
        <v>0</v>
      </c>
    </row>
    <row r="1719" spans="1:10" ht="44.25" hidden="1" customHeight="1" x14ac:dyDescent="0.25">
      <c r="A1719" s="16" t="s">
        <v>1375</v>
      </c>
      <c r="B1719" s="20" t="s">
        <v>1173</v>
      </c>
      <c r="C1719" s="53">
        <v>600</v>
      </c>
      <c r="D1719" s="83">
        <f>D1720</f>
        <v>0</v>
      </c>
      <c r="E1719" s="83">
        <f t="shared" si="686"/>
        <v>0</v>
      </c>
      <c r="F1719" s="83">
        <f t="shared" si="686"/>
        <v>0</v>
      </c>
    </row>
    <row r="1720" spans="1:10" ht="44.25" hidden="1" customHeight="1" x14ac:dyDescent="0.25">
      <c r="A1720" s="16" t="s">
        <v>1374</v>
      </c>
      <c r="B1720" s="20" t="s">
        <v>1173</v>
      </c>
      <c r="C1720" s="53">
        <v>610</v>
      </c>
      <c r="D1720" s="83">
        <v>0</v>
      </c>
      <c r="E1720" s="83">
        <v>0</v>
      </c>
      <c r="F1720" s="83">
        <v>0</v>
      </c>
    </row>
    <row r="1721" spans="1:10" ht="34.5" customHeight="1" x14ac:dyDescent="0.25">
      <c r="A1721" s="13" t="s">
        <v>1174</v>
      </c>
      <c r="B1721" s="3" t="s">
        <v>1175</v>
      </c>
      <c r="C1721" s="53"/>
      <c r="D1721" s="83">
        <f>D1722+D1735</f>
        <v>5700</v>
      </c>
      <c r="E1721" s="83">
        <f t="shared" ref="E1721:F1721" si="687">E1722+E1735</f>
        <v>0</v>
      </c>
      <c r="F1721" s="83">
        <f t="shared" si="687"/>
        <v>0</v>
      </c>
    </row>
    <row r="1722" spans="1:10" ht="36.75" customHeight="1" x14ac:dyDescent="0.25">
      <c r="A1722" s="17" t="s">
        <v>1176</v>
      </c>
      <c r="B1722" s="1" t="s">
        <v>1177</v>
      </c>
      <c r="C1722" s="53"/>
      <c r="D1722" s="83">
        <f>D1723+D1726+D1729+D1732</f>
        <v>5700</v>
      </c>
      <c r="E1722" s="83">
        <f t="shared" ref="E1722:F1722" si="688">E1723+E1726+E1729+E1732</f>
        <v>0</v>
      </c>
      <c r="F1722" s="83">
        <f t="shared" si="688"/>
        <v>0</v>
      </c>
    </row>
    <row r="1723" spans="1:10" ht="33.75" customHeight="1" x14ac:dyDescent="0.25">
      <c r="A1723" s="22" t="s">
        <v>1178</v>
      </c>
      <c r="B1723" s="20" t="s">
        <v>1179</v>
      </c>
      <c r="C1723" s="53"/>
      <c r="D1723" s="83">
        <f>D1724</f>
        <v>5700</v>
      </c>
      <c r="E1723" s="83">
        <f t="shared" ref="E1723:F1723" si="689">E1724</f>
        <v>0</v>
      </c>
      <c r="F1723" s="83">
        <f t="shared" si="689"/>
        <v>0</v>
      </c>
    </row>
    <row r="1724" spans="1:10" ht="33.75" customHeight="1" x14ac:dyDescent="0.25">
      <c r="A1724" s="96" t="s">
        <v>1419</v>
      </c>
      <c r="B1724" s="20" t="s">
        <v>1179</v>
      </c>
      <c r="C1724" s="53">
        <v>800</v>
      </c>
      <c r="D1724" s="83">
        <f>D1725</f>
        <v>5700</v>
      </c>
      <c r="E1724" s="83">
        <f t="shared" ref="E1724:F1724" si="690">E1725</f>
        <v>0</v>
      </c>
      <c r="F1724" s="83">
        <f t="shared" si="690"/>
        <v>0</v>
      </c>
    </row>
    <row r="1725" spans="1:10" ht="33.75" customHeight="1" x14ac:dyDescent="0.25">
      <c r="A1725" s="96" t="s">
        <v>1420</v>
      </c>
      <c r="B1725" s="20" t="s">
        <v>1179</v>
      </c>
      <c r="C1725" s="53">
        <v>810</v>
      </c>
      <c r="D1725" s="83">
        <v>5700</v>
      </c>
      <c r="E1725" s="83"/>
      <c r="F1725" s="83"/>
      <c r="H1725" s="126"/>
      <c r="I1725" s="126"/>
      <c r="J1725" s="127"/>
    </row>
    <row r="1726" spans="1:10" ht="39" hidden="1" customHeight="1" x14ac:dyDescent="0.25">
      <c r="A1726" s="22" t="s">
        <v>1180</v>
      </c>
      <c r="B1726" s="20" t="s">
        <v>1181</v>
      </c>
      <c r="C1726" s="53"/>
      <c r="D1726" s="83">
        <f>D1727</f>
        <v>0</v>
      </c>
      <c r="E1726" s="83">
        <f t="shared" ref="E1726:F1726" si="691">E1727</f>
        <v>0</v>
      </c>
      <c r="F1726" s="83">
        <f t="shared" si="691"/>
        <v>0</v>
      </c>
    </row>
    <row r="1727" spans="1:10" ht="39" hidden="1" customHeight="1" x14ac:dyDescent="0.25">
      <c r="A1727" s="16" t="s">
        <v>1375</v>
      </c>
      <c r="B1727" s="20" t="s">
        <v>1181</v>
      </c>
      <c r="C1727" s="53">
        <v>600</v>
      </c>
      <c r="D1727" s="83">
        <f>D1728</f>
        <v>0</v>
      </c>
      <c r="E1727" s="83">
        <f t="shared" ref="E1727:F1727" si="692">E1728</f>
        <v>0</v>
      </c>
      <c r="F1727" s="83">
        <f t="shared" si="692"/>
        <v>0</v>
      </c>
    </row>
    <row r="1728" spans="1:10" ht="39" hidden="1" customHeight="1" x14ac:dyDescent="0.25">
      <c r="A1728" s="16" t="s">
        <v>1374</v>
      </c>
      <c r="B1728" s="20" t="s">
        <v>1181</v>
      </c>
      <c r="C1728" s="53">
        <v>610</v>
      </c>
      <c r="D1728" s="83"/>
      <c r="E1728" s="83"/>
      <c r="F1728" s="83"/>
    </row>
    <row r="1729" spans="1:6" ht="47.25" hidden="1" customHeight="1" x14ac:dyDescent="0.25">
      <c r="A1729" s="22" t="s">
        <v>1182</v>
      </c>
      <c r="B1729" s="20" t="s">
        <v>1183</v>
      </c>
      <c r="C1729" s="53"/>
      <c r="D1729" s="83">
        <f>D1730</f>
        <v>0</v>
      </c>
      <c r="E1729" s="83">
        <f t="shared" ref="E1729:F1729" si="693">E1730</f>
        <v>0</v>
      </c>
      <c r="F1729" s="83">
        <f t="shared" si="693"/>
        <v>0</v>
      </c>
    </row>
    <row r="1730" spans="1:6" ht="47.25" hidden="1" customHeight="1" x14ac:dyDescent="0.25">
      <c r="A1730" s="16" t="s">
        <v>1375</v>
      </c>
      <c r="B1730" s="20" t="s">
        <v>1183</v>
      </c>
      <c r="C1730" s="53">
        <v>600</v>
      </c>
      <c r="D1730" s="83">
        <f>D1731</f>
        <v>0</v>
      </c>
      <c r="E1730" s="83">
        <f t="shared" ref="E1730:F1730" si="694">E1731</f>
        <v>0</v>
      </c>
      <c r="F1730" s="83">
        <f t="shared" si="694"/>
        <v>0</v>
      </c>
    </row>
    <row r="1731" spans="1:6" ht="47.25" hidden="1" customHeight="1" x14ac:dyDescent="0.25">
      <c r="A1731" s="16" t="s">
        <v>1374</v>
      </c>
      <c r="B1731" s="20" t="s">
        <v>1183</v>
      </c>
      <c r="C1731" s="53">
        <v>610</v>
      </c>
      <c r="D1731" s="83"/>
      <c r="E1731" s="83"/>
      <c r="F1731" s="83"/>
    </row>
    <row r="1732" spans="1:6" ht="37.5" hidden="1" customHeight="1" x14ac:dyDescent="0.25">
      <c r="A1732" s="22" t="s">
        <v>1184</v>
      </c>
      <c r="B1732" s="20" t="s">
        <v>1185</v>
      </c>
      <c r="C1732" s="53"/>
      <c r="D1732" s="83">
        <f>D1733</f>
        <v>0</v>
      </c>
      <c r="E1732" s="83">
        <f t="shared" ref="E1732:F1732" si="695">E1733</f>
        <v>0</v>
      </c>
      <c r="F1732" s="83">
        <f t="shared" si="695"/>
        <v>0</v>
      </c>
    </row>
    <row r="1733" spans="1:6" ht="37.5" hidden="1" customHeight="1" x14ac:dyDescent="0.25">
      <c r="A1733" s="16" t="s">
        <v>1375</v>
      </c>
      <c r="B1733" s="20" t="s">
        <v>1185</v>
      </c>
      <c r="C1733" s="53">
        <v>600</v>
      </c>
      <c r="D1733" s="83">
        <f>D1734</f>
        <v>0</v>
      </c>
      <c r="E1733" s="83">
        <f t="shared" ref="E1733:F1733" si="696">E1734</f>
        <v>0</v>
      </c>
      <c r="F1733" s="83">
        <f t="shared" si="696"/>
        <v>0</v>
      </c>
    </row>
    <row r="1734" spans="1:6" ht="37.5" hidden="1" customHeight="1" x14ac:dyDescent="0.25">
      <c r="A1734" s="16" t="s">
        <v>1374</v>
      </c>
      <c r="B1734" s="20" t="s">
        <v>1185</v>
      </c>
      <c r="C1734" s="53">
        <v>610</v>
      </c>
      <c r="D1734" s="83"/>
      <c r="E1734" s="83"/>
      <c r="F1734" s="83"/>
    </row>
    <row r="1735" spans="1:6" ht="63.75" hidden="1" customHeight="1" x14ac:dyDescent="0.25">
      <c r="A1735" s="130" t="s">
        <v>1538</v>
      </c>
      <c r="B1735" s="20" t="s">
        <v>1536</v>
      </c>
      <c r="C1735" s="53"/>
      <c r="D1735" s="83">
        <f>D1736</f>
        <v>0</v>
      </c>
      <c r="E1735" s="83"/>
      <c r="F1735" s="83"/>
    </row>
    <row r="1736" spans="1:6" ht="70.5" hidden="1" customHeight="1" x14ac:dyDescent="0.25">
      <c r="A1736" s="130" t="s">
        <v>1539</v>
      </c>
      <c r="B1736" s="20" t="s">
        <v>1537</v>
      </c>
      <c r="C1736" s="53"/>
      <c r="D1736" s="83">
        <f>D1737</f>
        <v>0</v>
      </c>
      <c r="E1736" s="83"/>
      <c r="F1736" s="83"/>
    </row>
    <row r="1737" spans="1:6" ht="37.5" hidden="1" customHeight="1" x14ac:dyDescent="0.25">
      <c r="A1737" s="58" t="s">
        <v>1372</v>
      </c>
      <c r="B1737" s="20" t="s">
        <v>1537</v>
      </c>
      <c r="C1737" s="53">
        <v>200</v>
      </c>
      <c r="D1737" s="83">
        <f>D1738</f>
        <v>0</v>
      </c>
      <c r="E1737" s="83"/>
      <c r="F1737" s="83"/>
    </row>
    <row r="1738" spans="1:6" ht="37.5" hidden="1" customHeight="1" x14ac:dyDescent="0.25">
      <c r="A1738" s="58" t="s">
        <v>1373</v>
      </c>
      <c r="B1738" s="20" t="s">
        <v>1537</v>
      </c>
      <c r="C1738" s="53">
        <v>240</v>
      </c>
      <c r="D1738" s="83"/>
      <c r="E1738" s="83"/>
      <c r="F1738" s="83"/>
    </row>
    <row r="1739" spans="1:6" ht="39.75" hidden="1" customHeight="1" x14ac:dyDescent="0.25">
      <c r="A1739" s="13" t="s">
        <v>888</v>
      </c>
      <c r="B1739" s="3" t="s">
        <v>1186</v>
      </c>
      <c r="C1739" s="53"/>
      <c r="D1739" s="83">
        <f>D1740</f>
        <v>0</v>
      </c>
      <c r="E1739" s="83">
        <f t="shared" ref="E1739:F1742" si="697">E1740</f>
        <v>0</v>
      </c>
      <c r="F1739" s="83">
        <f t="shared" si="697"/>
        <v>0</v>
      </c>
    </row>
    <row r="1740" spans="1:6" ht="42.75" hidden="1" customHeight="1" x14ac:dyDescent="0.25">
      <c r="A1740" s="7" t="s">
        <v>130</v>
      </c>
      <c r="B1740" s="1" t="s">
        <v>1187</v>
      </c>
      <c r="C1740" s="53"/>
      <c r="D1740" s="83">
        <f>D1741</f>
        <v>0</v>
      </c>
      <c r="E1740" s="83">
        <f t="shared" si="697"/>
        <v>0</v>
      </c>
      <c r="F1740" s="83">
        <f t="shared" si="697"/>
        <v>0</v>
      </c>
    </row>
    <row r="1741" spans="1:6" ht="37.5" hidden="1" customHeight="1" x14ac:dyDescent="0.25">
      <c r="A1741" s="22" t="s">
        <v>132</v>
      </c>
      <c r="B1741" s="20" t="s">
        <v>1188</v>
      </c>
      <c r="C1741" s="53"/>
      <c r="D1741" s="83">
        <f>D1742</f>
        <v>0</v>
      </c>
      <c r="E1741" s="83">
        <f t="shared" si="697"/>
        <v>0</v>
      </c>
      <c r="F1741" s="83">
        <f t="shared" si="697"/>
        <v>0</v>
      </c>
    </row>
    <row r="1742" spans="1:6" ht="37.5" hidden="1" customHeight="1" x14ac:dyDescent="0.25">
      <c r="A1742" s="58" t="s">
        <v>1370</v>
      </c>
      <c r="B1742" s="20" t="s">
        <v>1188</v>
      </c>
      <c r="C1742" s="53">
        <v>100</v>
      </c>
      <c r="D1742" s="83">
        <f>D1743</f>
        <v>0</v>
      </c>
      <c r="E1742" s="83">
        <f t="shared" si="697"/>
        <v>0</v>
      </c>
      <c r="F1742" s="83">
        <f t="shared" si="697"/>
        <v>0</v>
      </c>
    </row>
    <row r="1743" spans="1:6" ht="37.5" hidden="1" customHeight="1" x14ac:dyDescent="0.25">
      <c r="A1743" s="58" t="s">
        <v>1371</v>
      </c>
      <c r="B1743" s="20" t="s">
        <v>1188</v>
      </c>
      <c r="C1743" s="53">
        <v>120</v>
      </c>
      <c r="D1743" s="83">
        <v>0</v>
      </c>
      <c r="E1743" s="83">
        <v>0</v>
      </c>
      <c r="F1743" s="83">
        <v>0</v>
      </c>
    </row>
    <row r="1744" spans="1:6" ht="35.25" hidden="1" customHeight="1" x14ac:dyDescent="0.25">
      <c r="A1744" s="12" t="s">
        <v>1189</v>
      </c>
      <c r="B1744" s="10" t="s">
        <v>1190</v>
      </c>
      <c r="C1744" s="53"/>
      <c r="D1744" s="83">
        <f>D1745+D1761+D1805+D1831</f>
        <v>0</v>
      </c>
      <c r="E1744" s="83">
        <f t="shared" ref="E1744:F1744" si="698">E1745+E1761+E1805+E1831</f>
        <v>0</v>
      </c>
      <c r="F1744" s="83">
        <f t="shared" si="698"/>
        <v>0</v>
      </c>
    </row>
    <row r="1745" spans="1:6" ht="36" hidden="1" customHeight="1" x14ac:dyDescent="0.25">
      <c r="A1745" s="13" t="s">
        <v>1191</v>
      </c>
      <c r="B1745" s="3" t="s">
        <v>1192</v>
      </c>
      <c r="C1745" s="53"/>
      <c r="D1745" s="83">
        <f>D1746+D1750</f>
        <v>0</v>
      </c>
      <c r="E1745" s="83">
        <f t="shared" ref="E1745:F1745" si="699">E1746+E1750</f>
        <v>0</v>
      </c>
      <c r="F1745" s="83">
        <f t="shared" si="699"/>
        <v>0</v>
      </c>
    </row>
    <row r="1746" spans="1:6" ht="38.25" hidden="1" customHeight="1" x14ac:dyDescent="0.25">
      <c r="A1746" s="14" t="s">
        <v>1193</v>
      </c>
      <c r="B1746" s="1" t="s">
        <v>1194</v>
      </c>
      <c r="C1746" s="53"/>
      <c r="D1746" s="83">
        <f>D1747</f>
        <v>0</v>
      </c>
      <c r="E1746" s="83">
        <f t="shared" ref="E1746:F1748" si="700">E1747</f>
        <v>0</v>
      </c>
      <c r="F1746" s="83">
        <f t="shared" si="700"/>
        <v>0</v>
      </c>
    </row>
    <row r="1747" spans="1:6" ht="53.25" hidden="1" customHeight="1" x14ac:dyDescent="0.25">
      <c r="A1747" s="27" t="s">
        <v>1195</v>
      </c>
      <c r="B1747" s="20" t="s">
        <v>1196</v>
      </c>
      <c r="C1747" s="53"/>
      <c r="D1747" s="83">
        <f>D1748</f>
        <v>0</v>
      </c>
      <c r="E1747" s="83">
        <f t="shared" si="700"/>
        <v>0</v>
      </c>
      <c r="F1747" s="83">
        <f t="shared" si="700"/>
        <v>0</v>
      </c>
    </row>
    <row r="1748" spans="1:6" ht="53.25" hidden="1" customHeight="1" x14ac:dyDescent="0.25">
      <c r="A1748" s="57" t="s">
        <v>1385</v>
      </c>
      <c r="B1748" s="20" t="s">
        <v>1196</v>
      </c>
      <c r="C1748" s="53">
        <v>400</v>
      </c>
      <c r="D1748" s="83">
        <f>D1749</f>
        <v>0</v>
      </c>
      <c r="E1748" s="83">
        <f t="shared" si="700"/>
        <v>0</v>
      </c>
      <c r="F1748" s="83">
        <f t="shared" si="700"/>
        <v>0</v>
      </c>
    </row>
    <row r="1749" spans="1:6" ht="53.25" hidden="1" customHeight="1" x14ac:dyDescent="0.25">
      <c r="A1749" s="57" t="s">
        <v>1386</v>
      </c>
      <c r="B1749" s="20" t="s">
        <v>1196</v>
      </c>
      <c r="C1749" s="53">
        <v>410</v>
      </c>
      <c r="D1749" s="83"/>
      <c r="E1749" s="83"/>
      <c r="F1749" s="83"/>
    </row>
    <row r="1750" spans="1:6" ht="42.75" hidden="1" customHeight="1" x14ac:dyDescent="0.25">
      <c r="A1750" s="14" t="s">
        <v>84</v>
      </c>
      <c r="B1750" s="1" t="s">
        <v>1197</v>
      </c>
      <c r="C1750" s="53"/>
      <c r="D1750" s="83">
        <f>D1751+D1754</f>
        <v>0</v>
      </c>
      <c r="E1750" s="83">
        <f t="shared" ref="E1750:F1750" si="701">E1751+E1754</f>
        <v>0</v>
      </c>
      <c r="F1750" s="83">
        <f t="shared" si="701"/>
        <v>0</v>
      </c>
    </row>
    <row r="1751" spans="1:6" ht="42" hidden="1" customHeight="1" x14ac:dyDescent="0.25">
      <c r="A1751" s="21" t="s">
        <v>1198</v>
      </c>
      <c r="B1751" s="20" t="s">
        <v>1199</v>
      </c>
      <c r="C1751" s="53"/>
      <c r="D1751" s="83">
        <f>D1752</f>
        <v>0</v>
      </c>
      <c r="E1751" s="83">
        <f t="shared" ref="E1751:F1752" si="702">E1752</f>
        <v>0</v>
      </c>
      <c r="F1751" s="83">
        <f t="shared" si="702"/>
        <v>0</v>
      </c>
    </row>
    <row r="1752" spans="1:6" ht="42" hidden="1" customHeight="1" x14ac:dyDescent="0.25">
      <c r="A1752" s="57" t="s">
        <v>1385</v>
      </c>
      <c r="B1752" s="20" t="s">
        <v>1199</v>
      </c>
      <c r="C1752" s="53">
        <v>400</v>
      </c>
      <c r="D1752" s="83">
        <f>D1753</f>
        <v>0</v>
      </c>
      <c r="E1752" s="83">
        <f t="shared" si="702"/>
        <v>0</v>
      </c>
      <c r="F1752" s="83">
        <f t="shared" si="702"/>
        <v>0</v>
      </c>
    </row>
    <row r="1753" spans="1:6" ht="42" hidden="1" customHeight="1" x14ac:dyDescent="0.25">
      <c r="A1753" s="57" t="s">
        <v>1386</v>
      </c>
      <c r="B1753" s="20" t="s">
        <v>1199</v>
      </c>
      <c r="C1753" s="53">
        <v>410</v>
      </c>
      <c r="D1753" s="83"/>
      <c r="E1753" s="83"/>
      <c r="F1753" s="83"/>
    </row>
    <row r="1754" spans="1:6" ht="42.75" hidden="1" customHeight="1" x14ac:dyDescent="0.25">
      <c r="A1754" s="21" t="s">
        <v>1200</v>
      </c>
      <c r="B1754" s="20" t="s">
        <v>1201</v>
      </c>
      <c r="C1754" s="53"/>
      <c r="D1754" s="83">
        <f>D1755</f>
        <v>0</v>
      </c>
      <c r="E1754" s="83">
        <f t="shared" ref="E1754:F1755" si="703">E1755</f>
        <v>0</v>
      </c>
      <c r="F1754" s="83">
        <f t="shared" si="703"/>
        <v>0</v>
      </c>
    </row>
    <row r="1755" spans="1:6" ht="42.75" hidden="1" customHeight="1" x14ac:dyDescent="0.25">
      <c r="A1755" s="57" t="s">
        <v>1385</v>
      </c>
      <c r="B1755" s="20" t="s">
        <v>1201</v>
      </c>
      <c r="C1755" s="53">
        <v>400</v>
      </c>
      <c r="D1755" s="83">
        <f>D1756</f>
        <v>0</v>
      </c>
      <c r="E1755" s="83">
        <f t="shared" si="703"/>
        <v>0</v>
      </c>
      <c r="F1755" s="83">
        <f t="shared" si="703"/>
        <v>0</v>
      </c>
    </row>
    <row r="1756" spans="1:6" ht="42.75" hidden="1" customHeight="1" x14ac:dyDescent="0.25">
      <c r="A1756" s="57" t="s">
        <v>1386</v>
      </c>
      <c r="B1756" s="20" t="s">
        <v>1201</v>
      </c>
      <c r="C1756" s="53">
        <v>410</v>
      </c>
      <c r="D1756" s="83"/>
      <c r="E1756" s="83"/>
      <c r="F1756" s="83"/>
    </row>
    <row r="1757" spans="1:6" ht="33" hidden="1" customHeight="1" x14ac:dyDescent="0.25">
      <c r="A1757" s="4" t="s">
        <v>1202</v>
      </c>
      <c r="B1757" s="2" t="s">
        <v>1203</v>
      </c>
      <c r="C1757" s="53"/>
      <c r="D1757" s="83"/>
      <c r="E1757" s="83"/>
      <c r="F1757" s="83"/>
    </row>
    <row r="1758" spans="1:6" ht="42.75" hidden="1" customHeight="1" x14ac:dyDescent="0.25">
      <c r="A1758" s="4" t="s">
        <v>1204</v>
      </c>
      <c r="B1758" s="2" t="s">
        <v>1205</v>
      </c>
      <c r="C1758" s="53"/>
      <c r="D1758" s="83"/>
      <c r="E1758" s="83"/>
      <c r="F1758" s="83"/>
    </row>
    <row r="1759" spans="1:6" ht="38.25" hidden="1" customHeight="1" x14ac:dyDescent="0.25">
      <c r="A1759" s="4" t="s">
        <v>1206</v>
      </c>
      <c r="B1759" s="2" t="s">
        <v>1207</v>
      </c>
      <c r="C1759" s="53"/>
      <c r="D1759" s="83"/>
      <c r="E1759" s="83"/>
      <c r="F1759" s="83"/>
    </row>
    <row r="1760" spans="1:6" ht="31.5" hidden="1" x14ac:dyDescent="0.25">
      <c r="A1760" s="4" t="s">
        <v>1208</v>
      </c>
      <c r="B1760" s="2" t="s">
        <v>1209</v>
      </c>
      <c r="C1760" s="53"/>
      <c r="D1760" s="83"/>
      <c r="E1760" s="83"/>
      <c r="F1760" s="83"/>
    </row>
    <row r="1761" spans="1:6" ht="42.75" hidden="1" customHeight="1" x14ac:dyDescent="0.25">
      <c r="A1761" s="13" t="s">
        <v>1210</v>
      </c>
      <c r="B1761" s="3" t="s">
        <v>1211</v>
      </c>
      <c r="C1761" s="53"/>
      <c r="D1761" s="83">
        <f>D1762+D1772+D1776</f>
        <v>0</v>
      </c>
      <c r="E1761" s="83">
        <f t="shared" ref="E1761:F1761" si="704">E1762+E1772+E1776</f>
        <v>0</v>
      </c>
      <c r="F1761" s="83">
        <f t="shared" si="704"/>
        <v>0</v>
      </c>
    </row>
    <row r="1762" spans="1:6" ht="39.75" hidden="1" customHeight="1" x14ac:dyDescent="0.25">
      <c r="A1762" s="14" t="s">
        <v>1212</v>
      </c>
      <c r="B1762" s="1" t="s">
        <v>1213</v>
      </c>
      <c r="C1762" s="53"/>
      <c r="D1762" s="83">
        <f>D1763+D1766+D1769</f>
        <v>0</v>
      </c>
      <c r="E1762" s="83">
        <f t="shared" ref="E1762:F1762" si="705">E1763+E1766+E1769</f>
        <v>0</v>
      </c>
      <c r="F1762" s="83">
        <f t="shared" si="705"/>
        <v>0</v>
      </c>
    </row>
    <row r="1763" spans="1:6" ht="34.5" hidden="1" customHeight="1" x14ac:dyDescent="0.25">
      <c r="A1763" s="21" t="s">
        <v>1214</v>
      </c>
      <c r="B1763" s="20" t="s">
        <v>1215</v>
      </c>
      <c r="C1763" s="53"/>
      <c r="D1763" s="83">
        <f>D1764</f>
        <v>0</v>
      </c>
      <c r="E1763" s="83">
        <f t="shared" ref="E1763:F1763" si="706">E1764</f>
        <v>0</v>
      </c>
      <c r="F1763" s="83">
        <f t="shared" si="706"/>
        <v>0</v>
      </c>
    </row>
    <row r="1764" spans="1:6" ht="34.5" hidden="1" customHeight="1" x14ac:dyDescent="0.25">
      <c r="A1764" s="57" t="s">
        <v>1385</v>
      </c>
      <c r="B1764" s="20" t="s">
        <v>1215</v>
      </c>
      <c r="C1764" s="53">
        <v>400</v>
      </c>
      <c r="D1764" s="83">
        <f>D1765</f>
        <v>0</v>
      </c>
      <c r="E1764" s="83">
        <f t="shared" ref="E1764:F1764" si="707">E1765</f>
        <v>0</v>
      </c>
      <c r="F1764" s="83">
        <f t="shared" si="707"/>
        <v>0</v>
      </c>
    </row>
    <row r="1765" spans="1:6" ht="34.5" hidden="1" customHeight="1" x14ac:dyDescent="0.25">
      <c r="A1765" s="57" t="s">
        <v>1386</v>
      </c>
      <c r="B1765" s="20" t="s">
        <v>1215</v>
      </c>
      <c r="C1765" s="53">
        <v>410</v>
      </c>
      <c r="D1765" s="83"/>
      <c r="E1765" s="83"/>
      <c r="F1765" s="83"/>
    </row>
    <row r="1766" spans="1:6" ht="42.75" hidden="1" customHeight="1" x14ac:dyDescent="0.25">
      <c r="A1766" s="21" t="s">
        <v>1216</v>
      </c>
      <c r="B1766" s="20" t="s">
        <v>1217</v>
      </c>
      <c r="C1766" s="53"/>
      <c r="D1766" s="83">
        <f>D1767</f>
        <v>0</v>
      </c>
      <c r="E1766" s="83">
        <f t="shared" ref="E1766:F1766" si="708">E1767</f>
        <v>0</v>
      </c>
      <c r="F1766" s="83">
        <f t="shared" si="708"/>
        <v>0</v>
      </c>
    </row>
    <row r="1767" spans="1:6" ht="42.75" hidden="1" customHeight="1" x14ac:dyDescent="0.25">
      <c r="A1767" s="57" t="s">
        <v>1385</v>
      </c>
      <c r="B1767" s="20" t="s">
        <v>1217</v>
      </c>
      <c r="C1767" s="53">
        <v>400</v>
      </c>
      <c r="D1767" s="83">
        <f>D1768</f>
        <v>0</v>
      </c>
      <c r="E1767" s="83">
        <f t="shared" ref="E1767:F1767" si="709">E1768</f>
        <v>0</v>
      </c>
      <c r="F1767" s="83">
        <f t="shared" si="709"/>
        <v>0</v>
      </c>
    </row>
    <row r="1768" spans="1:6" ht="42.75" hidden="1" customHeight="1" x14ac:dyDescent="0.25">
      <c r="A1768" s="57" t="s">
        <v>1386</v>
      </c>
      <c r="B1768" s="20" t="s">
        <v>1217</v>
      </c>
      <c r="C1768" s="53">
        <v>410</v>
      </c>
      <c r="D1768" s="83"/>
      <c r="E1768" s="83"/>
      <c r="F1768" s="83"/>
    </row>
    <row r="1769" spans="1:6" ht="29.25" hidden="1" customHeight="1" x14ac:dyDescent="0.25">
      <c r="A1769" s="27" t="s">
        <v>1218</v>
      </c>
      <c r="B1769" s="20" t="s">
        <v>1219</v>
      </c>
      <c r="C1769" s="53"/>
      <c r="D1769" s="83">
        <f>D1770</f>
        <v>0</v>
      </c>
      <c r="E1769" s="83">
        <f t="shared" ref="E1769:F1769" si="710">E1770</f>
        <v>0</v>
      </c>
      <c r="F1769" s="83">
        <f t="shared" si="710"/>
        <v>0</v>
      </c>
    </row>
    <row r="1770" spans="1:6" ht="29.25" hidden="1" customHeight="1" x14ac:dyDescent="0.25">
      <c r="A1770" s="16" t="s">
        <v>1375</v>
      </c>
      <c r="B1770" s="20" t="s">
        <v>1219</v>
      </c>
      <c r="C1770" s="53">
        <v>600</v>
      </c>
      <c r="D1770" s="83">
        <f>D1771</f>
        <v>0</v>
      </c>
      <c r="E1770" s="83">
        <f t="shared" ref="E1770:F1770" si="711">E1771</f>
        <v>0</v>
      </c>
      <c r="F1770" s="83">
        <f t="shared" si="711"/>
        <v>0</v>
      </c>
    </row>
    <row r="1771" spans="1:6" ht="29.25" hidden="1" customHeight="1" x14ac:dyDescent="0.25">
      <c r="A1771" s="16" t="s">
        <v>1412</v>
      </c>
      <c r="B1771" s="20" t="s">
        <v>1219</v>
      </c>
      <c r="C1771" s="53">
        <v>620</v>
      </c>
      <c r="D1771" s="83"/>
      <c r="E1771" s="83"/>
      <c r="F1771" s="83"/>
    </row>
    <row r="1772" spans="1:6" ht="34.5" hidden="1" customHeight="1" x14ac:dyDescent="0.25">
      <c r="A1772" s="14" t="s">
        <v>1220</v>
      </c>
      <c r="B1772" s="1" t="s">
        <v>1221</v>
      </c>
      <c r="C1772" s="53"/>
      <c r="D1772" s="83">
        <f>D1773</f>
        <v>0</v>
      </c>
      <c r="E1772" s="83">
        <f t="shared" ref="E1772:F1774" si="712">E1773</f>
        <v>0</v>
      </c>
      <c r="F1772" s="83">
        <f t="shared" si="712"/>
        <v>0</v>
      </c>
    </row>
    <row r="1773" spans="1:6" ht="38.25" hidden="1" customHeight="1" x14ac:dyDescent="0.25">
      <c r="A1773" s="27" t="s">
        <v>1222</v>
      </c>
      <c r="B1773" s="20" t="s">
        <v>1223</v>
      </c>
      <c r="C1773" s="53"/>
      <c r="D1773" s="83">
        <f>D1774</f>
        <v>0</v>
      </c>
      <c r="E1773" s="83">
        <f t="shared" si="712"/>
        <v>0</v>
      </c>
      <c r="F1773" s="83">
        <f t="shared" si="712"/>
        <v>0</v>
      </c>
    </row>
    <row r="1774" spans="1:6" ht="38.25" hidden="1" customHeight="1" x14ac:dyDescent="0.25">
      <c r="A1774" s="57" t="s">
        <v>1385</v>
      </c>
      <c r="B1774" s="20" t="s">
        <v>1223</v>
      </c>
      <c r="C1774" s="53">
        <v>400</v>
      </c>
      <c r="D1774" s="83">
        <f>D1775</f>
        <v>0</v>
      </c>
      <c r="E1774" s="83">
        <f t="shared" si="712"/>
        <v>0</v>
      </c>
      <c r="F1774" s="83">
        <f t="shared" si="712"/>
        <v>0</v>
      </c>
    </row>
    <row r="1775" spans="1:6" ht="38.25" hidden="1" customHeight="1" x14ac:dyDescent="0.25">
      <c r="A1775" s="57" t="s">
        <v>1386</v>
      </c>
      <c r="B1775" s="20" t="s">
        <v>1223</v>
      </c>
      <c r="C1775" s="53">
        <v>410</v>
      </c>
      <c r="D1775" s="83"/>
      <c r="E1775" s="83"/>
      <c r="F1775" s="83"/>
    </row>
    <row r="1776" spans="1:6" ht="32.25" hidden="1" customHeight="1" x14ac:dyDescent="0.25">
      <c r="A1776" s="17" t="s">
        <v>1224</v>
      </c>
      <c r="B1776" s="1" t="s">
        <v>1225</v>
      </c>
      <c r="C1776" s="53"/>
      <c r="D1776" s="83">
        <f>D1777+D1780+D1783</f>
        <v>0</v>
      </c>
      <c r="E1776" s="83">
        <f t="shared" ref="E1776:F1776" si="713">E1777+E1780+E1783</f>
        <v>0</v>
      </c>
      <c r="F1776" s="83">
        <f t="shared" si="713"/>
        <v>0</v>
      </c>
    </row>
    <row r="1777" spans="1:6" ht="48" hidden="1" customHeight="1" x14ac:dyDescent="0.25">
      <c r="A1777" s="27" t="s">
        <v>1226</v>
      </c>
      <c r="B1777" s="20" t="s">
        <v>1227</v>
      </c>
      <c r="C1777" s="53"/>
      <c r="D1777" s="83">
        <f>D1778</f>
        <v>0</v>
      </c>
      <c r="E1777" s="83">
        <f t="shared" ref="E1777:F1778" si="714">E1778</f>
        <v>0</v>
      </c>
      <c r="F1777" s="83">
        <f t="shared" si="714"/>
        <v>0</v>
      </c>
    </row>
    <row r="1778" spans="1:6" ht="48" hidden="1" customHeight="1" x14ac:dyDescent="0.25">
      <c r="A1778" s="57" t="s">
        <v>1385</v>
      </c>
      <c r="B1778" s="20" t="s">
        <v>1227</v>
      </c>
      <c r="C1778" s="53">
        <v>400</v>
      </c>
      <c r="D1778" s="83">
        <f>D1779</f>
        <v>0</v>
      </c>
      <c r="E1778" s="83">
        <f t="shared" si="714"/>
        <v>0</v>
      </c>
      <c r="F1778" s="83">
        <f t="shared" si="714"/>
        <v>0</v>
      </c>
    </row>
    <row r="1779" spans="1:6" ht="48" hidden="1" customHeight="1" x14ac:dyDescent="0.25">
      <c r="A1779" s="57" t="s">
        <v>1386</v>
      </c>
      <c r="B1779" s="20" t="s">
        <v>1227</v>
      </c>
      <c r="C1779" s="53">
        <v>410</v>
      </c>
      <c r="D1779" s="83"/>
      <c r="E1779" s="83"/>
      <c r="F1779" s="83"/>
    </row>
    <row r="1780" spans="1:6" ht="30.75" hidden="1" customHeight="1" x14ac:dyDescent="0.25">
      <c r="A1780" s="27" t="s">
        <v>1228</v>
      </c>
      <c r="B1780" s="20" t="s">
        <v>1229</v>
      </c>
      <c r="C1780" s="53"/>
      <c r="D1780" s="83">
        <f>D1781</f>
        <v>0</v>
      </c>
      <c r="E1780" s="83">
        <f t="shared" ref="E1780:F1781" si="715">E1781</f>
        <v>0</v>
      </c>
      <c r="F1780" s="83">
        <f t="shared" si="715"/>
        <v>0</v>
      </c>
    </row>
    <row r="1781" spans="1:6" ht="30.75" hidden="1" customHeight="1" x14ac:dyDescent="0.25">
      <c r="A1781" s="57" t="s">
        <v>1385</v>
      </c>
      <c r="B1781" s="20" t="s">
        <v>1229</v>
      </c>
      <c r="C1781" s="53">
        <v>400</v>
      </c>
      <c r="D1781" s="83">
        <f>D1782</f>
        <v>0</v>
      </c>
      <c r="E1781" s="83">
        <f t="shared" si="715"/>
        <v>0</v>
      </c>
      <c r="F1781" s="83">
        <f t="shared" si="715"/>
        <v>0</v>
      </c>
    </row>
    <row r="1782" spans="1:6" ht="30.75" hidden="1" customHeight="1" x14ac:dyDescent="0.25">
      <c r="A1782" s="57" t="s">
        <v>1386</v>
      </c>
      <c r="B1782" s="20" t="s">
        <v>1229</v>
      </c>
      <c r="C1782" s="53">
        <v>410</v>
      </c>
      <c r="D1782" s="83"/>
      <c r="E1782" s="83"/>
      <c r="F1782" s="83"/>
    </row>
    <row r="1783" spans="1:6" ht="29.25" hidden="1" customHeight="1" x14ac:dyDescent="0.25">
      <c r="A1783" s="27" t="s">
        <v>1230</v>
      </c>
      <c r="B1783" s="20" t="s">
        <v>1231</v>
      </c>
      <c r="C1783" s="53"/>
      <c r="D1783" s="83">
        <f>D1803</f>
        <v>0</v>
      </c>
      <c r="E1783" s="83">
        <f t="shared" ref="E1783:F1783" si="716">E1803</f>
        <v>0</v>
      </c>
      <c r="F1783" s="83">
        <f t="shared" si="716"/>
        <v>0</v>
      </c>
    </row>
    <row r="1784" spans="1:6" ht="25.5" hidden="1" customHeight="1" x14ac:dyDescent="0.25">
      <c r="A1784" s="14" t="s">
        <v>222</v>
      </c>
      <c r="B1784" s="1" t="s">
        <v>1232</v>
      </c>
      <c r="C1784" s="53"/>
      <c r="D1784" s="83"/>
      <c r="E1784" s="83"/>
      <c r="F1784" s="83"/>
    </row>
    <row r="1785" spans="1:6" ht="23.25" hidden="1" customHeight="1" x14ac:dyDescent="0.25">
      <c r="A1785" s="4" t="s">
        <v>1233</v>
      </c>
      <c r="B1785" s="2" t="s">
        <v>1234</v>
      </c>
      <c r="C1785" s="53"/>
      <c r="D1785" s="83"/>
      <c r="E1785" s="83"/>
      <c r="F1785" s="83"/>
    </row>
    <row r="1786" spans="1:6" ht="32.25" hidden="1" customHeight="1" x14ac:dyDescent="0.25">
      <c r="A1786" s="4" t="s">
        <v>1235</v>
      </c>
      <c r="B1786" s="2" t="s">
        <v>1236</v>
      </c>
      <c r="C1786" s="53"/>
      <c r="D1786" s="83"/>
      <c r="E1786" s="83"/>
      <c r="F1786" s="83"/>
    </row>
    <row r="1787" spans="1:6" ht="31.5" hidden="1" x14ac:dyDescent="0.25">
      <c r="A1787" s="4" t="s">
        <v>1237</v>
      </c>
      <c r="B1787" s="2" t="s">
        <v>1238</v>
      </c>
      <c r="C1787" s="53"/>
      <c r="D1787" s="83"/>
      <c r="E1787" s="83"/>
      <c r="F1787" s="83"/>
    </row>
    <row r="1788" spans="1:6" ht="47.25" hidden="1" x14ac:dyDescent="0.25">
      <c r="A1788" s="4" t="s">
        <v>1239</v>
      </c>
      <c r="B1788" s="2" t="s">
        <v>1240</v>
      </c>
      <c r="C1788" s="53"/>
      <c r="D1788" s="83"/>
      <c r="E1788" s="83"/>
      <c r="F1788" s="83"/>
    </row>
    <row r="1789" spans="1:6" ht="31.5" hidden="1" x14ac:dyDescent="0.25">
      <c r="A1789" s="4" t="s">
        <v>1241</v>
      </c>
      <c r="B1789" s="2" t="s">
        <v>1242</v>
      </c>
      <c r="C1789" s="53"/>
      <c r="D1789" s="83"/>
      <c r="E1789" s="83"/>
      <c r="F1789" s="83"/>
    </row>
    <row r="1790" spans="1:6" ht="47.25" hidden="1" x14ac:dyDescent="0.25">
      <c r="A1790" s="4" t="s">
        <v>1243</v>
      </c>
      <c r="B1790" s="2" t="s">
        <v>1244</v>
      </c>
      <c r="C1790" s="53"/>
      <c r="D1790" s="83"/>
      <c r="E1790" s="83"/>
      <c r="F1790" s="83"/>
    </row>
    <row r="1791" spans="1:6" ht="27.75" hidden="1" customHeight="1" x14ac:dyDescent="0.25">
      <c r="A1791" s="14" t="s">
        <v>1245</v>
      </c>
      <c r="B1791" s="1" t="s">
        <v>1246</v>
      </c>
      <c r="C1791" s="53"/>
      <c r="D1791" s="83"/>
      <c r="E1791" s="83"/>
      <c r="F1791" s="83"/>
    </row>
    <row r="1792" spans="1:6" ht="31.5" hidden="1" x14ac:dyDescent="0.25">
      <c r="A1792" s="36" t="s">
        <v>1247</v>
      </c>
      <c r="B1792" s="2" t="s">
        <v>1248</v>
      </c>
      <c r="C1792" s="53"/>
      <c r="D1792" s="83"/>
      <c r="E1792" s="83"/>
      <c r="F1792" s="83"/>
    </row>
    <row r="1793" spans="1:6" ht="31.5" hidden="1" x14ac:dyDescent="0.25">
      <c r="A1793" s="36" t="s">
        <v>1247</v>
      </c>
      <c r="B1793" s="2" t="s">
        <v>1249</v>
      </c>
      <c r="C1793" s="53"/>
      <c r="D1793" s="83"/>
      <c r="E1793" s="83"/>
      <c r="F1793" s="83"/>
    </row>
    <row r="1794" spans="1:6" ht="47.25" hidden="1" x14ac:dyDescent="0.25">
      <c r="A1794" s="4" t="s">
        <v>1250</v>
      </c>
      <c r="B1794" s="2" t="s">
        <v>1251</v>
      </c>
      <c r="C1794" s="53"/>
      <c r="D1794" s="83"/>
      <c r="E1794" s="83"/>
      <c r="F1794" s="83"/>
    </row>
    <row r="1795" spans="1:6" ht="31.5" hidden="1" x14ac:dyDescent="0.25">
      <c r="A1795" s="14" t="s">
        <v>176</v>
      </c>
      <c r="B1795" s="1" t="s">
        <v>1252</v>
      </c>
      <c r="C1795" s="53"/>
      <c r="D1795" s="83"/>
      <c r="E1795" s="83"/>
      <c r="F1795" s="83"/>
    </row>
    <row r="1796" spans="1:6" ht="63" hidden="1" x14ac:dyDescent="0.25">
      <c r="A1796" s="4" t="s">
        <v>1253</v>
      </c>
      <c r="B1796" s="2" t="s">
        <v>1254</v>
      </c>
      <c r="C1796" s="53"/>
      <c r="D1796" s="83"/>
      <c r="E1796" s="83"/>
      <c r="F1796" s="83"/>
    </row>
    <row r="1797" spans="1:6" ht="47.25" hidden="1" x14ac:dyDescent="0.25">
      <c r="A1797" s="36" t="s">
        <v>1255</v>
      </c>
      <c r="B1797" s="2" t="s">
        <v>1256</v>
      </c>
      <c r="C1797" s="53"/>
      <c r="D1797" s="83"/>
      <c r="E1797" s="83"/>
      <c r="F1797" s="83"/>
    </row>
    <row r="1798" spans="1:6" ht="63" hidden="1" x14ac:dyDescent="0.25">
      <c r="A1798" s="36" t="s">
        <v>1257</v>
      </c>
      <c r="B1798" s="2" t="s">
        <v>1258</v>
      </c>
      <c r="C1798" s="53"/>
      <c r="D1798" s="83"/>
      <c r="E1798" s="83"/>
      <c r="F1798" s="83"/>
    </row>
    <row r="1799" spans="1:6" ht="47.25" hidden="1" x14ac:dyDescent="0.25">
      <c r="A1799" s="36" t="s">
        <v>1255</v>
      </c>
      <c r="B1799" s="2" t="s">
        <v>1259</v>
      </c>
      <c r="C1799" s="53"/>
      <c r="D1799" s="83"/>
      <c r="E1799" s="83"/>
      <c r="F1799" s="83"/>
    </row>
    <row r="1800" spans="1:6" ht="63" hidden="1" x14ac:dyDescent="0.25">
      <c r="A1800" s="36" t="s">
        <v>1257</v>
      </c>
      <c r="B1800" s="2" t="s">
        <v>1260</v>
      </c>
      <c r="C1800" s="53"/>
      <c r="D1800" s="83"/>
      <c r="E1800" s="83"/>
      <c r="F1800" s="83"/>
    </row>
    <row r="1801" spans="1:6" ht="47.25" hidden="1" x14ac:dyDescent="0.25">
      <c r="A1801" s="4" t="s">
        <v>1261</v>
      </c>
      <c r="B1801" s="2" t="s">
        <v>1262</v>
      </c>
      <c r="C1801" s="53"/>
      <c r="D1801" s="83"/>
      <c r="E1801" s="83"/>
      <c r="F1801" s="83"/>
    </row>
    <row r="1802" spans="1:6" ht="63" hidden="1" x14ac:dyDescent="0.25">
      <c r="A1802" s="4" t="s">
        <v>1263</v>
      </c>
      <c r="B1802" s="2" t="s">
        <v>1264</v>
      </c>
      <c r="C1802" s="53"/>
      <c r="D1802" s="83"/>
      <c r="E1802" s="83"/>
      <c r="F1802" s="83"/>
    </row>
    <row r="1803" spans="1:6" ht="35.25" hidden="1" customHeight="1" x14ac:dyDescent="0.25">
      <c r="A1803" s="57" t="s">
        <v>1385</v>
      </c>
      <c r="B1803" s="20" t="s">
        <v>1231</v>
      </c>
      <c r="C1803" s="53">
        <v>400</v>
      </c>
      <c r="D1803" s="83">
        <f>D1804</f>
        <v>0</v>
      </c>
      <c r="E1803" s="83">
        <f t="shared" ref="E1803:F1803" si="717">E1804</f>
        <v>0</v>
      </c>
      <c r="F1803" s="83">
        <f t="shared" si="717"/>
        <v>0</v>
      </c>
    </row>
    <row r="1804" spans="1:6" ht="35.25" hidden="1" customHeight="1" x14ac:dyDescent="0.25">
      <c r="A1804" s="57" t="s">
        <v>1386</v>
      </c>
      <c r="B1804" s="20" t="s">
        <v>1231</v>
      </c>
      <c r="C1804" s="53">
        <v>410</v>
      </c>
      <c r="D1804" s="83"/>
      <c r="E1804" s="83"/>
      <c r="F1804" s="83"/>
    </row>
    <row r="1805" spans="1:6" ht="34.5" hidden="1" customHeight="1" x14ac:dyDescent="0.25">
      <c r="A1805" s="13" t="s">
        <v>1265</v>
      </c>
      <c r="B1805" s="3" t="s">
        <v>1266</v>
      </c>
      <c r="C1805" s="53"/>
      <c r="D1805" s="83">
        <f>D1806+D1810</f>
        <v>0</v>
      </c>
      <c r="E1805" s="83">
        <f t="shared" ref="E1805:F1805" si="718">E1806+E1810</f>
        <v>0</v>
      </c>
      <c r="F1805" s="83">
        <f t="shared" si="718"/>
        <v>0</v>
      </c>
    </row>
    <row r="1806" spans="1:6" ht="37.5" hidden="1" customHeight="1" x14ac:dyDescent="0.25">
      <c r="A1806" s="14" t="s">
        <v>1267</v>
      </c>
      <c r="B1806" s="1" t="s">
        <v>1268</v>
      </c>
      <c r="C1806" s="53"/>
      <c r="D1806" s="83">
        <f>D1807</f>
        <v>0</v>
      </c>
      <c r="E1806" s="83">
        <f t="shared" ref="E1806:F1808" si="719">E1807</f>
        <v>0</v>
      </c>
      <c r="F1806" s="83">
        <f t="shared" si="719"/>
        <v>0</v>
      </c>
    </row>
    <row r="1807" spans="1:6" ht="38.25" hidden="1" customHeight="1" x14ac:dyDescent="0.25">
      <c r="A1807" s="27" t="s">
        <v>1269</v>
      </c>
      <c r="B1807" s="20" t="s">
        <v>1270</v>
      </c>
      <c r="C1807" s="53"/>
      <c r="D1807" s="83">
        <f>D1808</f>
        <v>0</v>
      </c>
      <c r="E1807" s="83">
        <f t="shared" si="719"/>
        <v>0</v>
      </c>
      <c r="F1807" s="83">
        <f t="shared" si="719"/>
        <v>0</v>
      </c>
    </row>
    <row r="1808" spans="1:6" ht="38.25" hidden="1" customHeight="1" x14ac:dyDescent="0.25">
      <c r="A1808" s="58" t="s">
        <v>1372</v>
      </c>
      <c r="B1808" s="20" t="s">
        <v>1270</v>
      </c>
      <c r="C1808" s="53">
        <v>200</v>
      </c>
      <c r="D1808" s="83">
        <f>D1809</f>
        <v>0</v>
      </c>
      <c r="E1808" s="83">
        <f t="shared" si="719"/>
        <v>0</v>
      </c>
      <c r="F1808" s="83">
        <f t="shared" si="719"/>
        <v>0</v>
      </c>
    </row>
    <row r="1809" spans="1:6" ht="38.25" hidden="1" customHeight="1" x14ac:dyDescent="0.25">
      <c r="A1809" s="58" t="s">
        <v>1373</v>
      </c>
      <c r="B1809" s="20" t="s">
        <v>1270</v>
      </c>
      <c r="C1809" s="53">
        <v>240</v>
      </c>
      <c r="D1809" s="83"/>
      <c r="E1809" s="83"/>
      <c r="F1809" s="83"/>
    </row>
    <row r="1810" spans="1:6" ht="45.75" hidden="1" customHeight="1" x14ac:dyDescent="0.25">
      <c r="A1810" s="14" t="s">
        <v>393</v>
      </c>
      <c r="B1810" s="1" t="s">
        <v>1271</v>
      </c>
      <c r="C1810" s="53"/>
      <c r="D1810" s="83">
        <f>D1811+D1814+D1817+D1820+D1823+D1826</f>
        <v>0</v>
      </c>
      <c r="E1810" s="83">
        <f t="shared" ref="E1810:F1810" si="720">E1811+E1814+E1817+E1820+E1823+E1826</f>
        <v>0</v>
      </c>
      <c r="F1810" s="83">
        <f t="shared" si="720"/>
        <v>0</v>
      </c>
    </row>
    <row r="1811" spans="1:6" ht="30.75" hidden="1" customHeight="1" x14ac:dyDescent="0.25">
      <c r="A1811" s="4" t="s">
        <v>1272</v>
      </c>
      <c r="B1811" s="2" t="s">
        <v>1273</v>
      </c>
      <c r="C1811" s="53"/>
      <c r="D1811" s="83">
        <f>D1812</f>
        <v>0</v>
      </c>
      <c r="E1811" s="83">
        <f t="shared" ref="E1811:F1812" si="721">E1812</f>
        <v>0</v>
      </c>
      <c r="F1811" s="83">
        <f t="shared" si="721"/>
        <v>0</v>
      </c>
    </row>
    <row r="1812" spans="1:6" ht="30.75" hidden="1" customHeight="1" x14ac:dyDescent="0.25">
      <c r="A1812" s="57" t="s">
        <v>1385</v>
      </c>
      <c r="B1812" s="2" t="s">
        <v>1273</v>
      </c>
      <c r="C1812" s="53">
        <v>400</v>
      </c>
      <c r="D1812" s="83">
        <f>D1813</f>
        <v>0</v>
      </c>
      <c r="E1812" s="83">
        <f t="shared" si="721"/>
        <v>0</v>
      </c>
      <c r="F1812" s="83">
        <f t="shared" si="721"/>
        <v>0</v>
      </c>
    </row>
    <row r="1813" spans="1:6" ht="30.75" hidden="1" customHeight="1" x14ac:dyDescent="0.25">
      <c r="A1813" s="57" t="s">
        <v>1386</v>
      </c>
      <c r="B1813" s="2" t="s">
        <v>1273</v>
      </c>
      <c r="C1813" s="53">
        <v>410</v>
      </c>
      <c r="D1813" s="83"/>
      <c r="E1813" s="83"/>
      <c r="F1813" s="83"/>
    </row>
    <row r="1814" spans="1:6" ht="31.5" hidden="1" customHeight="1" x14ac:dyDescent="0.25">
      <c r="A1814" s="4" t="s">
        <v>1274</v>
      </c>
      <c r="B1814" s="2" t="s">
        <v>1275</v>
      </c>
      <c r="C1814" s="53"/>
      <c r="D1814" s="83">
        <f>D1815</f>
        <v>0</v>
      </c>
      <c r="E1814" s="83">
        <f t="shared" ref="E1814:F1815" si="722">E1815</f>
        <v>0</v>
      </c>
      <c r="F1814" s="83">
        <f t="shared" si="722"/>
        <v>0</v>
      </c>
    </row>
    <row r="1815" spans="1:6" ht="31.5" hidden="1" customHeight="1" x14ac:dyDescent="0.25">
      <c r="A1815" s="57" t="s">
        <v>1385</v>
      </c>
      <c r="B1815" s="2" t="s">
        <v>1275</v>
      </c>
      <c r="C1815" s="53">
        <v>400</v>
      </c>
      <c r="D1815" s="83">
        <f>D1816</f>
        <v>0</v>
      </c>
      <c r="E1815" s="83">
        <f t="shared" si="722"/>
        <v>0</v>
      </c>
      <c r="F1815" s="83">
        <f t="shared" si="722"/>
        <v>0</v>
      </c>
    </row>
    <row r="1816" spans="1:6" ht="31.5" hidden="1" customHeight="1" x14ac:dyDescent="0.25">
      <c r="A1816" s="57" t="s">
        <v>1386</v>
      </c>
      <c r="B1816" s="2" t="s">
        <v>1275</v>
      </c>
      <c r="C1816" s="53">
        <v>410</v>
      </c>
      <c r="D1816" s="83"/>
      <c r="E1816" s="83"/>
      <c r="F1816" s="83"/>
    </row>
    <row r="1817" spans="1:6" ht="31.5" hidden="1" customHeight="1" x14ac:dyDescent="0.25">
      <c r="A1817" s="4" t="s">
        <v>1276</v>
      </c>
      <c r="B1817" s="2" t="s">
        <v>1277</v>
      </c>
      <c r="C1817" s="53"/>
      <c r="D1817" s="83">
        <f>D1818</f>
        <v>0</v>
      </c>
      <c r="E1817" s="83">
        <f t="shared" ref="E1817:F1818" si="723">E1818</f>
        <v>0</v>
      </c>
      <c r="F1817" s="83">
        <f t="shared" si="723"/>
        <v>0</v>
      </c>
    </row>
    <row r="1818" spans="1:6" ht="31.5" hidden="1" customHeight="1" x14ac:dyDescent="0.25">
      <c r="A1818" s="57" t="s">
        <v>1385</v>
      </c>
      <c r="B1818" s="2" t="s">
        <v>1277</v>
      </c>
      <c r="C1818" s="53">
        <v>400</v>
      </c>
      <c r="D1818" s="83">
        <f>D1819</f>
        <v>0</v>
      </c>
      <c r="E1818" s="83">
        <f t="shared" si="723"/>
        <v>0</v>
      </c>
      <c r="F1818" s="83">
        <f t="shared" si="723"/>
        <v>0</v>
      </c>
    </row>
    <row r="1819" spans="1:6" ht="31.5" hidden="1" customHeight="1" x14ac:dyDescent="0.25">
      <c r="A1819" s="57" t="s">
        <v>1386</v>
      </c>
      <c r="B1819" s="2" t="s">
        <v>1277</v>
      </c>
      <c r="C1819" s="53">
        <v>410</v>
      </c>
      <c r="D1819" s="83"/>
      <c r="E1819" s="83"/>
      <c r="F1819" s="83"/>
    </row>
    <row r="1820" spans="1:6" ht="31.5" hidden="1" x14ac:dyDescent="0.25">
      <c r="A1820" s="4" t="s">
        <v>1278</v>
      </c>
      <c r="B1820" s="2" t="s">
        <v>1279</v>
      </c>
      <c r="C1820" s="53"/>
      <c r="D1820" s="83">
        <f>D1821</f>
        <v>0</v>
      </c>
      <c r="E1820" s="83">
        <f t="shared" ref="E1820:F1821" si="724">E1821</f>
        <v>0</v>
      </c>
      <c r="F1820" s="83">
        <f t="shared" si="724"/>
        <v>0</v>
      </c>
    </row>
    <row r="1821" spans="1:6" ht="30.75" hidden="1" customHeight="1" x14ac:dyDescent="0.25">
      <c r="A1821" s="57" t="s">
        <v>1385</v>
      </c>
      <c r="B1821" s="2" t="s">
        <v>1279</v>
      </c>
      <c r="C1821" s="53">
        <v>400</v>
      </c>
      <c r="D1821" s="83">
        <f>D1822</f>
        <v>0</v>
      </c>
      <c r="E1821" s="83">
        <f t="shared" si="724"/>
        <v>0</v>
      </c>
      <c r="F1821" s="83">
        <f t="shared" si="724"/>
        <v>0</v>
      </c>
    </row>
    <row r="1822" spans="1:6" ht="30.75" hidden="1" customHeight="1" x14ac:dyDescent="0.25">
      <c r="A1822" s="57" t="s">
        <v>1386</v>
      </c>
      <c r="B1822" s="2" t="s">
        <v>1279</v>
      </c>
      <c r="C1822" s="53">
        <v>410</v>
      </c>
      <c r="D1822" s="83"/>
      <c r="E1822" s="83"/>
      <c r="F1822" s="83"/>
    </row>
    <row r="1823" spans="1:6" ht="33.75" hidden="1" customHeight="1" x14ac:dyDescent="0.25">
      <c r="A1823" s="21" t="s">
        <v>1280</v>
      </c>
      <c r="B1823" s="2" t="s">
        <v>1281</v>
      </c>
      <c r="C1823" s="53"/>
      <c r="D1823" s="83">
        <f>D1824</f>
        <v>0</v>
      </c>
      <c r="E1823" s="83">
        <f t="shared" ref="E1823:F1824" si="725">E1824</f>
        <v>0</v>
      </c>
      <c r="F1823" s="83">
        <f t="shared" si="725"/>
        <v>0</v>
      </c>
    </row>
    <row r="1824" spans="1:6" ht="33.75" hidden="1" customHeight="1" x14ac:dyDescent="0.25">
      <c r="A1824" s="57" t="s">
        <v>1385</v>
      </c>
      <c r="B1824" s="2" t="s">
        <v>1281</v>
      </c>
      <c r="C1824" s="53">
        <v>400</v>
      </c>
      <c r="D1824" s="83">
        <f>D1825</f>
        <v>0</v>
      </c>
      <c r="E1824" s="83">
        <f t="shared" si="725"/>
        <v>0</v>
      </c>
      <c r="F1824" s="83">
        <f t="shared" si="725"/>
        <v>0</v>
      </c>
    </row>
    <row r="1825" spans="1:6" ht="33.75" hidden="1" customHeight="1" x14ac:dyDescent="0.25">
      <c r="A1825" s="57" t="s">
        <v>1386</v>
      </c>
      <c r="B1825" s="2" t="s">
        <v>1281</v>
      </c>
      <c r="C1825" s="53">
        <v>410</v>
      </c>
      <c r="D1825" s="83"/>
      <c r="E1825" s="83"/>
      <c r="F1825" s="83"/>
    </row>
    <row r="1826" spans="1:6" ht="34.5" hidden="1" customHeight="1" x14ac:dyDescent="0.25">
      <c r="A1826" s="4" t="s">
        <v>1282</v>
      </c>
      <c r="B1826" s="2" t="s">
        <v>1283</v>
      </c>
      <c r="C1826" s="53"/>
      <c r="D1826" s="83">
        <f>D1827</f>
        <v>0</v>
      </c>
      <c r="E1826" s="83">
        <f t="shared" ref="E1826:F1827" si="726">E1827</f>
        <v>0</v>
      </c>
      <c r="F1826" s="83">
        <f t="shared" si="726"/>
        <v>0</v>
      </c>
    </row>
    <row r="1827" spans="1:6" ht="34.5" hidden="1" customHeight="1" x14ac:dyDescent="0.25">
      <c r="A1827" s="57" t="s">
        <v>1385</v>
      </c>
      <c r="B1827" s="2" t="s">
        <v>1283</v>
      </c>
      <c r="C1827" s="53">
        <v>400</v>
      </c>
      <c r="D1827" s="83">
        <f>D1828</f>
        <v>0</v>
      </c>
      <c r="E1827" s="83">
        <f t="shared" si="726"/>
        <v>0</v>
      </c>
      <c r="F1827" s="83">
        <f t="shared" si="726"/>
        <v>0</v>
      </c>
    </row>
    <row r="1828" spans="1:6" ht="34.5" hidden="1" customHeight="1" x14ac:dyDescent="0.25">
      <c r="A1828" s="57" t="s">
        <v>1386</v>
      </c>
      <c r="B1828" s="2" t="s">
        <v>1283</v>
      </c>
      <c r="C1828" s="53">
        <v>410</v>
      </c>
      <c r="D1828" s="83"/>
      <c r="E1828" s="83"/>
      <c r="F1828" s="83"/>
    </row>
    <row r="1829" spans="1:6" ht="41.25" hidden="1" customHeight="1" x14ac:dyDescent="0.25">
      <c r="A1829" s="4" t="s">
        <v>1284</v>
      </c>
      <c r="B1829" s="2" t="s">
        <v>1285</v>
      </c>
      <c r="C1829" s="53"/>
      <c r="D1829" s="83"/>
      <c r="E1829" s="83"/>
      <c r="F1829" s="83"/>
    </row>
    <row r="1830" spans="1:6" ht="48" hidden="1" customHeight="1" x14ac:dyDescent="0.25">
      <c r="A1830" s="4" t="s">
        <v>1286</v>
      </c>
      <c r="B1830" s="2" t="s">
        <v>1287</v>
      </c>
      <c r="C1830" s="53"/>
      <c r="D1830" s="83"/>
      <c r="E1830" s="83"/>
      <c r="F1830" s="83"/>
    </row>
    <row r="1831" spans="1:6" ht="33.75" hidden="1" customHeight="1" x14ac:dyDescent="0.25">
      <c r="A1831" s="13" t="s">
        <v>1288</v>
      </c>
      <c r="B1831" s="3" t="s">
        <v>1289</v>
      </c>
      <c r="C1831" s="53"/>
      <c r="D1831" s="83">
        <f>D1832</f>
        <v>0</v>
      </c>
      <c r="E1831" s="83">
        <f t="shared" ref="E1831:F1834" si="727">E1832</f>
        <v>0</v>
      </c>
      <c r="F1831" s="83">
        <f t="shared" si="727"/>
        <v>0</v>
      </c>
    </row>
    <row r="1832" spans="1:6" ht="39" hidden="1" customHeight="1" x14ac:dyDescent="0.25">
      <c r="A1832" s="14" t="s">
        <v>1290</v>
      </c>
      <c r="B1832" s="1" t="s">
        <v>1291</v>
      </c>
      <c r="C1832" s="53"/>
      <c r="D1832" s="83">
        <f>D1833</f>
        <v>0</v>
      </c>
      <c r="E1832" s="83">
        <f t="shared" si="727"/>
        <v>0</v>
      </c>
      <c r="F1832" s="83">
        <f t="shared" si="727"/>
        <v>0</v>
      </c>
    </row>
    <row r="1833" spans="1:6" ht="51.75" hidden="1" customHeight="1" x14ac:dyDescent="0.25">
      <c r="A1833" s="27" t="s">
        <v>1292</v>
      </c>
      <c r="B1833" s="20" t="s">
        <v>1293</v>
      </c>
      <c r="C1833" s="53"/>
      <c r="D1833" s="83">
        <f>D1834</f>
        <v>0</v>
      </c>
      <c r="E1833" s="83">
        <f t="shared" si="727"/>
        <v>0</v>
      </c>
      <c r="F1833" s="83">
        <f t="shared" si="727"/>
        <v>0</v>
      </c>
    </row>
    <row r="1834" spans="1:6" ht="38.25" hidden="1" customHeight="1" x14ac:dyDescent="0.25">
      <c r="A1834" s="57" t="s">
        <v>1385</v>
      </c>
      <c r="B1834" s="20" t="s">
        <v>1293</v>
      </c>
      <c r="C1834" s="53">
        <v>400</v>
      </c>
      <c r="D1834" s="83">
        <f>D1835</f>
        <v>0</v>
      </c>
      <c r="E1834" s="83">
        <f t="shared" si="727"/>
        <v>0</v>
      </c>
      <c r="F1834" s="83">
        <f t="shared" si="727"/>
        <v>0</v>
      </c>
    </row>
    <row r="1835" spans="1:6" ht="28.5" hidden="1" customHeight="1" x14ac:dyDescent="0.25">
      <c r="A1835" s="57" t="s">
        <v>1386</v>
      </c>
      <c r="B1835" s="20" t="s">
        <v>1293</v>
      </c>
      <c r="C1835" s="53">
        <v>410</v>
      </c>
      <c r="D1835" s="83"/>
      <c r="E1835" s="83"/>
      <c r="F1835" s="83"/>
    </row>
    <row r="1836" spans="1:6" ht="60" hidden="1" customHeight="1" x14ac:dyDescent="0.25">
      <c r="A1836" s="14" t="s">
        <v>1294</v>
      </c>
      <c r="B1836" s="1" t="s">
        <v>1295</v>
      </c>
      <c r="C1836" s="53"/>
      <c r="D1836" s="83"/>
      <c r="E1836" s="83"/>
      <c r="F1836" s="83"/>
    </row>
    <row r="1837" spans="1:6" ht="53.25" hidden="1" customHeight="1" x14ac:dyDescent="0.25">
      <c r="A1837" s="36" t="s">
        <v>827</v>
      </c>
      <c r="B1837" s="2" t="s">
        <v>1296</v>
      </c>
      <c r="C1837" s="53"/>
      <c r="D1837" s="83"/>
      <c r="E1837" s="83"/>
      <c r="F1837" s="83"/>
    </row>
    <row r="1838" spans="1:6" ht="58.5" hidden="1" customHeight="1" x14ac:dyDescent="0.25">
      <c r="A1838" s="4" t="s">
        <v>829</v>
      </c>
      <c r="B1838" s="2" t="s">
        <v>1297</v>
      </c>
      <c r="C1838" s="53"/>
      <c r="D1838" s="83"/>
      <c r="E1838" s="83"/>
      <c r="F1838" s="83"/>
    </row>
    <row r="1839" spans="1:6" ht="39" hidden="1" customHeight="1" x14ac:dyDescent="0.25">
      <c r="A1839" s="13" t="s">
        <v>128</v>
      </c>
      <c r="B1839" s="3" t="s">
        <v>1298</v>
      </c>
      <c r="C1839" s="53"/>
      <c r="D1839" s="83"/>
      <c r="E1839" s="83"/>
      <c r="F1839" s="83"/>
    </row>
    <row r="1840" spans="1:6" ht="38.25" hidden="1" customHeight="1" x14ac:dyDescent="0.25">
      <c r="A1840" s="7" t="s">
        <v>130</v>
      </c>
      <c r="B1840" s="1" t="s">
        <v>1299</v>
      </c>
      <c r="C1840" s="53"/>
      <c r="D1840" s="83"/>
      <c r="E1840" s="83"/>
      <c r="F1840" s="83"/>
    </row>
    <row r="1841" spans="1:6" ht="36" hidden="1" customHeight="1" x14ac:dyDescent="0.25">
      <c r="A1841" s="27" t="s">
        <v>1300</v>
      </c>
      <c r="B1841" s="20" t="s">
        <v>1301</v>
      </c>
      <c r="C1841" s="53"/>
      <c r="D1841" s="83"/>
      <c r="E1841" s="83"/>
      <c r="F1841" s="83"/>
    </row>
    <row r="1842" spans="1:6" ht="41.25" hidden="1" customHeight="1" x14ac:dyDescent="0.25">
      <c r="A1842" s="27" t="s">
        <v>132</v>
      </c>
      <c r="B1842" s="20" t="s">
        <v>1302</v>
      </c>
      <c r="C1842" s="53"/>
      <c r="D1842" s="83"/>
      <c r="E1842" s="83"/>
      <c r="F1842" s="83"/>
    </row>
    <row r="1843" spans="1:6" ht="43.5" customHeight="1" x14ac:dyDescent="0.25">
      <c r="A1843" s="12" t="s">
        <v>1303</v>
      </c>
      <c r="B1843" s="10" t="s">
        <v>1304</v>
      </c>
      <c r="C1843" s="53"/>
      <c r="D1843" s="83">
        <f>D1844+D1852</f>
        <v>12283</v>
      </c>
      <c r="E1843" s="83">
        <f t="shared" ref="E1843:F1843" si="728">E1844+E1852</f>
        <v>3000</v>
      </c>
      <c r="F1843" s="83">
        <f t="shared" si="728"/>
        <v>0</v>
      </c>
    </row>
    <row r="1844" spans="1:6" ht="35.25" hidden="1" customHeight="1" x14ac:dyDescent="0.25">
      <c r="A1844" s="13" t="s">
        <v>1305</v>
      </c>
      <c r="B1844" s="3" t="s">
        <v>1306</v>
      </c>
      <c r="C1844" s="53"/>
      <c r="D1844" s="83">
        <f>D1845</f>
        <v>0</v>
      </c>
      <c r="E1844" s="83">
        <f t="shared" ref="E1844:F1844" si="729">E1845</f>
        <v>0</v>
      </c>
      <c r="F1844" s="83">
        <f t="shared" si="729"/>
        <v>0</v>
      </c>
    </row>
    <row r="1845" spans="1:6" ht="37.5" hidden="1" customHeight="1" x14ac:dyDescent="0.25">
      <c r="A1845" s="14" t="s">
        <v>1307</v>
      </c>
      <c r="B1845" s="1" t="s">
        <v>1308</v>
      </c>
      <c r="C1845" s="53"/>
      <c r="D1845" s="83">
        <f>D1846+D1847+D1848+D1849</f>
        <v>0</v>
      </c>
      <c r="E1845" s="83">
        <f t="shared" ref="E1845:F1845" si="730">E1846+E1847+E1848+E1849</f>
        <v>0</v>
      </c>
      <c r="F1845" s="83">
        <f t="shared" si="730"/>
        <v>0</v>
      </c>
    </row>
    <row r="1846" spans="1:6" ht="48.75" hidden="1" customHeight="1" x14ac:dyDescent="0.25">
      <c r="A1846" s="36" t="s">
        <v>1309</v>
      </c>
      <c r="B1846" s="2" t="s">
        <v>1310</v>
      </c>
      <c r="C1846" s="53"/>
      <c r="D1846" s="83"/>
      <c r="E1846" s="83"/>
      <c r="F1846" s="83"/>
    </row>
    <row r="1847" spans="1:6" ht="30.75" hidden="1" customHeight="1" x14ac:dyDescent="0.25">
      <c r="A1847" s="36" t="s">
        <v>1309</v>
      </c>
      <c r="B1847" s="2" t="s">
        <v>1311</v>
      </c>
      <c r="C1847" s="53"/>
      <c r="D1847" s="83"/>
      <c r="E1847" s="83"/>
      <c r="F1847" s="83"/>
    </row>
    <row r="1848" spans="1:6" ht="48.75" hidden="1" customHeight="1" x14ac:dyDescent="0.25">
      <c r="A1848" s="36" t="s">
        <v>1309</v>
      </c>
      <c r="B1848" s="2" t="s">
        <v>1312</v>
      </c>
      <c r="C1848" s="53"/>
      <c r="D1848" s="83"/>
      <c r="E1848" s="83"/>
      <c r="F1848" s="83"/>
    </row>
    <row r="1849" spans="1:6" ht="47.25" hidden="1" customHeight="1" x14ac:dyDescent="0.25">
      <c r="A1849" s="21" t="s">
        <v>1313</v>
      </c>
      <c r="B1849" s="20" t="s">
        <v>1314</v>
      </c>
      <c r="C1849" s="53"/>
      <c r="D1849" s="83">
        <f>D1850</f>
        <v>0</v>
      </c>
      <c r="E1849" s="83">
        <f t="shared" ref="E1849:F1850" si="731">E1850</f>
        <v>0</v>
      </c>
      <c r="F1849" s="83">
        <f t="shared" si="731"/>
        <v>0</v>
      </c>
    </row>
    <row r="1850" spans="1:6" ht="31.5" hidden="1" customHeight="1" x14ac:dyDescent="0.25">
      <c r="A1850" s="58" t="s">
        <v>1372</v>
      </c>
      <c r="B1850" s="20" t="s">
        <v>1314</v>
      </c>
      <c r="C1850" s="53">
        <v>200</v>
      </c>
      <c r="D1850" s="83">
        <f>D1851</f>
        <v>0</v>
      </c>
      <c r="E1850" s="83">
        <f t="shared" si="731"/>
        <v>0</v>
      </c>
      <c r="F1850" s="83">
        <f t="shared" si="731"/>
        <v>0</v>
      </c>
    </row>
    <row r="1851" spans="1:6" ht="28.5" hidden="1" customHeight="1" x14ac:dyDescent="0.25">
      <c r="A1851" s="58" t="s">
        <v>1373</v>
      </c>
      <c r="B1851" s="20" t="s">
        <v>1314</v>
      </c>
      <c r="C1851" s="53">
        <v>240</v>
      </c>
      <c r="D1851" s="83"/>
      <c r="E1851" s="83"/>
      <c r="F1851" s="83"/>
    </row>
    <row r="1852" spans="1:6" ht="53.25" customHeight="1" x14ac:dyDescent="0.25">
      <c r="A1852" s="13" t="s">
        <v>1664</v>
      </c>
      <c r="B1852" s="3" t="s">
        <v>1661</v>
      </c>
      <c r="C1852" s="53"/>
      <c r="D1852" s="83">
        <f>D1853+D1860</f>
        <v>12283</v>
      </c>
      <c r="E1852" s="83">
        <f t="shared" ref="E1852:F1852" si="732">E1853+E1860</f>
        <v>3000</v>
      </c>
      <c r="F1852" s="83">
        <f t="shared" si="732"/>
        <v>0</v>
      </c>
    </row>
    <row r="1853" spans="1:6" ht="39" hidden="1" customHeight="1" x14ac:dyDescent="0.25">
      <c r="A1853" s="14" t="s">
        <v>1418</v>
      </c>
      <c r="B1853" s="1" t="s">
        <v>1315</v>
      </c>
      <c r="C1853" s="53"/>
      <c r="D1853" s="83">
        <f>D1854+D1857</f>
        <v>0</v>
      </c>
      <c r="E1853" s="83">
        <f t="shared" ref="E1853:F1853" si="733">E1854+E1857</f>
        <v>0</v>
      </c>
      <c r="F1853" s="83">
        <f t="shared" si="733"/>
        <v>0</v>
      </c>
    </row>
    <row r="1854" spans="1:6" ht="38.25" hidden="1" customHeight="1" x14ac:dyDescent="0.25">
      <c r="A1854" s="21" t="s">
        <v>1316</v>
      </c>
      <c r="B1854" s="20" t="s">
        <v>1317</v>
      </c>
      <c r="C1854" s="53"/>
      <c r="D1854" s="83">
        <f>D1855</f>
        <v>0</v>
      </c>
      <c r="E1854" s="83">
        <f t="shared" ref="E1854:F1855" si="734">E1855</f>
        <v>0</v>
      </c>
      <c r="F1854" s="83">
        <f t="shared" si="734"/>
        <v>0</v>
      </c>
    </row>
    <row r="1855" spans="1:6" ht="30.75" hidden="1" customHeight="1" x14ac:dyDescent="0.25">
      <c r="A1855" s="57" t="s">
        <v>1385</v>
      </c>
      <c r="B1855" s="20" t="s">
        <v>1317</v>
      </c>
      <c r="C1855" s="53">
        <v>400</v>
      </c>
      <c r="D1855" s="83">
        <f>D1856</f>
        <v>0</v>
      </c>
      <c r="E1855" s="83">
        <f t="shared" si="734"/>
        <v>0</v>
      </c>
      <c r="F1855" s="83">
        <f t="shared" si="734"/>
        <v>0</v>
      </c>
    </row>
    <row r="1856" spans="1:6" ht="23.25" hidden="1" customHeight="1" x14ac:dyDescent="0.25">
      <c r="A1856" s="57" t="s">
        <v>1386</v>
      </c>
      <c r="B1856" s="20" t="s">
        <v>1317</v>
      </c>
      <c r="C1856" s="53">
        <v>410</v>
      </c>
      <c r="D1856" s="83"/>
      <c r="E1856" s="83"/>
      <c r="F1856" s="83"/>
    </row>
    <row r="1857" spans="1:6" ht="54.75" hidden="1" customHeight="1" x14ac:dyDescent="0.25">
      <c r="A1857" s="21" t="s">
        <v>1318</v>
      </c>
      <c r="B1857" s="20" t="s">
        <v>1319</v>
      </c>
      <c r="C1857" s="53"/>
      <c r="D1857" s="83">
        <f>D1858</f>
        <v>0</v>
      </c>
      <c r="E1857" s="83"/>
      <c r="F1857" s="83"/>
    </row>
    <row r="1858" spans="1:6" ht="30.75" hidden="1" customHeight="1" x14ac:dyDescent="0.25">
      <c r="A1858" s="57" t="s">
        <v>1385</v>
      </c>
      <c r="B1858" s="20" t="s">
        <v>1319</v>
      </c>
      <c r="C1858" s="53">
        <v>400</v>
      </c>
      <c r="D1858" s="83">
        <f>D1859</f>
        <v>0</v>
      </c>
      <c r="E1858" s="83"/>
      <c r="F1858" s="83"/>
    </row>
    <row r="1859" spans="1:6" ht="27.75" hidden="1" customHeight="1" x14ac:dyDescent="0.25">
      <c r="A1859" s="57" t="s">
        <v>1386</v>
      </c>
      <c r="B1859" s="20" t="s">
        <v>1319</v>
      </c>
      <c r="C1859" s="53">
        <v>410</v>
      </c>
      <c r="D1859" s="83"/>
      <c r="E1859" s="83"/>
      <c r="F1859" s="83"/>
    </row>
    <row r="1860" spans="1:6" ht="77.25" customHeight="1" x14ac:dyDescent="0.25">
      <c r="A1860" s="14" t="s">
        <v>1663</v>
      </c>
      <c r="B1860" s="1" t="s">
        <v>1662</v>
      </c>
      <c r="C1860" s="53"/>
      <c r="D1860" s="83">
        <f>D1861+D1864</f>
        <v>12283</v>
      </c>
      <c r="E1860" s="83">
        <f t="shared" ref="E1860:F1860" si="735">E1861+E1864</f>
        <v>3000</v>
      </c>
      <c r="F1860" s="83">
        <f t="shared" si="735"/>
        <v>0</v>
      </c>
    </row>
    <row r="1861" spans="1:6" ht="36.75" customHeight="1" x14ac:dyDescent="0.25">
      <c r="A1861" s="21" t="s">
        <v>1316</v>
      </c>
      <c r="B1861" s="20" t="s">
        <v>1665</v>
      </c>
      <c r="C1861" s="53"/>
      <c r="D1861" s="83">
        <f>D1862</f>
        <v>12283</v>
      </c>
      <c r="E1861" s="83">
        <f t="shared" ref="E1861:F1862" si="736">E1862</f>
        <v>0</v>
      </c>
      <c r="F1861" s="83">
        <f t="shared" si="736"/>
        <v>0</v>
      </c>
    </row>
    <row r="1862" spans="1:6" ht="36.75" customHeight="1" x14ac:dyDescent="0.25">
      <c r="A1862" s="58" t="s">
        <v>1385</v>
      </c>
      <c r="B1862" s="20" t="s">
        <v>1665</v>
      </c>
      <c r="C1862" s="53">
        <v>400</v>
      </c>
      <c r="D1862" s="83">
        <f>D1863</f>
        <v>12283</v>
      </c>
      <c r="E1862" s="83">
        <f t="shared" si="736"/>
        <v>0</v>
      </c>
      <c r="F1862" s="83">
        <f t="shared" si="736"/>
        <v>0</v>
      </c>
    </row>
    <row r="1863" spans="1:6" ht="24.75" customHeight="1" x14ac:dyDescent="0.25">
      <c r="A1863" s="58" t="s">
        <v>1386</v>
      </c>
      <c r="B1863" s="20" t="s">
        <v>1665</v>
      </c>
      <c r="C1863" s="53">
        <v>410</v>
      </c>
      <c r="D1863" s="83">
        <v>12283</v>
      </c>
      <c r="E1863" s="83"/>
      <c r="F1863" s="83"/>
    </row>
    <row r="1864" spans="1:6" ht="50.25" customHeight="1" x14ac:dyDescent="0.25">
      <c r="A1864" s="21" t="s">
        <v>1318</v>
      </c>
      <c r="B1864" s="20" t="s">
        <v>1666</v>
      </c>
      <c r="C1864" s="53"/>
      <c r="D1864" s="83">
        <f>D1867+D1865</f>
        <v>0</v>
      </c>
      <c r="E1864" s="83">
        <f>E1867</f>
        <v>3000</v>
      </c>
      <c r="F1864" s="83">
        <f>F1867</f>
        <v>0</v>
      </c>
    </row>
    <row r="1865" spans="1:6" ht="34.5" hidden="1" customHeight="1" x14ac:dyDescent="0.25">
      <c r="A1865" s="58" t="s">
        <v>1372</v>
      </c>
      <c r="B1865" s="20" t="s">
        <v>1320</v>
      </c>
      <c r="C1865" s="53">
        <v>200</v>
      </c>
      <c r="D1865" s="83">
        <f>D1866</f>
        <v>0</v>
      </c>
      <c r="E1865" s="83"/>
      <c r="F1865" s="83"/>
    </row>
    <row r="1866" spans="1:6" ht="31.5" hidden="1" customHeight="1" x14ac:dyDescent="0.25">
      <c r="A1866" s="58" t="s">
        <v>1373</v>
      </c>
      <c r="B1866" s="20" t="s">
        <v>1320</v>
      </c>
      <c r="C1866" s="53">
        <v>240</v>
      </c>
      <c r="D1866" s="83">
        <v>0</v>
      </c>
      <c r="E1866" s="83"/>
      <c r="F1866" s="83"/>
    </row>
    <row r="1867" spans="1:6" ht="32.25" customHeight="1" x14ac:dyDescent="0.25">
      <c r="A1867" s="90" t="s">
        <v>1385</v>
      </c>
      <c r="B1867" s="20" t="s">
        <v>1666</v>
      </c>
      <c r="C1867" s="53">
        <v>400</v>
      </c>
      <c r="D1867" s="83">
        <f>D1868</f>
        <v>0</v>
      </c>
      <c r="E1867" s="83">
        <f t="shared" ref="E1867:F1867" si="737">E1868</f>
        <v>3000</v>
      </c>
      <c r="F1867" s="83">
        <f t="shared" si="737"/>
        <v>0</v>
      </c>
    </row>
    <row r="1868" spans="1:6" ht="36" customHeight="1" x14ac:dyDescent="0.25">
      <c r="A1868" s="58" t="s">
        <v>1386</v>
      </c>
      <c r="B1868" s="20" t="s">
        <v>1666</v>
      </c>
      <c r="C1868" s="53">
        <v>410</v>
      </c>
      <c r="D1868" s="83">
        <v>0</v>
      </c>
      <c r="E1868" s="83">
        <v>3000</v>
      </c>
      <c r="F1868" s="83"/>
    </row>
    <row r="1869" spans="1:6" ht="36" customHeight="1" x14ac:dyDescent="0.25">
      <c r="A1869" s="75" t="s">
        <v>1400</v>
      </c>
      <c r="B1869" s="80" t="s">
        <v>1403</v>
      </c>
      <c r="C1869" s="81"/>
      <c r="D1869" s="101">
        <f>D29+D44+D168+D443+D544+D628+D682+D757+D888+D964+D1083+D1130+D1234+D1358+D1406+D1513+D1541+D1744+D1843</f>
        <v>3102373</v>
      </c>
      <c r="E1869" s="101">
        <f t="shared" ref="E1869:F1869" si="738">E29+E44+E168+E443+E544+E628+E682+E757+E888+E964+E1083+E1130+E1234+E1358+E1406+E1513+E1541+E1744+E1843</f>
        <v>2030609</v>
      </c>
      <c r="F1869" s="101">
        <f t="shared" si="738"/>
        <v>2104226</v>
      </c>
    </row>
    <row r="1870" spans="1:6" ht="36.75" customHeight="1" x14ac:dyDescent="0.25">
      <c r="A1870" s="13" t="s">
        <v>1321</v>
      </c>
      <c r="B1870" s="3" t="s">
        <v>1322</v>
      </c>
      <c r="C1870" s="53"/>
      <c r="D1870" s="83">
        <f>D1871+D1877+D1885+D1888+D1874</f>
        <v>10398</v>
      </c>
      <c r="E1870" s="83">
        <f t="shared" ref="E1870:F1870" si="739">E1871+E1877+E1885+E1888+E1874</f>
        <v>10388</v>
      </c>
      <c r="F1870" s="83">
        <f t="shared" si="739"/>
        <v>10388</v>
      </c>
    </row>
    <row r="1871" spans="1:6" ht="33" customHeight="1" x14ac:dyDescent="0.25">
      <c r="A1871" s="52" t="s">
        <v>1323</v>
      </c>
      <c r="B1871" s="20" t="s">
        <v>1324</v>
      </c>
      <c r="C1871" s="53"/>
      <c r="D1871" s="99">
        <f>D1872</f>
        <v>2087</v>
      </c>
      <c r="E1871" s="99">
        <f t="shared" ref="E1871:F1872" si="740">E1872</f>
        <v>2087</v>
      </c>
      <c r="F1871" s="99">
        <f t="shared" si="740"/>
        <v>2087</v>
      </c>
    </row>
    <row r="1872" spans="1:6" ht="33" customHeight="1" x14ac:dyDescent="0.25">
      <c r="A1872" s="58" t="s">
        <v>1370</v>
      </c>
      <c r="B1872" s="20" t="s">
        <v>1324</v>
      </c>
      <c r="C1872" s="53">
        <v>100</v>
      </c>
      <c r="D1872" s="99">
        <f>D1873</f>
        <v>2087</v>
      </c>
      <c r="E1872" s="99">
        <f t="shared" si="740"/>
        <v>2087</v>
      </c>
      <c r="F1872" s="99">
        <f t="shared" si="740"/>
        <v>2087</v>
      </c>
    </row>
    <row r="1873" spans="1:6" ht="33" customHeight="1" x14ac:dyDescent="0.25">
      <c r="A1873" s="58" t="s">
        <v>1371</v>
      </c>
      <c r="B1873" s="20" t="s">
        <v>1324</v>
      </c>
      <c r="C1873" s="53">
        <v>120</v>
      </c>
      <c r="D1873" s="99">
        <v>2087</v>
      </c>
      <c r="E1873" s="99">
        <v>2087</v>
      </c>
      <c r="F1873" s="99">
        <v>2087</v>
      </c>
    </row>
    <row r="1874" spans="1:6" ht="33" hidden="1" customHeight="1" x14ac:dyDescent="0.25">
      <c r="A1874" s="52" t="s">
        <v>1325</v>
      </c>
      <c r="B1874" s="20" t="s">
        <v>1326</v>
      </c>
      <c r="C1874" s="53"/>
      <c r="D1874" s="99">
        <f>D1875</f>
        <v>0</v>
      </c>
      <c r="E1874" s="99">
        <f t="shared" ref="E1874:F1875" si="741">E1875</f>
        <v>0</v>
      </c>
      <c r="F1874" s="99">
        <f t="shared" si="741"/>
        <v>0</v>
      </c>
    </row>
    <row r="1875" spans="1:6" ht="33" hidden="1" customHeight="1" x14ac:dyDescent="0.25">
      <c r="A1875" s="58" t="s">
        <v>1370</v>
      </c>
      <c r="B1875" s="20" t="s">
        <v>1326</v>
      </c>
      <c r="C1875" s="53">
        <v>100</v>
      </c>
      <c r="D1875" s="99">
        <f>D1876</f>
        <v>0</v>
      </c>
      <c r="E1875" s="99">
        <f t="shared" si="741"/>
        <v>0</v>
      </c>
      <c r="F1875" s="99">
        <f t="shared" si="741"/>
        <v>0</v>
      </c>
    </row>
    <row r="1876" spans="1:6" ht="33" hidden="1" customHeight="1" x14ac:dyDescent="0.25">
      <c r="A1876" s="58" t="s">
        <v>1371</v>
      </c>
      <c r="B1876" s="20" t="s">
        <v>1326</v>
      </c>
      <c r="C1876" s="53">
        <v>120</v>
      </c>
      <c r="D1876" s="99"/>
      <c r="E1876" s="99"/>
      <c r="F1876" s="99"/>
    </row>
    <row r="1877" spans="1:6" ht="41.25" customHeight="1" x14ac:dyDescent="0.25">
      <c r="A1877" s="21" t="s">
        <v>1327</v>
      </c>
      <c r="B1877" s="20" t="s">
        <v>1328</v>
      </c>
      <c r="C1877" s="53"/>
      <c r="D1877" s="99">
        <f>D1878+D1880</f>
        <v>2791</v>
      </c>
      <c r="E1877" s="99">
        <f t="shared" ref="E1877:F1877" si="742">E1878+E1880</f>
        <v>2781</v>
      </c>
      <c r="F1877" s="99">
        <f t="shared" si="742"/>
        <v>2781</v>
      </c>
    </row>
    <row r="1878" spans="1:6" ht="60" customHeight="1" x14ac:dyDescent="0.25">
      <c r="A1878" s="58" t="s">
        <v>1370</v>
      </c>
      <c r="B1878" s="20" t="s">
        <v>1328</v>
      </c>
      <c r="C1878" s="53">
        <v>100</v>
      </c>
      <c r="D1878" s="99">
        <f>D1879</f>
        <v>2781</v>
      </c>
      <c r="E1878" s="99">
        <f t="shared" ref="E1878:F1878" si="743">E1879</f>
        <v>2763</v>
      </c>
      <c r="F1878" s="99">
        <f t="shared" si="743"/>
        <v>2763</v>
      </c>
    </row>
    <row r="1879" spans="1:6" ht="28.5" customHeight="1" x14ac:dyDescent="0.25">
      <c r="A1879" s="58" t="s">
        <v>1371</v>
      </c>
      <c r="B1879" s="20" t="s">
        <v>1328</v>
      </c>
      <c r="C1879" s="53">
        <v>120</v>
      </c>
      <c r="D1879" s="99">
        <v>2781</v>
      </c>
      <c r="E1879" s="99">
        <v>2763</v>
      </c>
      <c r="F1879" s="99">
        <v>2763</v>
      </c>
    </row>
    <row r="1880" spans="1:6" ht="25.5" customHeight="1" x14ac:dyDescent="0.25">
      <c r="A1880" s="58" t="s">
        <v>1372</v>
      </c>
      <c r="B1880" s="20" t="s">
        <v>1328</v>
      </c>
      <c r="C1880" s="53">
        <v>200</v>
      </c>
      <c r="D1880" s="99">
        <f>D1881</f>
        <v>10</v>
      </c>
      <c r="E1880" s="99">
        <f t="shared" ref="E1880:F1880" si="744">E1881</f>
        <v>18</v>
      </c>
      <c r="F1880" s="99">
        <f t="shared" si="744"/>
        <v>18</v>
      </c>
    </row>
    <row r="1881" spans="1:6" ht="35.25" customHeight="1" x14ac:dyDescent="0.25">
      <c r="A1881" s="58" t="s">
        <v>1373</v>
      </c>
      <c r="B1881" s="20" t="s">
        <v>1328</v>
      </c>
      <c r="C1881" s="53">
        <v>240</v>
      </c>
      <c r="D1881" s="99">
        <v>10</v>
      </c>
      <c r="E1881" s="99">
        <v>18</v>
      </c>
      <c r="F1881" s="99">
        <v>18</v>
      </c>
    </row>
    <row r="1882" spans="1:6" ht="41.25" hidden="1" customHeight="1" x14ac:dyDescent="0.25">
      <c r="A1882" s="52" t="s">
        <v>1329</v>
      </c>
      <c r="B1882" s="20" t="s">
        <v>1330</v>
      </c>
      <c r="C1882" s="53"/>
      <c r="D1882" s="83"/>
      <c r="E1882" s="83"/>
      <c r="F1882" s="83"/>
    </row>
    <row r="1883" spans="1:6" ht="41.25" hidden="1" customHeight="1" x14ac:dyDescent="0.25">
      <c r="A1883" s="60"/>
      <c r="B1883" s="20" t="s">
        <v>1330</v>
      </c>
      <c r="C1883" s="53">
        <v>200</v>
      </c>
      <c r="D1883" s="83"/>
      <c r="E1883" s="83"/>
      <c r="F1883" s="83"/>
    </row>
    <row r="1884" spans="1:6" ht="41.25" hidden="1" customHeight="1" x14ac:dyDescent="0.25">
      <c r="A1884" s="60"/>
      <c r="B1884" s="20" t="s">
        <v>1330</v>
      </c>
      <c r="C1884" s="53">
        <v>240</v>
      </c>
      <c r="D1884" s="83"/>
      <c r="E1884" s="83"/>
      <c r="F1884" s="83"/>
    </row>
    <row r="1885" spans="1:6" ht="41.25" customHeight="1" x14ac:dyDescent="0.25">
      <c r="A1885" s="21" t="s">
        <v>1331</v>
      </c>
      <c r="B1885" s="23" t="s">
        <v>1332</v>
      </c>
      <c r="C1885" s="53"/>
      <c r="D1885" s="99">
        <f>D1886</f>
        <v>1863</v>
      </c>
      <c r="E1885" s="99">
        <f t="shared" ref="E1885:F1886" si="745">E1886</f>
        <v>1863</v>
      </c>
      <c r="F1885" s="99">
        <f t="shared" si="745"/>
        <v>1863</v>
      </c>
    </row>
    <row r="1886" spans="1:6" ht="36" customHeight="1" x14ac:dyDescent="0.25">
      <c r="A1886" s="58" t="s">
        <v>1370</v>
      </c>
      <c r="B1886" s="23" t="s">
        <v>1332</v>
      </c>
      <c r="C1886" s="53">
        <v>100</v>
      </c>
      <c r="D1886" s="99">
        <f>D1887</f>
        <v>1863</v>
      </c>
      <c r="E1886" s="99">
        <f t="shared" si="745"/>
        <v>1863</v>
      </c>
      <c r="F1886" s="99">
        <f t="shared" si="745"/>
        <v>1863</v>
      </c>
    </row>
    <row r="1887" spans="1:6" ht="33.75" customHeight="1" x14ac:dyDescent="0.25">
      <c r="A1887" s="58" t="s">
        <v>1371</v>
      </c>
      <c r="B1887" s="23" t="s">
        <v>1332</v>
      </c>
      <c r="C1887" s="53">
        <v>120</v>
      </c>
      <c r="D1887" s="99">
        <v>1863</v>
      </c>
      <c r="E1887" s="99">
        <v>1863</v>
      </c>
      <c r="F1887" s="99">
        <v>1863</v>
      </c>
    </row>
    <row r="1888" spans="1:6" ht="40.5" customHeight="1" x14ac:dyDescent="0.25">
      <c r="A1888" s="21" t="s">
        <v>1333</v>
      </c>
      <c r="B1888" s="23" t="s">
        <v>1334</v>
      </c>
      <c r="C1888" s="53"/>
      <c r="D1888" s="99">
        <f>D1889+D1891+D1893</f>
        <v>3657</v>
      </c>
      <c r="E1888" s="99">
        <f t="shared" ref="E1888:F1888" si="746">E1889+E1891+E1893</f>
        <v>3657</v>
      </c>
      <c r="F1888" s="99">
        <f t="shared" si="746"/>
        <v>3657</v>
      </c>
    </row>
    <row r="1889" spans="1:6" ht="58.5" customHeight="1" x14ac:dyDescent="0.25">
      <c r="A1889" s="58" t="s">
        <v>1370</v>
      </c>
      <c r="B1889" s="23" t="s">
        <v>1334</v>
      </c>
      <c r="C1889" s="53">
        <v>100</v>
      </c>
      <c r="D1889" s="99">
        <f>D1890</f>
        <v>2206</v>
      </c>
      <c r="E1889" s="99">
        <f t="shared" ref="E1889:F1889" si="747">E1890</f>
        <v>2206</v>
      </c>
      <c r="F1889" s="99">
        <f t="shared" si="747"/>
        <v>2206</v>
      </c>
    </row>
    <row r="1890" spans="1:6" ht="30.75" customHeight="1" x14ac:dyDescent="0.25">
      <c r="A1890" s="58" t="s">
        <v>1371</v>
      </c>
      <c r="B1890" s="23" t="s">
        <v>1334</v>
      </c>
      <c r="C1890" s="53">
        <v>120</v>
      </c>
      <c r="D1890" s="99">
        <v>2206</v>
      </c>
      <c r="E1890" s="99">
        <v>2206</v>
      </c>
      <c r="F1890" s="99">
        <v>2206</v>
      </c>
    </row>
    <row r="1891" spans="1:6" ht="30.75" customHeight="1" x14ac:dyDescent="0.25">
      <c r="A1891" s="58" t="s">
        <v>1372</v>
      </c>
      <c r="B1891" s="23" t="s">
        <v>1334</v>
      </c>
      <c r="C1891" s="53">
        <v>200</v>
      </c>
      <c r="D1891" s="99">
        <f>D1892</f>
        <v>1449</v>
      </c>
      <c r="E1891" s="99">
        <f t="shared" ref="E1891:F1891" si="748">E1892</f>
        <v>1449</v>
      </c>
      <c r="F1891" s="99">
        <f t="shared" si="748"/>
        <v>1449</v>
      </c>
    </row>
    <row r="1892" spans="1:6" ht="30.75" customHeight="1" x14ac:dyDescent="0.25">
      <c r="A1892" s="58" t="s">
        <v>1373</v>
      </c>
      <c r="B1892" s="23" t="s">
        <v>1334</v>
      </c>
      <c r="C1892" s="53">
        <v>240</v>
      </c>
      <c r="D1892" s="99">
        <v>1449</v>
      </c>
      <c r="E1892" s="99">
        <v>1449</v>
      </c>
      <c r="F1892" s="99">
        <v>1449</v>
      </c>
    </row>
    <row r="1893" spans="1:6" ht="30.75" customHeight="1" x14ac:dyDescent="0.25">
      <c r="A1893" s="58" t="s">
        <v>1376</v>
      </c>
      <c r="B1893" s="23" t="s">
        <v>1334</v>
      </c>
      <c r="C1893" s="53">
        <v>800</v>
      </c>
      <c r="D1893" s="99">
        <f>D1894</f>
        <v>2</v>
      </c>
      <c r="E1893" s="99">
        <f t="shared" ref="E1893:F1893" si="749">E1894</f>
        <v>2</v>
      </c>
      <c r="F1893" s="99">
        <f t="shared" si="749"/>
        <v>2</v>
      </c>
    </row>
    <row r="1894" spans="1:6" ht="30.75" customHeight="1" x14ac:dyDescent="0.25">
      <c r="A1894" s="16" t="s">
        <v>1377</v>
      </c>
      <c r="B1894" s="23" t="s">
        <v>1334</v>
      </c>
      <c r="C1894" s="53">
        <v>850</v>
      </c>
      <c r="D1894" s="99">
        <v>2</v>
      </c>
      <c r="E1894" s="99">
        <v>2</v>
      </c>
      <c r="F1894" s="99">
        <v>2</v>
      </c>
    </row>
    <row r="1895" spans="1:6" ht="32.25" customHeight="1" x14ac:dyDescent="0.25">
      <c r="A1895" s="13" t="s">
        <v>1335</v>
      </c>
      <c r="B1895" s="3" t="s">
        <v>1336</v>
      </c>
      <c r="C1895" s="53"/>
      <c r="D1895" s="99">
        <f>D1902+D1905+D1911+D1914+D1918+D1896+D1899+D1915+D1921+D1924+D1927</f>
        <v>12701</v>
      </c>
      <c r="E1895" s="99">
        <f>E1902+E1905+E1911+E1914+E1918+E1896+E1899+E1915+E1921+E1924+E1927</f>
        <v>680</v>
      </c>
      <c r="F1895" s="99">
        <f>F1902+F1905+F1911+F1914+F1918+F1896+F1899+F1915+F1921+F1924+F1927</f>
        <v>505</v>
      </c>
    </row>
    <row r="1896" spans="1:6" ht="33" hidden="1" customHeight="1" x14ac:dyDescent="0.25">
      <c r="A1896" s="52" t="s">
        <v>1337</v>
      </c>
      <c r="B1896" s="20" t="s">
        <v>1338</v>
      </c>
      <c r="C1896" s="53"/>
      <c r="D1896" s="99">
        <f>D1897</f>
        <v>0</v>
      </c>
      <c r="E1896" s="99">
        <f t="shared" ref="E1896:F1897" si="750">E1897</f>
        <v>0</v>
      </c>
      <c r="F1896" s="99">
        <f t="shared" si="750"/>
        <v>0</v>
      </c>
    </row>
    <row r="1897" spans="1:6" ht="33" hidden="1" customHeight="1" x14ac:dyDescent="0.25">
      <c r="A1897" s="58" t="s">
        <v>1372</v>
      </c>
      <c r="B1897" s="20" t="s">
        <v>1338</v>
      </c>
      <c r="C1897" s="53">
        <v>200</v>
      </c>
      <c r="D1897" s="99">
        <f>D1898</f>
        <v>0</v>
      </c>
      <c r="E1897" s="99">
        <f t="shared" si="750"/>
        <v>0</v>
      </c>
      <c r="F1897" s="99">
        <f t="shared" si="750"/>
        <v>0</v>
      </c>
    </row>
    <row r="1898" spans="1:6" ht="33" hidden="1" customHeight="1" x14ac:dyDescent="0.25">
      <c r="A1898" s="58" t="s">
        <v>1373</v>
      </c>
      <c r="B1898" s="20" t="s">
        <v>1338</v>
      </c>
      <c r="C1898" s="53">
        <v>240</v>
      </c>
      <c r="D1898" s="99"/>
      <c r="E1898" s="99"/>
      <c r="F1898" s="99"/>
    </row>
    <row r="1899" spans="1:6" ht="31.5" hidden="1" customHeight="1" x14ac:dyDescent="0.25">
      <c r="A1899" s="52" t="s">
        <v>1339</v>
      </c>
      <c r="B1899" s="20" t="s">
        <v>1340</v>
      </c>
      <c r="C1899" s="53"/>
      <c r="D1899" s="99">
        <f>D1900</f>
        <v>0</v>
      </c>
      <c r="E1899" s="99">
        <f t="shared" ref="E1899:F1900" si="751">E1900</f>
        <v>0</v>
      </c>
      <c r="F1899" s="99">
        <f t="shared" si="751"/>
        <v>0</v>
      </c>
    </row>
    <row r="1900" spans="1:6" ht="31.5" hidden="1" customHeight="1" x14ac:dyDescent="0.25">
      <c r="A1900" s="60" t="s">
        <v>1383</v>
      </c>
      <c r="B1900" s="20" t="s">
        <v>1340</v>
      </c>
      <c r="C1900" s="53">
        <v>800</v>
      </c>
      <c r="D1900" s="99">
        <f>D1901</f>
        <v>0</v>
      </c>
      <c r="E1900" s="99">
        <f t="shared" si="751"/>
        <v>0</v>
      </c>
      <c r="F1900" s="99">
        <f t="shared" si="751"/>
        <v>0</v>
      </c>
    </row>
    <row r="1901" spans="1:6" ht="31.5" hidden="1" customHeight="1" x14ac:dyDescent="0.25">
      <c r="A1901" s="60" t="s">
        <v>1384</v>
      </c>
      <c r="B1901" s="20" t="s">
        <v>1340</v>
      </c>
      <c r="C1901" s="53">
        <v>870</v>
      </c>
      <c r="D1901" s="99"/>
      <c r="E1901" s="99"/>
      <c r="F1901" s="99"/>
    </row>
    <row r="1902" spans="1:6" ht="30.75" customHeight="1" x14ac:dyDescent="0.25">
      <c r="A1902" s="21" t="s">
        <v>1341</v>
      </c>
      <c r="B1902" s="20" t="s">
        <v>1342</v>
      </c>
      <c r="C1902" s="53"/>
      <c r="D1902" s="99">
        <f>D1903</f>
        <v>300</v>
      </c>
      <c r="E1902" s="99">
        <f t="shared" ref="E1902:F1903" si="752">E1903</f>
        <v>500</v>
      </c>
      <c r="F1902" s="99">
        <f t="shared" si="752"/>
        <v>500</v>
      </c>
    </row>
    <row r="1903" spans="1:6" ht="30.75" customHeight="1" x14ac:dyDescent="0.25">
      <c r="A1903" s="36" t="s">
        <v>1383</v>
      </c>
      <c r="B1903" s="20" t="s">
        <v>1342</v>
      </c>
      <c r="C1903" s="53">
        <v>800</v>
      </c>
      <c r="D1903" s="99">
        <f>D1904</f>
        <v>300</v>
      </c>
      <c r="E1903" s="99">
        <f t="shared" si="752"/>
        <v>500</v>
      </c>
      <c r="F1903" s="99">
        <f t="shared" si="752"/>
        <v>500</v>
      </c>
    </row>
    <row r="1904" spans="1:6" ht="30.75" customHeight="1" x14ac:dyDescent="0.25">
      <c r="A1904" s="36" t="s">
        <v>1384</v>
      </c>
      <c r="B1904" s="20" t="s">
        <v>1342</v>
      </c>
      <c r="C1904" s="53">
        <v>870</v>
      </c>
      <c r="D1904" s="99">
        <v>300</v>
      </c>
      <c r="E1904" s="99">
        <v>500</v>
      </c>
      <c r="F1904" s="99">
        <v>500</v>
      </c>
    </row>
    <row r="1905" spans="1:6" ht="35.25" customHeight="1" x14ac:dyDescent="0.25">
      <c r="A1905" s="52" t="s">
        <v>1343</v>
      </c>
      <c r="B1905" s="20" t="s">
        <v>1344</v>
      </c>
      <c r="C1905" s="53"/>
      <c r="D1905" s="99">
        <f>D1909+D1906</f>
        <v>11871</v>
      </c>
      <c r="E1905" s="99">
        <f>E1909</f>
        <v>0</v>
      </c>
      <c r="F1905" s="99">
        <f>F1909</f>
        <v>0</v>
      </c>
    </row>
    <row r="1906" spans="1:6" ht="35.25" customHeight="1" x14ac:dyDescent="0.25">
      <c r="A1906" s="16" t="s">
        <v>1375</v>
      </c>
      <c r="B1906" s="20" t="s">
        <v>1344</v>
      </c>
      <c r="C1906" s="53">
        <v>600</v>
      </c>
      <c r="D1906" s="99">
        <f>D1907+D1908</f>
        <v>7605</v>
      </c>
      <c r="E1906" s="99">
        <f t="shared" ref="E1906:F1906" si="753">E1907</f>
        <v>0</v>
      </c>
      <c r="F1906" s="99">
        <f t="shared" si="753"/>
        <v>0</v>
      </c>
    </row>
    <row r="1907" spans="1:6" ht="35.25" customHeight="1" x14ac:dyDescent="0.25">
      <c r="A1907" s="16" t="s">
        <v>1374</v>
      </c>
      <c r="B1907" s="20" t="s">
        <v>1344</v>
      </c>
      <c r="C1907" s="53">
        <v>610</v>
      </c>
      <c r="D1907" s="99">
        <v>5514</v>
      </c>
      <c r="E1907" s="99"/>
      <c r="F1907" s="99"/>
    </row>
    <row r="1908" spans="1:6" ht="35.25" customHeight="1" x14ac:dyDescent="0.25">
      <c r="A1908" s="16" t="s">
        <v>1689</v>
      </c>
      <c r="B1908" s="20" t="s">
        <v>1344</v>
      </c>
      <c r="C1908" s="53">
        <v>620</v>
      </c>
      <c r="D1908" s="99">
        <v>2091</v>
      </c>
      <c r="E1908" s="99"/>
      <c r="F1908" s="99"/>
    </row>
    <row r="1909" spans="1:6" ht="35.25" customHeight="1" x14ac:dyDescent="0.25">
      <c r="A1909" s="36" t="s">
        <v>1383</v>
      </c>
      <c r="B1909" s="20" t="s">
        <v>1344</v>
      </c>
      <c r="C1909" s="53">
        <v>800</v>
      </c>
      <c r="D1909" s="99">
        <f>D1910</f>
        <v>4266</v>
      </c>
      <c r="E1909" s="99">
        <f t="shared" ref="E1909:F1909" si="754">E1910</f>
        <v>0</v>
      </c>
      <c r="F1909" s="99">
        <f t="shared" si="754"/>
        <v>0</v>
      </c>
    </row>
    <row r="1910" spans="1:6" ht="35.25" customHeight="1" x14ac:dyDescent="0.25">
      <c r="A1910" s="136" t="s">
        <v>1690</v>
      </c>
      <c r="B1910" s="20" t="s">
        <v>1344</v>
      </c>
      <c r="C1910" s="53">
        <v>830</v>
      </c>
      <c r="D1910" s="83">
        <v>4266</v>
      </c>
      <c r="E1910" s="83">
        <v>0</v>
      </c>
      <c r="F1910" s="83"/>
    </row>
    <row r="1911" spans="1:6" ht="44.25" hidden="1" customHeight="1" x14ac:dyDescent="0.25">
      <c r="A1911" s="52" t="s">
        <v>1345</v>
      </c>
      <c r="B1911" s="20" t="s">
        <v>1346</v>
      </c>
      <c r="C1911" s="53"/>
      <c r="D1911" s="99">
        <f>D1912</f>
        <v>0</v>
      </c>
      <c r="E1911" s="99">
        <f t="shared" ref="E1911:F1912" si="755">E1912</f>
        <v>0</v>
      </c>
      <c r="F1911" s="99">
        <f t="shared" si="755"/>
        <v>0</v>
      </c>
    </row>
    <row r="1912" spans="1:6" ht="34.5" hidden="1" customHeight="1" x14ac:dyDescent="0.25">
      <c r="A1912" s="58" t="s">
        <v>1372</v>
      </c>
      <c r="B1912" s="20" t="s">
        <v>1346</v>
      </c>
      <c r="C1912" s="53">
        <v>200</v>
      </c>
      <c r="D1912" s="99">
        <f>D1913</f>
        <v>0</v>
      </c>
      <c r="E1912" s="99">
        <f t="shared" si="755"/>
        <v>0</v>
      </c>
      <c r="F1912" s="99">
        <f t="shared" si="755"/>
        <v>0</v>
      </c>
    </row>
    <row r="1913" spans="1:6" ht="33" hidden="1" customHeight="1" x14ac:dyDescent="0.25">
      <c r="A1913" s="58" t="s">
        <v>1373</v>
      </c>
      <c r="B1913" s="20" t="s">
        <v>1346</v>
      </c>
      <c r="C1913" s="53">
        <v>240</v>
      </c>
      <c r="D1913" s="99">
        <v>0</v>
      </c>
      <c r="E1913" s="99">
        <v>0</v>
      </c>
      <c r="F1913" s="99">
        <v>0</v>
      </c>
    </row>
    <row r="1914" spans="1:6" ht="28.5" hidden="1" customHeight="1" x14ac:dyDescent="0.25">
      <c r="A1914" s="52" t="s">
        <v>1347</v>
      </c>
      <c r="B1914" s="20" t="s">
        <v>1348</v>
      </c>
      <c r="C1914" s="53"/>
      <c r="D1914" s="83">
        <f>D1916</f>
        <v>0</v>
      </c>
      <c r="E1914" s="83">
        <f t="shared" ref="E1914:F1914" si="756">E1916</f>
        <v>0</v>
      </c>
      <c r="F1914" s="83">
        <f t="shared" si="756"/>
        <v>0</v>
      </c>
    </row>
    <row r="1915" spans="1:6" ht="18" hidden="1" customHeight="1" x14ac:dyDescent="0.25">
      <c r="A1915" s="39" t="s">
        <v>1349</v>
      </c>
      <c r="B1915" s="20" t="s">
        <v>1350</v>
      </c>
      <c r="C1915" s="53"/>
      <c r="D1915" s="83"/>
      <c r="E1915" s="83"/>
      <c r="F1915" s="83"/>
    </row>
    <row r="1916" spans="1:6" ht="27" hidden="1" customHeight="1" x14ac:dyDescent="0.25">
      <c r="A1916" s="58" t="s">
        <v>1372</v>
      </c>
      <c r="B1916" s="20" t="s">
        <v>1348</v>
      </c>
      <c r="C1916" s="53">
        <v>200</v>
      </c>
      <c r="D1916" s="83">
        <f>D1917</f>
        <v>0</v>
      </c>
      <c r="E1916" s="83">
        <f t="shared" ref="E1916:F1916" si="757">E1917</f>
        <v>0</v>
      </c>
      <c r="F1916" s="83">
        <f t="shared" si="757"/>
        <v>0</v>
      </c>
    </row>
    <row r="1917" spans="1:6" ht="23.25" hidden="1" customHeight="1" x14ac:dyDescent="0.25">
      <c r="A1917" s="58" t="s">
        <v>1373</v>
      </c>
      <c r="B1917" s="20" t="s">
        <v>1348</v>
      </c>
      <c r="C1917" s="53">
        <v>240</v>
      </c>
      <c r="D1917" s="83"/>
      <c r="E1917" s="83"/>
      <c r="F1917" s="83"/>
    </row>
    <row r="1918" spans="1:6" ht="33.75" customHeight="1" x14ac:dyDescent="0.25">
      <c r="A1918" s="21" t="s">
        <v>1691</v>
      </c>
      <c r="B1918" s="20" t="s">
        <v>1351</v>
      </c>
      <c r="C1918" s="53"/>
      <c r="D1918" s="83">
        <f>D1919</f>
        <v>480</v>
      </c>
      <c r="E1918" s="83">
        <f t="shared" ref="E1918:F1919" si="758">E1919</f>
        <v>180</v>
      </c>
      <c r="F1918" s="83">
        <f t="shared" si="758"/>
        <v>5</v>
      </c>
    </row>
    <row r="1919" spans="1:6" ht="26.25" customHeight="1" x14ac:dyDescent="0.25">
      <c r="A1919" s="58" t="s">
        <v>1372</v>
      </c>
      <c r="B1919" s="20" t="s">
        <v>1351</v>
      </c>
      <c r="C1919" s="53">
        <v>200</v>
      </c>
      <c r="D1919" s="83">
        <f>D1920</f>
        <v>480</v>
      </c>
      <c r="E1919" s="83">
        <f t="shared" si="758"/>
        <v>180</v>
      </c>
      <c r="F1919" s="83">
        <f t="shared" si="758"/>
        <v>5</v>
      </c>
    </row>
    <row r="1920" spans="1:6" ht="22.5" customHeight="1" x14ac:dyDescent="0.25">
      <c r="A1920" s="58" t="s">
        <v>1373</v>
      </c>
      <c r="B1920" s="20" t="s">
        <v>1351</v>
      </c>
      <c r="C1920" s="53">
        <v>240</v>
      </c>
      <c r="D1920" s="83">
        <v>480</v>
      </c>
      <c r="E1920" s="83">
        <v>180</v>
      </c>
      <c r="F1920" s="83">
        <v>5</v>
      </c>
    </row>
    <row r="1921" spans="1:7" ht="45.75" customHeight="1" x14ac:dyDescent="0.25">
      <c r="A1921" s="52" t="s">
        <v>1531</v>
      </c>
      <c r="B1921" s="20" t="s">
        <v>1530</v>
      </c>
      <c r="C1921" s="53"/>
      <c r="D1921" s="84">
        <f>D1922</f>
        <v>50</v>
      </c>
      <c r="E1921" s="84">
        <f t="shared" ref="E1921:F1921" si="759">E1922</f>
        <v>0</v>
      </c>
      <c r="F1921" s="84">
        <f t="shared" si="759"/>
        <v>0</v>
      </c>
    </row>
    <row r="1922" spans="1:7" ht="29.25" customHeight="1" x14ac:dyDescent="0.25">
      <c r="A1922" s="16" t="s">
        <v>1375</v>
      </c>
      <c r="B1922" s="20" t="s">
        <v>1530</v>
      </c>
      <c r="C1922" s="53">
        <v>600</v>
      </c>
      <c r="D1922" s="84">
        <f>D1923</f>
        <v>50</v>
      </c>
      <c r="E1922" s="84"/>
      <c r="F1922" s="84"/>
    </row>
    <row r="1923" spans="1:7" ht="35.25" customHeight="1" x14ac:dyDescent="0.25">
      <c r="A1923" s="16" t="s">
        <v>1374</v>
      </c>
      <c r="B1923" s="20" t="s">
        <v>1530</v>
      </c>
      <c r="C1923" s="53">
        <v>610</v>
      </c>
      <c r="D1923" s="84">
        <v>50</v>
      </c>
      <c r="E1923" s="84"/>
      <c r="F1923" s="84"/>
    </row>
    <row r="1924" spans="1:7" ht="45.75" hidden="1" customHeight="1" x14ac:dyDescent="0.25">
      <c r="A1924" s="52" t="s">
        <v>1352</v>
      </c>
      <c r="B1924" s="20" t="s">
        <v>1353</v>
      </c>
      <c r="C1924" s="53"/>
      <c r="D1924" s="84">
        <f>D1925</f>
        <v>0</v>
      </c>
      <c r="E1924" s="84">
        <f t="shared" ref="E1924:F1925" si="760">E1925</f>
        <v>0</v>
      </c>
      <c r="F1924" s="84">
        <f t="shared" si="760"/>
        <v>0</v>
      </c>
    </row>
    <row r="1925" spans="1:7" ht="45.75" hidden="1" customHeight="1" x14ac:dyDescent="0.25">
      <c r="A1925" s="60"/>
      <c r="B1925" s="20"/>
      <c r="C1925" s="53"/>
      <c r="D1925" s="84">
        <f>D1926</f>
        <v>0</v>
      </c>
      <c r="E1925" s="84">
        <f t="shared" si="760"/>
        <v>0</v>
      </c>
      <c r="F1925" s="84">
        <f t="shared" si="760"/>
        <v>0</v>
      </c>
    </row>
    <row r="1926" spans="1:7" ht="45.75" hidden="1" customHeight="1" x14ac:dyDescent="0.25">
      <c r="A1926" s="60"/>
      <c r="B1926" s="20"/>
      <c r="C1926" s="53"/>
      <c r="D1926" s="84"/>
      <c r="E1926" s="84"/>
      <c r="F1926" s="84"/>
    </row>
    <row r="1927" spans="1:7" ht="45.75" hidden="1" customHeight="1" x14ac:dyDescent="0.25">
      <c r="A1927" s="52" t="s">
        <v>1354</v>
      </c>
      <c r="B1927" s="20" t="s">
        <v>1355</v>
      </c>
      <c r="C1927" s="53"/>
      <c r="D1927" s="84">
        <f>D1928</f>
        <v>0</v>
      </c>
      <c r="E1927" s="84">
        <f t="shared" ref="E1927:F1928" si="761">E1928</f>
        <v>0</v>
      </c>
      <c r="F1927" s="84">
        <f t="shared" si="761"/>
        <v>0</v>
      </c>
    </row>
    <row r="1928" spans="1:7" ht="45.75" hidden="1" customHeight="1" x14ac:dyDescent="0.25">
      <c r="A1928" s="60"/>
      <c r="B1928" s="20"/>
      <c r="C1928" s="53"/>
      <c r="D1928" s="84">
        <f>D1929</f>
        <v>0</v>
      </c>
      <c r="E1928" s="84">
        <f t="shared" si="761"/>
        <v>0</v>
      </c>
      <c r="F1928" s="84">
        <f t="shared" si="761"/>
        <v>0</v>
      </c>
    </row>
    <row r="1929" spans="1:7" ht="45.75" hidden="1" customHeight="1" x14ac:dyDescent="0.25">
      <c r="A1929" s="60"/>
      <c r="B1929" s="20"/>
      <c r="C1929" s="53"/>
      <c r="D1929" s="84"/>
      <c r="E1929" s="84"/>
      <c r="F1929" s="84"/>
    </row>
    <row r="1930" spans="1:7" ht="45.75" customHeight="1" x14ac:dyDescent="0.25">
      <c r="A1930" s="78" t="s">
        <v>1401</v>
      </c>
      <c r="B1930" s="76" t="s">
        <v>1402</v>
      </c>
      <c r="C1930" s="79"/>
      <c r="D1930" s="85">
        <f>D1870+D1895</f>
        <v>23099</v>
      </c>
      <c r="E1930" s="85">
        <f>E1870+E1895</f>
        <v>11068</v>
      </c>
      <c r="F1930" s="85">
        <f>F1870+F1895</f>
        <v>10893</v>
      </c>
    </row>
    <row r="1931" spans="1:7" ht="35.25" customHeight="1" x14ac:dyDescent="0.25">
      <c r="A1931" s="77" t="s">
        <v>1404</v>
      </c>
      <c r="B1931" s="87"/>
      <c r="C1931" s="87"/>
      <c r="D1931" s="88">
        <f>D1869+D1930</f>
        <v>3125472</v>
      </c>
      <c r="E1931" s="88">
        <f>E1869+E1930</f>
        <v>2041677</v>
      </c>
      <c r="F1931" s="88">
        <f>F1869+F1930</f>
        <v>2115119</v>
      </c>
    </row>
    <row r="1932" spans="1:7" x14ac:dyDescent="0.25">
      <c r="E1932" s="115"/>
      <c r="F1932" s="115"/>
    </row>
    <row r="1933" spans="1:7" x14ac:dyDescent="0.25">
      <c r="E1933" s="115"/>
      <c r="F1933" s="115"/>
    </row>
    <row r="1934" spans="1:7" x14ac:dyDescent="0.25">
      <c r="D1934" s="88"/>
      <c r="E1934" s="88"/>
      <c r="F1934" s="88"/>
    </row>
    <row r="1935" spans="1:7" x14ac:dyDescent="0.25">
      <c r="G1935" s="86"/>
    </row>
  </sheetData>
  <mergeCells count="19">
    <mergeCell ref="A26:F26"/>
    <mergeCell ref="B1:F1"/>
    <mergeCell ref="B18:F18"/>
    <mergeCell ref="B5:G5"/>
    <mergeCell ref="B6:G6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4:F14"/>
    <mergeCell ref="B15:F15"/>
    <mergeCell ref="B16:F16"/>
    <mergeCell ref="B9:F9"/>
    <mergeCell ref="B13:F13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2021-09-15T06:26:18Z</cp:lastPrinted>
  <dcterms:created xsi:type="dcterms:W3CDTF">2019-08-22T10:36:47Z</dcterms:created>
  <dcterms:modified xsi:type="dcterms:W3CDTF">2021-09-22T07:12:59Z</dcterms:modified>
</cp:coreProperties>
</file>