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firstSheet="4" activeTab="14"/>
  </bookViews>
  <sheets>
    <sheet name="1кв-л 2018" sheetId="1" r:id="rId1"/>
    <sheet name="1 полугод.2018" sheetId="2" r:id="rId2"/>
    <sheet name="9 мес.18г." sheetId="3" r:id="rId3"/>
    <sheet name="4кв.18" sheetId="4" r:id="rId4"/>
    <sheet name="год 2018" sheetId="5" r:id="rId5"/>
    <sheet name="1квл19" sheetId="6" r:id="rId6"/>
    <sheet name="6 мес 19" sheetId="7" r:id="rId7"/>
    <sheet name="9 мес 19" sheetId="8" r:id="rId8"/>
    <sheet name="12 мес 2019" sheetId="9" r:id="rId9"/>
    <sheet name="2019" sheetId="10" r:id="rId10"/>
    <sheet name="1 кв.20" sheetId="11" r:id="rId11"/>
    <sheet name="1 пгд 20" sheetId="12" r:id="rId12"/>
    <sheet name="9 мес 2020" sheetId="13" r:id="rId13"/>
    <sheet name="предвар.декабрь 2020" sheetId="14" r:id="rId14"/>
    <sheet name="12 мес.2020" sheetId="15" r:id="rId15"/>
    <sheet name="год 2020" sheetId="16" r:id="rId16"/>
  </sheets>
  <definedNames>
    <definedName name="_xlnm.Print_Area" localSheetId="10">'1 кв.20'!$A$1:$K$32</definedName>
    <definedName name="_xlnm.Print_Area" localSheetId="11">'1 пгд 20'!$A$1:$K$36</definedName>
    <definedName name="_xlnm.Print_Area" localSheetId="2">'9 мес.18г.'!$A$1:$K$31</definedName>
  </definedNames>
  <calcPr fullCalcOnLoad="1"/>
</workbook>
</file>

<file path=xl/sharedStrings.xml><?xml version="1.0" encoding="utf-8"?>
<sst xmlns="http://schemas.openxmlformats.org/spreadsheetml/2006/main" count="2218" uniqueCount="273">
  <si>
    <t>Единица измерения</t>
  </si>
  <si>
    <t>единиц</t>
  </si>
  <si>
    <t>Торжественное совещание, посвящённое Дню работника сельского хозяйства и перерабатывающей промышленности</t>
  </si>
  <si>
    <t>процент</t>
  </si>
  <si>
    <t>голов</t>
  </si>
  <si>
    <t>гектар</t>
  </si>
  <si>
    <t>_</t>
  </si>
  <si>
    <t>Таблица №2.</t>
  </si>
  <si>
    <t>за 1 квартал (январь-март) 2018 года.</t>
  </si>
  <si>
    <t>Наименование подпрограммы/показателя</t>
  </si>
  <si>
    <t>Тип показателя</t>
  </si>
  <si>
    <t>Базовое значение</t>
  </si>
  <si>
    <t>Планируемое значение показателя на 2018 год</t>
  </si>
  <si>
    <t>Достигнутое значение показателя за отчетный период</t>
  </si>
  <si>
    <t>Причины невыполнения/не своевременного выполнения/текущая стадия выполнения/предложения по выполнению</t>
  </si>
  <si>
    <t>Номер основного мероприятия в перечне мероприятий подпрограммы</t>
  </si>
  <si>
    <t>Объем финансирования на 2018 год (тыс.руб.)</t>
  </si>
  <si>
    <t>Профинансировано за отчетный период** (тыс.руб.)</t>
  </si>
  <si>
    <t>Источник финансирования</t>
  </si>
  <si>
    <t>Результаты реализации муниципальной программы городского округа Зарайск Московской области</t>
  </si>
  <si>
    <t>"Развитие сельского хозяйства городского округа Зарайск Московской области" на срок 2018-2022 годы.</t>
  </si>
  <si>
    <t>Подпрограмма I «Развитие отраслей сельского хозяйства городского округа Зарайск Московской области»</t>
  </si>
  <si>
    <t>Доля обрабатываемой пашни в общей площади пашни</t>
  </si>
  <si>
    <t>Вовлечение в оборот выбывших  сельскохозяйственных  угодий за счёт проведения культуртехнических работ сельскохозяйственными товаропроизводителями</t>
  </si>
  <si>
    <t>«Земля должна работать» (вовлечение в оборот земель сельскохозяйственного назначения)</t>
  </si>
  <si>
    <t>«Хозяйствуй умело» (индекс производства продукции сельского хозяйства в хозяйствах всех категорий)</t>
  </si>
  <si>
    <t>Индекс производства продукции растениеводства  в хозяйствах всех категорий (в сопоставимых ценах к предыдущему году)</t>
  </si>
  <si>
    <t>Индекс производства продукции животноводства  в хозяйствах всех категорий (в сопоставимых ценах к предыдущему году)</t>
  </si>
  <si>
    <t>Количество семейных животноводческих ферм, осуществляющих развитие своих хозяйств за счет грантовой поддержки (за отчетный год)</t>
  </si>
  <si>
    <t>Количество крестьянских (фермерских) хозяйств, осуществивших проекты создания и развития своих хозяйств с помощью грантовой поддержки (за отчетный год)</t>
  </si>
  <si>
    <t>Ввод мощностей животноводческих комплексов молочного направления</t>
  </si>
  <si>
    <t>Объём инвестиций, привлечённых в текущем году по реализуемым инвестиционным проектам АПК, находящимся в единой автоматизированной  системе мониторинга инвестиционных проектов Министерства инвестиций и инноваций Московской области</t>
  </si>
  <si>
    <t>Конкурс «Лучший по профессии среди животноводов»</t>
  </si>
  <si>
    <t>Конкурс «Лучший по профессии среди растениеводов»</t>
  </si>
  <si>
    <t>Ввод (приобретение) жилья для граждан, проживающих в сельской местности</t>
  </si>
  <si>
    <t>Подпрограмма II «Устойчивое развитие сельских территорий»</t>
  </si>
  <si>
    <t>Подпрограмма III  «Обеспечение эпизоотического и ветеринарно-санитарного благополучия городского округа Зарайск Московской области»</t>
  </si>
  <si>
    <t>Общее количество отловленных животных</t>
  </si>
  <si>
    <t>Подпрограмма IV  «Борьба с борщевиком Сосновского на территории городского округа Зарайск Московской области»</t>
  </si>
  <si>
    <t xml:space="preserve">Сокращение площади, занятой борщевиком Сосновского </t>
  </si>
  <si>
    <t>муниципальная программа</t>
  </si>
  <si>
    <t>обращение Губернатора Московской области</t>
  </si>
  <si>
    <t>обращение Губернатора Московской области РЕЙТИНГ 50</t>
  </si>
  <si>
    <t xml:space="preserve">обращение Губернатора Московской области  </t>
  </si>
  <si>
    <t>тыс. гектар</t>
  </si>
  <si>
    <t>скотомест</t>
  </si>
  <si>
    <t>млн.руб.</t>
  </si>
  <si>
    <t>соглашение с ФОИВ</t>
  </si>
  <si>
    <t>кв.метр</t>
  </si>
  <si>
    <t>отраслевой показатель</t>
  </si>
  <si>
    <t>1. Оказание несвязной поддержки сельскохозяйственным товаропроизводителям в области растениеводства</t>
  </si>
  <si>
    <t>2.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</si>
  <si>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 xml:space="preserve">7. Государственная поддержка подотраслей сельского хозяйства, включая развитие малых форм.
3.Оказание поддержки в области молочного скотоводства.
</t>
  </si>
  <si>
    <t xml:space="preserve">7. Государственная поддержка подотраслей сельского хозяйства, включая развитие малых форм.
3. Оказание поддержки в области молочного скотоводства.
</t>
  </si>
  <si>
    <t>4. Компенсация прямых понесенных затрат на строительство и модернизацию объектов агропромышленного комплекса</t>
  </si>
  <si>
    <t>6. Поддержка инвестиционного кредитования в агропромышленном комплексе</t>
  </si>
  <si>
    <t>5.Организация и проведение конкурсов и праздничных мероприятий.</t>
  </si>
  <si>
    <t>1.Улучшение жилищных условий граждан, проживающих в сельской местности, в том числе молодых семей и молодых специалистов.</t>
  </si>
  <si>
    <t>1.Обеспечение эпизоотического благополучия территории городского округа Зарайск Московской области от заноса и распространения заразных, в том числе особо опасных, болезней животных, включая африканскую чуму свиней (далее – АЧС)</t>
  </si>
  <si>
    <t>1.Борьба с борщевиком Сосновского</t>
  </si>
  <si>
    <t>средства федерального и областного бюджетов напрямую между Сельскохозяйственными товаропроизводителями АПК г.о.Зарайск и Министерством сельского хозяйства и продовольствия Московской области</t>
  </si>
  <si>
    <t>средства бюджета городского округа Зарайск - местный бюджет</t>
  </si>
  <si>
    <t>средства бюджета городского округа Зарайск и внебюджетные источники финансирования</t>
  </si>
  <si>
    <t>средства бюджета Московской области</t>
  </si>
  <si>
    <t>средства бюджета Московской области и бюджета городского округа Зарайск</t>
  </si>
  <si>
    <t>0*</t>
  </si>
  <si>
    <t>* - финансирование осуществляется напрямую между сельскохозяйственными товаропроизводителями и Министерством сельского хозяйства и продовольстви МО</t>
  </si>
  <si>
    <t>начало работ запланировано на II квартал</t>
  </si>
  <si>
    <t>мероприятие исполняется поквартально по результатам работ за год 2017, I ,II, и  III квартала 2018 года.</t>
  </si>
  <si>
    <t>мероприятие запланировано на  III квартал 2018 года.</t>
  </si>
  <si>
    <t>Постановление Правительства Московской области "О распределении субсидий из бюджета Московской области бюджетам муниципальных образований Московской области на улучшение жилищных условий граждан, проживающих в сельской местности, в том числе молодых семей и молодых специалистов, в соответствии с федеральной целевой программой «Устойчивое развитие сельских территорий на 2014-2017 годы и на период до 2020 года» в стадии согласования.</t>
  </si>
  <si>
    <t>мероприятие запланировано на II квартал 2018 года (процедура торгов)</t>
  </si>
  <si>
    <t>значение показателя появится в III квартале 2018 года (с момента начала уборочной кампании)</t>
  </si>
  <si>
    <t>мероприятие запланировано на II квартал 2018 года (оформление документации для процедур торгов и заключения договора на оказание услуг)</t>
  </si>
  <si>
    <t>за 1 полугодие (январь-июнь) 2018 года.</t>
  </si>
  <si>
    <t>введено в оборот за 1 полугодие - 52га (ИП Глава К(Ф)Х Локтев)</t>
  </si>
  <si>
    <t>мероприятие исполняется поквартально по результатам работ за год 2017, Iквартал ,1 полугодие, и  9 месяцев 2018 года.</t>
  </si>
  <si>
    <t>на основании решения рабочей группы Министерства сельского хозяйства и продовольствия Московской области при отборе муниципальных образований по критериям:реализация инвестиционных проектов в сфере АПК, создание высокопроизводительных рабочих мест в организациях АПК в сельской местности - г.о. Зарайск не прошел отбор по предоставлению субсидии на 2018 год  из федерального и областного бюджетов - Постановление Правительства Московской области "О распределении субсидий из бюджета Московской области бюджетам муниципальных образований Московской области на улучшение жилищных условий граждан, проживающих в сельской местности, в том числе молодых семей и молодых специалистов, в соответствии с государственной программой Московской области «Сельское хозяйство Подмосковья» на 2018 год от 13.03.2018 №150/10.</t>
  </si>
  <si>
    <t>за 9 месяцев (январь-сентябрь) 2018 года.</t>
  </si>
  <si>
    <t>введено в оборот  - 190,3га</t>
  </si>
  <si>
    <t>введено в оборот - 190,3га</t>
  </si>
  <si>
    <t>мероприятие исполняется поквартально по результатам работ за год 2017, 3 месяца ,6 месяцев, и  9 месяцев 2018 года.</t>
  </si>
  <si>
    <t>мероприятие запланировано на  IV квартал 2018 года.</t>
  </si>
  <si>
    <t>Показатель отсутствует</t>
  </si>
  <si>
    <t xml:space="preserve">средства бюджета Московской области </t>
  </si>
  <si>
    <t xml:space="preserve">1.Обеспечение эпизоотического благополучия территории городского округа Зарайск Московской области от заноса и распространения заразных, в том числе особо опасных, болезней животных, включая африканскую чуму свиней (далее – АЧС) - мероприятие 1.2 «Осуществление переданных полномочий муниципальным районам и городским округам по оформлению в собственность Московской области сибиреязвенных скотомогильников, по обустройству и содержанию сибиреязвенных скотомогильников, находящихся в собственности Московской области» и распределены средства бюджета Московской области </t>
  </si>
  <si>
    <t>за 12 месяцев (январь-декабрь) 2018 года.</t>
  </si>
  <si>
    <t xml:space="preserve">Согласно данным динамики ввода в оборот за 2013-2017гг. округом было введено в оборот 21474,84 га залежных земель, на текущую дату для ввода остались самые сложные участки с сильной залесенностью, требующие особой техники для раскарчевки и высоких материальных затрат, предоставляемый вид субсидии покрывает лишь пятую часть средств необходимых для осуществления таких мероприятий. Необходимо отметить, что большинство участков расположены в неудобьях с сложными подъездными путями для техники. На 28.11.18 введено 424,69 га это 28,3% от плана. </t>
  </si>
  <si>
    <t>Объем посевной площади округа в 2018 году к 2017 сокращен на 4064 га (ООО "Красная Звезда" на 1024га, ООО "Сельхозпродукты" на 1078га, ООО "Кампоферма" на 329га и ООО "Новые Аграрные Технологии" в виду окончания срока аренды земель осенью 2017 года на 1633га). Еще одной причиной снижения производства явились неблагоприятные условия 2018 года - весенне-летняя засуха, которая отрицательно повлияла на урожайность культур и гибель некоторых из них (ООО "Красная Звезда" гибель посевов столовой свеклы на площади 20га)</t>
  </si>
  <si>
    <t>Показатель характеризует интенсивность инвестирования в сфере животноводства молочного направления, а именно - реализацию инвест-проектов, модернизацию и реконструкцию молочно-товарных ферм. В текущем году остановлена реализация крупного инвест-проекта по строительству животноводческого комплекса на 1450 скотомест молочного направления ООО "Сельхозпродукты", который обеспечил бы выполнение данного показателя начиная с 2018 года и плановом периоде. Также невозможна реализация проекта ИП Глава К(Ф)Х Маркин А.Б. на 120 скотомест. В плановом периоде в 2019 году возможен ввод мощностей по проекту ИП Глава К(Ф)Х Маркин А.Б. на 120 скотомест при благоприятных условиях развития проекта, более крупных проектов данного направления в плановом периоде не ожидается.</t>
  </si>
  <si>
    <t>Показатель формируется по данным сельскохозяйственных товаропроизводителей об объеме инвестиций в основной капитал, согласно динамике показателя за 2015-2018 года среднее значение объема АПК округа составляет порядка 500 млн.руб., основная доля которого представлена приобретением техники, далее- перевод скота в основное стадо и т.д. Значительный прирост среднего значения может быть обеспечен наличием реализации нового инвест-проекта на территории округа. В плане 2018 года из числа крупных проектов должен был быть реализован проект по строительству животноводческого комплекса на 1450 скотомест молочного направления ООО "Сельхозпродукты", но проект реализован не был и дальнейшая его реализация в плановом периоде не ожидается, аналогичная ситуация и с проектом ИП Глава К(Ф)Х Маркин А.Б. на 120 скотомест - проект в 2018 году реализован не будет, возможна реализация в 2019.</t>
  </si>
  <si>
    <t>за 2018 год.</t>
  </si>
  <si>
    <t>Таблица №4</t>
  </si>
  <si>
    <t>Подпрограмма IV  «Развитие мелиорации земель сельскохозяйственного назначения»</t>
  </si>
  <si>
    <t>Индекс производства продукции сельского хозяйства в хозяйствах всех категорий (в сопоставимых ценах) к предыдущему году</t>
  </si>
  <si>
    <t>Планируемое значение показателя на 2019 год</t>
  </si>
  <si>
    <t xml:space="preserve">1. Оказание несвязанной поддержки сельскохозяйственным товаропроизводителям в области растениеводства.
2.Оказание поддержки в области молочного скотоводства.
3. Компенсация прямых понесенных затрат на строительство и модернизацию объектов агропромышленного комплекса
4. Поддержка кредитования в агропромышленном комплексе.
6. Государственная поддержка подотраслей сельского хозяйства, включая развитие малых форм.
7.Техническая и технологическая модернизация, обновление парка сельскохозяйственной техники.
</t>
  </si>
  <si>
    <t>Производство скота и птицы на убой в хозяйствах всех категорий (в живом весе)</t>
  </si>
  <si>
    <t>обращение Губернатора МО</t>
  </si>
  <si>
    <t xml:space="preserve">4. Поддержка кредитования в агропромышленном комплексе.
6. Государственная поддержка подотраслей сельского хозяйства, включая развитие малых форм.
7.Техническая и технологическая модернизация, обновление парка сельскохозяйственной техники.
</t>
  </si>
  <si>
    <t>Производство молока в хозяйствах всех категорий</t>
  </si>
  <si>
    <t xml:space="preserve">2.Оказание поддержки в области молочного скотоводства.
3.Компенсация прямых понесенных затрат на строительство и модернизацию объектов агропромышленного комплекса.
4. Поддержка кредитования в агропромышленном комплексе.
6. Государственная поддержка подотраслей сельского хозяйства, включая развитие малых форм.
7.Техническая и технологическая модернизация, обновление парка сельскохозяйственной техники.
</t>
  </si>
  <si>
    <t xml:space="preserve">3. Компенсация прямых понесенных затрат на строительство и модернизацию объектов агропромышленного комплекса.
4. Поддержка кредитования в агропромышленном комплексе.
6. Государственная поддержка подотраслей сельского хозяйства, включая развитие малых форм.
7.Техническая и технологическая модернизация, обновление парка сельскохозяйственной техники.
</t>
  </si>
  <si>
    <t>1.Обеспечение эпизоотического благополучия территории городского округа Зарайск Московской области от заноса и распространения заразных, в том числе особо опасных, болезней животных, включая африканскую чуму свиней.</t>
  </si>
  <si>
    <t>Площадь земель, обработанных от борщевика Сосновского</t>
  </si>
  <si>
    <t>средства бюджета городского округа Зарайск</t>
  </si>
  <si>
    <t>Площадь земельных участков, находящихся в муниципальной собственности и государственная собственность на которые не разграничена, предоставленных сельхозтоваропроизводителям</t>
  </si>
  <si>
    <t>Объем финансирования на 2019 год (тыс.руб.)</t>
  </si>
  <si>
    <t>средства федерального и областного бюджетов напрямую между сельскохозяйственными товаропроизводителями АПК г.о.Зарайск и Министерством сельского хозяйства и продовольствия Московской области</t>
  </si>
  <si>
    <t>Индекс рассчитан по объему производства животноводства (молоко - 6412,3 тонн по средней цене по МО 26507,0 руб за тонну, мясо - 1853,1тонн по средней цене по МО - 73996,0 руб за тонну, яица - 547 тыс шт по средней цене 3817,6 руб за тыс шт) за три месяца, объемов производства  растениеводства пока нет в виду сезонности работ. Объемы производства растениеводства появятся в III квартале отчетного периода.</t>
  </si>
  <si>
    <t>82 млн. руб объем инвестиций в основное производство сельскохозяйственными товаропроизводителями: в части реконструкции и модернизации производства ЗАО "Макеево" - 8106 тыс.руб., ООО "Новые Аграрные Технологии" - 840 тыс.руб.; перевод скота в основное стадо - 66017 тыс руб., приобретение основных средств - 7425 тыс.руб.</t>
  </si>
  <si>
    <t>Мероприятие представлено 4 этапами соперничества по результатам за год 2018, за 1 квартал 2019, за 6 месяцев 2019 и 9 месяцев 2019 - мероприятие полностью будет проведено в IV квартале отчетного периода, на данный момент подведены итоги по результатам за 2018 год, потрачены средства местного бюджета на премии работникам АПК в размере 52 тыс.руб., распоряжение от 25.02.19 №83</t>
  </si>
  <si>
    <t>В I квартале отчетного периода были проведены конкурсные процедуры и заключен контракт, работы по отлову безнадзорных животных будут осуществляться начиная со II квартала отчетного периода.</t>
  </si>
  <si>
    <t>В I квартале отчетного периода были проведены конкурсные процедуры и заключен контракт c ООО "Архимед" на проведение работ по уничтожению борщевика Сосновского, к работам подрядная организация приступит начиная с мая 2019 года согласно графика оказания услуг по уничтожению сорного растения.</t>
  </si>
  <si>
    <t>Данные предоставлены комитетом по управлению имуществом за  I  квартал отчетного периода. Низкое значение показателя обусловлено невысокой активностью создания крестьянских (фермеских) хозяйств как единицей сельхозтоваропроизводителей АПК и низкой привлекательностью (по многим факторам), предоставляемых участков.</t>
  </si>
  <si>
    <t>К работам по вводу в оборот сельскохозяйственные товаропроизводители приступят во  II квартале отчетного периода, сразу после завершения посевной кампании 2019 года в виду большого объема работ, задействованной техники и механизаторов.</t>
  </si>
  <si>
    <t>Произведено скота в живом весе за три месяца - 1853,1 тонн. Запланированный объем будет формироваться в течение отчетного периода до 31.12.2019г.</t>
  </si>
  <si>
    <t xml:space="preserve">За первый квартал скотоместа не введены. Реализация запланированного объем будет происходить в течение отчетного периода до 31.12.2019г. </t>
  </si>
  <si>
    <t>Произведено молока за три месяца - 6412,3 тонн.  Запланированный объем будет формироваться в течение отчетного периода до 31.12.2019г.</t>
  </si>
  <si>
    <t>Мероприятие запланировано на IV квартал отчетного периода.</t>
  </si>
  <si>
    <t>Согласно Постановления Правительства Московской области "О распределении субсидий из бюджета Московской области бюджетам муниципальных образований Московской области на улучшение жилищных условий граждан, проживающих в сельской местности, в том числе молодых семей и молодых специалистов, в соответствии с государственной программой Московской области «Сельское хозяйство Подмосковья» на 2019 год от 22.03.2019 №145/8 в 2019 году по данной подпрограмме прошли две семьи - из числа граждан одна семья и молодая - одна семья, данные о финансировании будут внесены изменением в муниципальную программу согласно Постановления главы г.о, выполнение по площади будет отражено к концу отчетного периода.</t>
  </si>
  <si>
    <t>за 1 квартал 2019 года (ред.постановление от 07.03.19 № 345/3)</t>
  </si>
  <si>
    <t>Индекс рассчитан по объему производства животноводства (молоко - 12789,1 тонн по средней цене по МО 26507,0 руб за тонну, мясо - 3975,2 тонн по средней цене по МО - 73996,0 руб за тонну, яица - 1095 тыс шт по средней цене 3817,6 руб за тыс шт) за три месяца, объемов производства  растениеводства пока нет в виду сезонности работ. Объемы производства растениеводства появятся в III квартале отчетного периода.</t>
  </si>
  <si>
    <t>Произведено молока за 6 месяцев - 12789,1 тонн.  Запланированный объем будет формироваться в течение отчетного периода до 31.12.2019г. Показатель за 6 месяцев не достигает уровня необходимого для выпонения плана в виду отсутствия новых инвестиционных проектов в данной сфере производства.</t>
  </si>
  <si>
    <t>Произведено скота в живом весе за 6 месяцев - 3975,2 тонн.ы Запланированный объем будет формироваться в течение отчетного периода до 31.12.2019г. Показатель за 6 месяцев не достигает уровня необходимого для выпонения плана в виду отсутствия новых инвестиционных проектов в данной сфере производства.</t>
  </si>
  <si>
    <t>За первое полугодие скотоместа не введены. Реализация запланированного объем будет происходить в течение отчетного периода до 31.12.2019г. На отчетную дату ведутся строительные работы (возведение опор, формирование каркаса под строительство фермы).</t>
  </si>
  <si>
    <t>207 млн. руб объем инвестиций в основное производство сельскохозяйственными товаропроизводителями: в части реконструкции и модернизации производства ЗАО "Макеево" - 8106 тыс.руб., ООО "Новые Аграрные Технологии" - 840 тыс.руб.и ООО Кампоферма" - 6734 тыс.руб; перевод скота в основное стадо - 78334 тыс руб., приобретение основных средств - 101024 тыс.руб., а также в части реализации новых инвест - проектов малого масштаба (ИП Главы КФХ) : Маркин А.Б. - 5,3 млн. руб., Локтев А.В. - 6,9. Показатель за 6 месяцев не достигает уровня необходимого для выпонения плана в виду отсутствия новых крупных инвестиционных проектов в АПК округа.</t>
  </si>
  <si>
    <t>Согласно Постановления Правительства Московской области "О распределении субсидий из бюджета Московской области бюджетам муниципальных образований Московской области на улучшение жилищных условий граждан, проживающих в сельской местности, в том числе молодых семей и молодых специалистов, в соответствии с государственной программой Московской области «Сельское хозяйство Подмосковья» на 2019 год от 22.03.2019 №145/8 в 2019 году по данной подпрограмме прошли две семьи - из числа граждан одна семья и молодая - одна семья.</t>
  </si>
  <si>
    <t>К работам по вводу в оборот сельскохозяйственные товаропроизводители приступили во  II квартале отчетного периода, сразу после завершения посевной кампании 2019 года. Показатель за 6 месяцев не достигает уровня необходимого для выпонения плана в виду сложности работ с выкорчевкой деревьев, требующей спец-техники.</t>
  </si>
  <si>
    <t>Данные предоставлены комитетом по управлению имуществом за  1 полугодие отчетного периода. Низкое значение показателя обусловлено невысокой активностью создания крестьянских (фермеских) хозяйств как единицей сельхозтоваропроизводителей АПК и низкой привлекательностью (по многим факторам), предоставляемых участков.</t>
  </si>
  <si>
    <t>Подпрограмма III  «Обеспечение эпизоотического и ветеринарно-санитарного благополучия городского округа Зарайск Московской области» всего предусмотрено - 2101,0 тыс.руб (в т.ч по мероприятию 3.2 - 829,0 тыс. руб.)</t>
  </si>
  <si>
    <t>за 1 полугодие 2019 года (ред.постановление от 14.05.19 № 724/5)</t>
  </si>
  <si>
    <t>за 9 месяцев 2019 года (ред.постановление от 25.09.19 № 1614/9; 08.11.17 №1841/11)</t>
  </si>
  <si>
    <t>За 9 мес. скотоместа не введены (не оборудованы). Реализация запланированного объема будет происходить в течение отчетного периода до 31.12.2019г. На отчетную дату продолжаются строительные работы (выполнено строительство основных сооружений на сумму 30,9 млн.руб., закуплено оборудование на сумму 4,7 млн.руб.).</t>
  </si>
  <si>
    <t xml:space="preserve">815,49 млн. руб объем инвестиций в основное производство сельскохозяйственными товаропроизводителями: в части реконструкции и модернизации производства ЗАО "Макеево" - 8106 тыс.руб., ООО "Новые Аграрные Технологии" - 840 тыс.руб.и ООО Кампоферма" - 6734 тыс.руб; перевод скота в основное стадо - 92356 тыс руб., приобретение основных средств - 624602 тыс.руб., а также в части реализации новых инвест - проектов малого и среднего масштаба (ИП Главы КФХ) : Маркин А.Б. - 38,3 млн. руб., Локтев А.В. - 4,8; ООО "Агро-Регион" - 37,5 млн. руб., ООО "Зарайский хлебокомбинат" - 2,3 млн. руб. </t>
  </si>
  <si>
    <t>Мероприятие представлено 4 этапами соперничества по результатам за год 2018, за 1 квартал 2019, за 6 месяцев 2019 и 9 месяцев 2019 - мероприятие полностью будет проведено в IV квартале отчетного периода, на данный момент подведены итоги по результатам за 2018 год, 1 квартал 2019 года и 6 мес. 2019г.</t>
  </si>
  <si>
    <t>К работам по вводу в оборот сельскохозяйственные товаропроизводители приступили во  II квартале отчетного периода, сразу после завершения посевной кампании 2019 года. Показатель за 9 месяцев не достигает уровня необходимого для выпонения плана в виду сложности работ с выкорчевкой деревьев, требующей спец-техники.</t>
  </si>
  <si>
    <t>Данные предоставлены комитетом по управлению имуществом за 9 месяцев отчетного периода. Низкое значение показателя обусловлено невысокой активностью создания крестьянских (фермеских) хозяйств как единицей сельхозтоваропроизводителей АПК и низкой привлекательностью (по многим факторам), предоставляемых участков.</t>
  </si>
  <si>
    <t xml:space="preserve">Объем экспорта АПК </t>
  </si>
  <si>
    <t>показатель по национальному проекту</t>
  </si>
  <si>
    <t>тыс. долл. США</t>
  </si>
  <si>
    <t>8.Создание и развитие перерабатывающих кластеров.</t>
  </si>
  <si>
    <t>Подпрограмма II  «Устойчивое развитие сельских территорий» всего предусмотрено - 5977,261 тыс.руб (в т.ч внебюджетных средств  - 1793,178 тыс. руб.)</t>
  </si>
  <si>
    <t>ООО "Росток" (ООО " Зарайские семена") семена редьки масличной на технические цели - 39680 долл.США, семена донника желтого - 17000 долл.США. Данные приведены без информации экспортера зерновых культур ООО "НовАгро" по которому данные ожидаются в IV квартале отчетного года.</t>
  </si>
  <si>
    <t>Согласно Постановления Правительства Московской области "О распределении субсидий из бюджета Московской области бюджетам муниципальных образований Московской области на улучшение жилищных условий граждан, проживающих в сельской местности, в том числе молодых семей и молодых специалистов, в соответствии с государственной программой Московской области «Сельское хозяйство Подмосковья» на 2019 год от 22.03.2019 №145/8 в 2019 году по данной подпрограмме прошли две семьи - из числа граждан одна семья и молодая - одна семья.Перечислены средства на расчетные счета претендентов на жилье со всех уровней финансирования.</t>
  </si>
  <si>
    <t>Отлов животных продолжается, будет осуществляться до конца отчетного года.</t>
  </si>
  <si>
    <t>Сельскохозяйственные организации округа - 6,337 тыс.тонн, КФХ, ИП и ЛПХ - 5,753 тыс. тонн.</t>
  </si>
  <si>
    <t>Сельскохозяйственные организации округа - 19,247 тыс.тонн, КФХ, ИП и ЛПХ - 7,120 тыс. тонн.</t>
  </si>
  <si>
    <t>Ввод (приобретение) жилья для граждан, проживающих в сельской местности, всего</t>
  </si>
  <si>
    <t>в том числе молодых семей и молодых специалистов</t>
  </si>
  <si>
    <t>кв. метр</t>
  </si>
  <si>
    <t>средства бюджетов всех уровней: федеральный, областной, местный, а также внебюджетные источники финансирования.</t>
  </si>
  <si>
    <t xml:space="preserve">Подпрограмма III  «Обеспечение эпизоотического и ветеринарно-санитарного благополучия городского округа Зарайск Московской области» всего предусмотрено - 3362,00 тыс.руб (в т.ч по мероприятию 3.2 - 847 тыс. руб., </t>
  </si>
  <si>
    <t>профинансировано - 17,60945)</t>
  </si>
  <si>
    <t>за 12 месяцев 2019 года (ред.постановление от 23.10.19 № 1807/10 (08.11.17 №1841/11).</t>
  </si>
  <si>
    <t xml:space="preserve">Подпрограмма III  «Обеспечение эпизоотического и ветеринарно-санитарного благополучия городского округа Зарайск Московской области» всего предусмотрено - 3398,00 тыс.руб (в т.ч по мероприятию 1.1 - 2515,00 тыс. руб., </t>
  </si>
  <si>
    <t>профинансировано - 424,49 тыс.руб., а по мероприятию 1.2 предусмотрено 883,00 тыс. руб., профинансировано - 678,77 тыс. руб.)</t>
  </si>
  <si>
    <t>на территории округа по данным 2018 года два экспортера зерновых, масличных и кормовых культур ООО "Росток" (ООО " Зарайские семена") и ООО "НовАгро". В 2019 году  ООО "НовАгро" не осуществляли экспорт продукции их доля в плановом значении составляла - 94%.</t>
  </si>
  <si>
    <t>План не выполнен в виду сложности работ по выкорчевке, требующей специальной техники, а также окончания срока аренды сельскохозяйственных угодий.</t>
  </si>
  <si>
    <t>Низкое значение показателя обусловлено невысокой активностью создания крестьянских фермерских хозяйств как единицы сельхозтоваропроизводителей АПК и низкой привлекательностью (по многим факторам), предоставляемых участков.</t>
  </si>
  <si>
    <t>тыс.тонн</t>
  </si>
  <si>
    <t>за 2019 год (ред.постановление от 23.10.19 № 1807/10 (08.11.17 №1841/11).</t>
  </si>
  <si>
    <t>Источники финансирования</t>
  </si>
  <si>
    <t>на территории округа два экспортера зерновых, масличных и кормовых культур ООО "Росток" и ООО "НовАгро" В 2019 году ООО "НовАгро" не осуществляли экспорт продукции их доля в плановом значении составляла 94%.</t>
  </si>
  <si>
    <t>план не выполнен в виду сложности работ по выкорчевке, требующей специальной техники, а также в виду окончания срока аренды сельскохозяйственных угодий, которые не успели ввести в сельскохозяйственный оборот за время аренды.</t>
  </si>
  <si>
    <t>невысокая активность создания крестьянских фермерских хозяйств как единицы сельхозтоваропроизводителей АПК округа и низкой привлекательностью, предоставляемых земельных участков по многим факторам для ведения сельхозпроизводства.</t>
  </si>
  <si>
    <t>тыстонн</t>
  </si>
  <si>
    <t xml:space="preserve">"Развитие сельского хозяйства" </t>
  </si>
  <si>
    <t>Подпрограмма I «Развитие отраслей сельского хозяйства»</t>
  </si>
  <si>
    <t xml:space="preserve"> Подпрограмма III «Устойчивое развитие сельских территорий»</t>
  </si>
  <si>
    <t>Подпрограмма II  «Развитие мелиорации земель сельскохозяйственного назначения»</t>
  </si>
  <si>
    <t>Подпрограмма IV  «Обеспечение эпизоотического и ветеринарно-санитарного благополучия»</t>
  </si>
  <si>
    <t>Количество отловленных безнадзорных животных</t>
  </si>
  <si>
    <t>Количество обустроенных сибиреязвенных скотомогильников</t>
  </si>
  <si>
    <t>ед.</t>
  </si>
  <si>
    <t>Планируемое значение показателя на 2020 год</t>
  </si>
  <si>
    <t>Объем финансирования на 2020 год (тыс.руб.)</t>
  </si>
  <si>
    <t>Подпрограмма VII  «Экспорт продукции агропромышленного комплекса Московской области»</t>
  </si>
  <si>
    <t>Объем экспорта АПК</t>
  </si>
  <si>
    <t>Указ Президента №204</t>
  </si>
  <si>
    <t>тыс.долл США</t>
  </si>
  <si>
    <t>Т2. Экспорт продукции агропромышленного комплекса.</t>
  </si>
  <si>
    <t>Объем ввода (приобретения) жилья</t>
  </si>
  <si>
    <t>Ввод в действие распределительных газовых сетей</t>
  </si>
  <si>
    <t>2.Развитие инженерной инфраструктуры на сельских территориях.</t>
  </si>
  <si>
    <t>средства бюджетов всех уровней: федеральный, областной, местный.</t>
  </si>
  <si>
    <t>Рейтинг-50</t>
  </si>
  <si>
    <t>Подпрограмма III  «Устойчивое развитие сельских территорий» всего предусмотрено - 8551 тыс.руб (в т.ч внебюджетных средств  - 4958 тыс. руб.)</t>
  </si>
  <si>
    <t>1.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</si>
  <si>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>средства бюджета городского округа Зарайск - местный бюджет (дотация 2020 года)</t>
  </si>
  <si>
    <t>показатель муниципальной программы</t>
  </si>
  <si>
    <t xml:space="preserve">8. Создание условий для развития сельскохозяйственного производства, расширения рынка сельскохозяйственной продукции, сырья и продовольствия
</t>
  </si>
  <si>
    <t>Индекс рассчитан по объему производства животноводства за три месяца, объемов производства  растениеводства пока нет в виду сезонности работ. Объемы производства растениеводства появятся в III квартале отчетного периода. Итоговое значение показателя будет сформировано к 31.12.2020.</t>
  </si>
  <si>
    <t>Произведено скота в живом весе отражено за три месяца,запланированный объем будет формироваться в течение отчетного периода до 31.12.2020г.</t>
  </si>
  <si>
    <t>Произведено молока отражено за три месяца, запланированный объем будет формироваться в течение отчетного периода до 31.12.2020г.</t>
  </si>
  <si>
    <t xml:space="preserve">За первый квартал скотоместа не введены. Реализация запланированного объем будет происходить в течение отчетного периода до 31.12.2020г. </t>
  </si>
  <si>
    <t>Показатель отражен за три месяца, запланированный объем будет формироваться в течение отчетного периода до 31.12.2020г.</t>
  </si>
  <si>
    <t>Мероприятие представлено 4 этапами соперничества по результатам за год 2019, за 3 месяца 2020, за 6 месяцев  и 9 месяцев - мероприятие полностью будет проведено в IV квартале отчетного периода, на данный момент подведены итоги по результатам за 2019 год, потрачены средства местного бюджета на денежные призы работникам АПК в размере 52 тыс.руб.</t>
  </si>
  <si>
    <t>К работам по вводу в оборот сельскохозяйственные товаропроизводители приступят во  II квартале отчетного периода, сразу после завершения посевной кампании 2020 года в виду большого объема работ, задействованной техники и механизаторов.</t>
  </si>
  <si>
    <t>Отсутствие значения показателя обусловлено невысокой активностью создания крестьянских (фермеских) хозяйств как единицей сельхозтоваропроизводителей АПК и низкой привлекательностью (по многим факторам), предоставляемых участков.</t>
  </si>
  <si>
    <t>К проведению работ по уничтожению борщевика Сосновского подрядные организации, в т.ч и МБУ г.о.Зарайск приступят начиная с 10 апреля 2020 года согласно графика оказания услуг по уничтожению сорного растения.</t>
  </si>
  <si>
    <t>начало реализации мероприятия запланировано с II квартала 2020 года.</t>
  </si>
  <si>
    <t>мероприятие в 2020 году не предусмотрено.</t>
  </si>
  <si>
    <t>В I квартале отчетного периода были проведены конкурсные процедуры и заключен контракт, работы по отлову безнадзорных животных будут осуществляться в течение всего отчетного периода до 31.12.2020г.</t>
  </si>
  <si>
    <t>Показатель отражен за три месяца отчетного периода, запланированный объем будет реализоввываться в течение отчетного периода до 31.12.2020г., при условии, что два сибиреязвенных захоронения будут оформлены в 2020 году в собственность Московской области.</t>
  </si>
  <si>
    <t xml:space="preserve">за 1 квартал 2020 года постановление от 18.11.19 №1841/11 (в ред. от 27.01.2020 №82/1). </t>
  </si>
  <si>
    <t>Мероприятие представлено 4 этапами соперничества по результатам за год 2019, за 3 месяца 2020, за 6 месяцев  и 9 месяцев - мероприятие полностью будет проведено в IV квартале отчетного периода, на 01.07.2020 подведены итоги по результатам за 2019 год и 1 квартал 2020 года потрачены средства местного бюджета на денежные призы работникам АПК в размере 80 тыс.руб.</t>
  </si>
  <si>
    <t>Показатель отражен за 1 полугодие, запланированный объем будет реализоввываться в течение отчетного периода до 31.12.2020г., при условии, что два сибиреязвенных захоронения будут оформлены в 2020 году в собственность Московской области.</t>
  </si>
  <si>
    <t>Подпрограмма III  «Устойчивое развитие сельских территорий» всего предусмотрено - 8035 тыс.руб (в т.ч внебюджетных средств  - 4958 тыс. руб.)</t>
  </si>
  <si>
    <t xml:space="preserve">Показатель отражен за 6 месяцев, запланированный объем будет формироваться в течение отчетного периода до 31.12.2020г. </t>
  </si>
  <si>
    <t>Показатель отражен за 6 месяцев; запланированный объем будет формироваться в течение отчетного периода до 31.12.2020г.</t>
  </si>
  <si>
    <t>За первые 6 мес скотоместа не введены. Реализация запланированного объем будет происходить в течение отчетного периода до 31.12.2020г. На текущую дату установлено стойловое оборудование у КФХ Туркова В.Е. в количестве 150 мест у КФХ Волокитин Р.Ю. ведутся проектные работы.</t>
  </si>
  <si>
    <t>Индекс рассчитан по объему производства животноводства за 6 месяцев; объемов производства  растениеводства нет в виду сезонности работ. Объемы производства растениеводства появятся в III квартале отчетного периода. Итоговое значение показателя будет сформировано к 31.12.2020.</t>
  </si>
  <si>
    <t>Показатель отражен за 6 месяцев,запланированный объем будет формироваться в течение отчетного периода до 31.12.2020г.</t>
  </si>
  <si>
    <t>Показатель отражен за 6 месяцев, запланированный объем будет формироваться в течение отчетного периода до 31.12.2020г.</t>
  </si>
  <si>
    <t>реализация мероприятия в 2020 году осуществлена не будет в виду того, что претенденты на улучшение жилищных условий округа не вошли в сводный список Министерства сельского хозяйства и продовольствия Московской области (далее - Министерство) на 2020 год согласно приказа Министерства от 08.05.2020 №20П-66.</t>
  </si>
  <si>
    <t>Начальник отдела сельского хозяйства админимстрации г.о.Зарайск                                                                    ____________________                                            И.В.Евдокимова</t>
  </si>
  <si>
    <t>8 496 66 2 42 88</t>
  </si>
  <si>
    <t>zr_upravsh@mail.ru</t>
  </si>
  <si>
    <t>Отсутствие значения показателя обусловлено невысокой активностью создания крестьянских (фермеских) хозяйств как единицы сельхозтоваропроизводителей АПК и низкой привлекательностью (по многим факторам), предоставляемых участков.</t>
  </si>
  <si>
    <t xml:space="preserve">за 1 полугодие 2020 года постановление от 18.11.19 №1841/11 (в ред. от 30.04.2020 №587/4). </t>
  </si>
  <si>
    <t xml:space="preserve">за 9 месяцев 2020 года постановление от 18.11.19 №1841/11 (в ред. от 30.09.2020 №1215/9). </t>
  </si>
  <si>
    <t xml:space="preserve">10. Создание условий для развития сельскохозяйственного производства, расширения рынка сельскохозяйственной продукции, сырья и продовольствия
</t>
  </si>
  <si>
    <t>Подпрограмма I «Развитие отраслей сельского хозяйства и перерабатывающей промышленности»</t>
  </si>
  <si>
    <t>Приоритетный, отраслевой показатель</t>
  </si>
  <si>
    <t>Приоритетный показатель, соглашение с ФОИВ</t>
  </si>
  <si>
    <t>Приоритетный показатель, обращение Губернатора</t>
  </si>
  <si>
    <t>Приоритетный отраслевой показатель</t>
  </si>
  <si>
    <t>Показатель муниципальной программы</t>
  </si>
  <si>
    <t>Мероприятие представлено 4 этапами соперничества по результатам за год 2019, за 3 месяца 2020, за 6 месяцев  и 9 месяцев - мероприятие полностью будет проведено в IV квартале отчетного периода, на 01.10.2020 подведены итоги по результатам за 2019 год , 3 месяца и 6 месяцев 2020 года потрачены средства местного бюджета на денежные призы работникам АПК в размере 108 тыс.руб.</t>
  </si>
  <si>
    <t>Показатель отражен за 9 месяцев,запланированный объем будет формироваться в течение отчетного периода до 31.12.2020г.</t>
  </si>
  <si>
    <t>Приоритетный показатель, Рейтинг-50</t>
  </si>
  <si>
    <t>Соглашение с ФОИВ</t>
  </si>
  <si>
    <t>01.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</si>
  <si>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>01.Улучшение жилищных условий граждан, проживающих на сельских территориях.</t>
  </si>
  <si>
    <t>02.Развитие инженерной инфраструктуры на сельских территориях.</t>
  </si>
  <si>
    <t>Начальник отдела сельского хозяйства админимстрации г.о.Зарайск                                                                    ____________________                                            И.В. Евдокимова</t>
  </si>
  <si>
    <t>Ввод в действие локальных водопроводов</t>
  </si>
  <si>
    <t>км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</si>
  <si>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продукции.</t>
  </si>
  <si>
    <t>03.Развитие транспортной инфраструктуры на сельских территориях.</t>
  </si>
  <si>
    <t xml:space="preserve"> Подпрограмма III «Комплексное развитие сельских территорий»</t>
  </si>
  <si>
    <t>Количество реализованных проектов по благоустройству сельских территорий.</t>
  </si>
  <si>
    <t>04.Благоустройство сельских территорий.</t>
  </si>
  <si>
    <t>Количество отловленных животных без владельцев.</t>
  </si>
  <si>
    <t>01.Обеспечение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свиней.</t>
  </si>
  <si>
    <t>Отраслевой показатель</t>
  </si>
  <si>
    <t>Объем экспорта продукции АПК</t>
  </si>
  <si>
    <t>Приоритетный показатель, Указ Президента №204</t>
  </si>
  <si>
    <t>Т2. Федеральный проект "Экспорт продукции агропромышленного комплекса".</t>
  </si>
  <si>
    <t>В I квартале 2020 года проведены конкурсные процедуры и заключен контракт, работы по отлову безнадзорных животных будут осуществляться в течение всего отчетного периода до 31.12.2020г.</t>
  </si>
  <si>
    <t>Низкое значения показателя обусловлено  - непривлекательностью (по многим факторам), предоставляемых участков - участки маленькие (не более 10га), разбросаны по территории округа и как правило представлены неудобьями.</t>
  </si>
  <si>
    <t xml:space="preserve"> На текущую дату подготовлены к вводу 156 скотомест КФХ Туркова В.Е., документа подтверждающего факт ввода нет, в настоящий момент заключается Договор с Ветеринарной станцией для возможности завезти скот и получать услуги. КФХ Волокитин Р.Ю. скотоместа введены в 2020 году не будут.</t>
  </si>
  <si>
    <t xml:space="preserve">за  2020 год ПРЕДВАРИТЕЛЬНЫЙ постановление от 18.11.19 №1841/11 (в ред. от 30.09.2020 №1215/9). </t>
  </si>
  <si>
    <t>Введено 156 скотомест ИП Главой КФХ Туркова В.Е. 2-е отделение с-за Зарайский</t>
  </si>
  <si>
    <t>план не будет выполнен в виду: 1. сложности работ по выкорчевке, требующей специальной техники; 2. в виду окончания срока аренды сельскохозяйственных угодий; 3. вероятности расторжения договоров аренды на ЗУ в виду увеличения стоимости аренды.</t>
  </si>
  <si>
    <t>Низкое значения показателя обусловлено  - непривлекательностью (по многим факторам), предоставляемых участков - участки маленькие (не более 10га), расположениы удаленно др от др на территории округа и как правило представлены неудобьями.</t>
  </si>
  <si>
    <t xml:space="preserve">на территории округа два экспортера зерновых, масличных и кормовых культур ООО "Росток" и ООО "ТуламашАгро". </t>
  </si>
  <si>
    <t>запланированный объем будет формироваться в течение отчетного периода до 31.12.2020г.</t>
  </si>
  <si>
    <t>Инвестиции в основной капитал по видам экономической деятельности: растениеводство и животноводство, охота и предоставление соответствующих услуг в этих областях, производство пищевых продуктов, производство напитков</t>
  </si>
  <si>
    <t>Доля сельских населенных пунктов, обслуживаемых по доставке продовольственных и непродовольственных товаров</t>
  </si>
  <si>
    <t>05. Развитие торгового обслуживания в сельских населенных пунктах</t>
  </si>
  <si>
    <t>средства бюджетов:  областной, местный- софинансирование.</t>
  </si>
  <si>
    <t>в плановую цифру входят животные без владельцев в том числе собаки и кошки, работы по отлову, учитывая объем по обращениям граждан, поступивших в отчетном году, проведены в полном объеме,  при проведении конкурсных процедур при заключении муниципального контракта на отлов животных без владельцев в 2020 году была экономия бюджетных средств из общей суммы субвенции предоставленной из бюджета Московской области бюджету округа.</t>
  </si>
  <si>
    <t>показатель в 2020 году не предусмотрен, финансовые средства использованы на мероприятие по содержанию двух, обустроенных в 2019 году сибиреязвенных скотомогильков вблизи д. Новая Деревня и д. Клин-Бельдин и произведены расходы на администрирование.</t>
  </si>
  <si>
    <t>итоговое значение показателя по всем категориям хозяйств, включая КФХ и ЛПХ, будет отображено после сдачи отчетностей по итогам 2020 года в органы государственной статистической отчетности по формам: форма № П-1 (СХ) «Сведения о производстве и отгрузке с/х продукции»; форма №3-фермер «Сведения о производстве продукции животноводства и поголовье скота»</t>
  </si>
  <si>
    <t>план не будет выполнен в отчетном году в виду: 1. сложности работ по выкорчевке, требующей специальной техники; 2. в виду окончания срока аренды сельскохозяйственных угодий; 3. вероятности расторжения договоров аренды на ЗУ в виду увеличения стоимости аренды.</t>
  </si>
  <si>
    <t>5 земельных участков предоставлены сельскохозяйственным товаропроизводителям в отчетном году - 2,3га, 5га, 6,7га, 5,1 га и 5,1 га; низкое значение показателя обусловлено  - непривлекательностью (по многим факторам), предоставляемых участков - участки маленькие (не более 10га), расположены удаленно др от др на территории округа и как правило представлены неудобьями.</t>
  </si>
  <si>
    <t>на территории округа два экспортера зерновых, масличных и кормовых культур ООО "Росток" и ООО "ТуламашАгро", из-за пандемии 2019-2020 годов объемы экспорта значительно снизились, доля экспорта ООО "ТуламашАгро" в плановом значении по округу составлялет 94%, в отчетном году экспорт организации был на низком уровне - 1580,458 тыс. долл США, ООО "Росток" - 141,314 тыс.долл США.</t>
  </si>
  <si>
    <t>итоговое значение показателя по всем категориям хозяйств, включая КФХ и ЛПХ, будет отображено после сдачи отчетностей по итогам 2020 года в органы государственной статистической отчетности по формам: форма № П-1 (СХ) «Сведения о производстве и отгрузке с/х продукции»; форма №3-фермер «Сведения о производстве продукции животноводства и поголовье скота»; форма №2 «Производство сельскохозяйственной продукции в личных подсобных и других индивидуальных хозяйствах граждан»</t>
  </si>
  <si>
    <t>на отчетный год округом запланировано значение показателя в количестве 156 скотомест - ИП Глава КФХ Туркова В.Е. 2-е отделение с-за Зарайский, план муниципалитета в 156 скотомест выполнен округом на отчетную дату на 100%; Министерством сельского хозяйства и продовольствия Московской области определен план в 300 скотомест, данный плановый показатель округ выполнить не мог в виду отсутствия крупных новых инвестиционных проектов в сфере молочного скотоводства на территории округа и отказа руководителей действующих сх организаций в увеличении поголовья в виду ограниченности ресурсов, один из которых кормовые угодья.</t>
  </si>
  <si>
    <t xml:space="preserve">за  2020 год постановление от 18.11.19 №1841/11 (в ред. от ..202 №/). </t>
  </si>
  <si>
    <t xml:space="preserve">за  12 месяцев 2020 года постановление от 18.11.19 №1841/11 (в ред. от 30.09.2020 №1215/9).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</si>
</sst>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</numFmts>
  <fonts count="49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top" wrapText="1"/>
    </xf>
    <xf numFmtId="1" fontId="8" fillId="0" borderId="11" xfId="0" applyNumberFormat="1" applyFont="1" applyBorder="1" applyAlignment="1">
      <alignment horizontal="center" vertical="top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172" fontId="3" fillId="0" borderId="0" xfId="0" applyNumberFormat="1" applyFont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172" fontId="9" fillId="0" borderId="13" xfId="0" applyNumberFormat="1" applyFont="1" applyFill="1" applyBorder="1" applyAlignment="1" applyProtection="1">
      <alignment horizontal="center" vertical="top" wrapText="1"/>
      <protection locked="0"/>
    </xf>
    <xf numFmtId="172" fontId="8" fillId="0" borderId="12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172" fontId="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172" fontId="9" fillId="0" borderId="15" xfId="0" applyNumberFormat="1" applyFont="1" applyFill="1" applyBorder="1" applyAlignment="1" applyProtection="1">
      <alignment horizontal="center" vertical="top" wrapText="1"/>
      <protection locked="0"/>
    </xf>
    <xf numFmtId="172" fontId="8" fillId="0" borderId="14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2" fontId="8" fillId="0" borderId="11" xfId="0" applyNumberFormat="1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 applyProtection="1">
      <alignment horizontal="center" vertical="top" wrapText="1"/>
      <protection locked="0"/>
    </xf>
    <xf numFmtId="2" fontId="9" fillId="0" borderId="15" xfId="0" applyNumberFormat="1" applyFont="1" applyFill="1" applyBorder="1" applyAlignment="1" applyProtection="1">
      <alignment horizontal="center" vertical="top" wrapText="1"/>
      <protection locked="0"/>
    </xf>
    <xf numFmtId="2" fontId="8" fillId="0" borderId="14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174" fontId="8" fillId="0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12" fontId="8" fillId="0" borderId="11" xfId="0" applyNumberFormat="1" applyFont="1" applyFill="1" applyBorder="1" applyAlignment="1">
      <alignment horizontal="center" vertical="top" wrapText="1"/>
    </xf>
    <xf numFmtId="0" fontId="35" fillId="0" borderId="0" xfId="42" applyFill="1" applyAlignment="1">
      <alignment/>
    </xf>
    <xf numFmtId="2" fontId="8" fillId="0" borderId="0" xfId="0" applyNumberFormat="1" applyFont="1" applyFill="1" applyBorder="1" applyAlignment="1">
      <alignment horizontal="center" vertical="top" wrapText="1"/>
    </xf>
    <xf numFmtId="2" fontId="9" fillId="8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2" fontId="4" fillId="0" borderId="19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4" fillId="0" borderId="19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2" fontId="9" fillId="0" borderId="21" xfId="0" applyNumberFormat="1" applyFont="1" applyFill="1" applyBorder="1" applyAlignment="1" applyProtection="1">
      <alignment horizontal="center" vertical="top" wrapText="1"/>
      <protection locked="0"/>
    </xf>
    <xf numFmtId="2" fontId="0" fillId="0" borderId="22" xfId="0" applyNumberForma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0" fillId="0" borderId="23" xfId="0" applyNumberFormat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="82" zoomScaleNormal="82" zoomScalePageLayoutView="0" workbookViewId="0" topLeftCell="B1">
      <selection activeCell="B1" sqref="A1:IV16384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5" width="8.57421875" style="8" customWidth="1"/>
    <col min="6" max="6" width="10.140625" style="6" customWidth="1"/>
    <col min="7" max="7" width="28.140625" style="8" customWidth="1"/>
    <col min="8" max="8" width="25.281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7</v>
      </c>
    </row>
    <row r="2" spans="1:11" ht="15.75">
      <c r="A2" s="64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4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64" t="s">
        <v>8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12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6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s="4" customFormat="1" ht="62.25" customHeight="1">
      <c r="A9" s="7" t="s">
        <v>22</v>
      </c>
      <c r="B9" s="3" t="s">
        <v>40</v>
      </c>
      <c r="C9" s="7" t="s">
        <v>3</v>
      </c>
      <c r="D9" s="17">
        <v>86.08</v>
      </c>
      <c r="E9" s="17">
        <v>87.92</v>
      </c>
      <c r="F9" s="16">
        <v>86.08</v>
      </c>
      <c r="G9" s="7" t="s">
        <v>67</v>
      </c>
      <c r="H9" s="7" t="s">
        <v>50</v>
      </c>
      <c r="I9" s="3" t="s">
        <v>60</v>
      </c>
      <c r="J9" s="21" t="s">
        <v>65</v>
      </c>
      <c r="K9" s="21" t="s">
        <v>65</v>
      </c>
    </row>
    <row r="10" spans="1:11" s="4" customFormat="1" ht="95.25" customHeight="1">
      <c r="A10" s="7" t="s">
        <v>23</v>
      </c>
      <c r="B10" s="3" t="s">
        <v>41</v>
      </c>
      <c r="C10" s="7" t="s">
        <v>44</v>
      </c>
      <c r="D10" s="17">
        <v>0.698</v>
      </c>
      <c r="E10" s="17">
        <v>1.5</v>
      </c>
      <c r="F10" s="16">
        <v>0</v>
      </c>
      <c r="G10" s="7" t="s">
        <v>67</v>
      </c>
      <c r="H10" s="7" t="s">
        <v>51</v>
      </c>
      <c r="I10" s="3" t="s">
        <v>60</v>
      </c>
      <c r="J10" s="21" t="s">
        <v>65</v>
      </c>
      <c r="K10" s="21" t="s">
        <v>65</v>
      </c>
    </row>
    <row r="11" spans="1:11" s="4" customFormat="1" ht="95.25" customHeight="1">
      <c r="A11" s="7" t="s">
        <v>24</v>
      </c>
      <c r="B11" s="3" t="s">
        <v>42</v>
      </c>
      <c r="C11" s="7" t="s">
        <v>3</v>
      </c>
      <c r="D11" s="17">
        <v>145</v>
      </c>
      <c r="E11" s="17">
        <v>100</v>
      </c>
      <c r="F11" s="16">
        <v>0</v>
      </c>
      <c r="G11" s="7" t="s">
        <v>67</v>
      </c>
      <c r="H11" s="7" t="s">
        <v>51</v>
      </c>
      <c r="I11" s="3" t="s">
        <v>60</v>
      </c>
      <c r="J11" s="21" t="s">
        <v>65</v>
      </c>
      <c r="K11" s="21" t="s">
        <v>65</v>
      </c>
    </row>
    <row r="12" spans="1:11" s="4" customFormat="1" ht="63" customHeight="1">
      <c r="A12" s="7" t="s">
        <v>25</v>
      </c>
      <c r="B12" s="3" t="s">
        <v>40</v>
      </c>
      <c r="C12" s="7" t="s">
        <v>3</v>
      </c>
      <c r="D12" s="17">
        <v>130.8</v>
      </c>
      <c r="E12" s="17">
        <v>88.6</v>
      </c>
      <c r="F12" s="17">
        <v>93.2</v>
      </c>
      <c r="G12" s="7"/>
      <c r="H12" s="7" t="s">
        <v>52</v>
      </c>
      <c r="I12" s="3" t="s">
        <v>60</v>
      </c>
      <c r="J12" s="21" t="s">
        <v>65</v>
      </c>
      <c r="K12" s="21" t="s">
        <v>65</v>
      </c>
    </row>
    <row r="13" spans="1:11" s="4" customFormat="1" ht="62.25" customHeight="1">
      <c r="A13" s="7" t="s">
        <v>26</v>
      </c>
      <c r="B13" s="3" t="s">
        <v>40</v>
      </c>
      <c r="C13" s="7" t="s">
        <v>3</v>
      </c>
      <c r="D13" s="17">
        <v>130.3</v>
      </c>
      <c r="E13" s="17">
        <v>74.4</v>
      </c>
      <c r="F13" s="16">
        <v>0</v>
      </c>
      <c r="G13" s="7" t="s">
        <v>72</v>
      </c>
      <c r="H13" s="7" t="s">
        <v>53</v>
      </c>
      <c r="I13" s="3" t="s">
        <v>60</v>
      </c>
      <c r="J13" s="20" t="s">
        <v>65</v>
      </c>
      <c r="K13" s="21" t="s">
        <v>65</v>
      </c>
    </row>
    <row r="14" spans="1:11" s="4" customFormat="1" ht="64.5" customHeight="1">
      <c r="A14" s="7" t="s">
        <v>27</v>
      </c>
      <c r="B14" s="3" t="s">
        <v>40</v>
      </c>
      <c r="C14" s="7" t="s">
        <v>3</v>
      </c>
      <c r="D14" s="17">
        <v>131.3</v>
      </c>
      <c r="E14" s="17">
        <v>100.7</v>
      </c>
      <c r="F14" s="17">
        <v>93.2</v>
      </c>
      <c r="G14" s="7"/>
      <c r="H14" s="7" t="s">
        <v>52</v>
      </c>
      <c r="I14" s="3" t="s">
        <v>60</v>
      </c>
      <c r="J14" s="20" t="s">
        <v>65</v>
      </c>
      <c r="K14" s="21" t="s">
        <v>65</v>
      </c>
    </row>
    <row r="15" spans="1:11" s="4" customFormat="1" ht="65.25" customHeight="1">
      <c r="A15" s="7" t="s">
        <v>28</v>
      </c>
      <c r="B15" s="3" t="s">
        <v>43</v>
      </c>
      <c r="C15" s="7" t="s">
        <v>1</v>
      </c>
      <c r="D15" s="17">
        <v>0</v>
      </c>
      <c r="E15" s="17">
        <v>0</v>
      </c>
      <c r="F15" s="16">
        <v>0</v>
      </c>
      <c r="G15" s="7"/>
      <c r="H15" s="7" t="s">
        <v>52</v>
      </c>
      <c r="I15" s="3" t="s">
        <v>60</v>
      </c>
      <c r="J15" s="20" t="s">
        <v>65</v>
      </c>
      <c r="K15" s="21" t="s">
        <v>65</v>
      </c>
    </row>
    <row r="16" spans="1:11" s="4" customFormat="1" ht="74.25" customHeight="1">
      <c r="A16" s="7" t="s">
        <v>29</v>
      </c>
      <c r="B16" s="3" t="s">
        <v>40</v>
      </c>
      <c r="C16" s="7" t="s">
        <v>1</v>
      </c>
      <c r="D16" s="17">
        <v>0</v>
      </c>
      <c r="E16" s="17">
        <v>0</v>
      </c>
      <c r="F16" s="16">
        <v>0</v>
      </c>
      <c r="G16" s="7"/>
      <c r="H16" s="7" t="s">
        <v>53</v>
      </c>
      <c r="I16" s="3" t="s">
        <v>60</v>
      </c>
      <c r="J16" s="20" t="s">
        <v>65</v>
      </c>
      <c r="K16" s="21" t="s">
        <v>65</v>
      </c>
    </row>
    <row r="17" spans="1:11" s="4" customFormat="1" ht="57.75" customHeight="1">
      <c r="A17" s="7" t="s">
        <v>30</v>
      </c>
      <c r="B17" s="3" t="s">
        <v>41</v>
      </c>
      <c r="C17" s="7" t="s">
        <v>45</v>
      </c>
      <c r="D17" s="17" t="s">
        <v>6</v>
      </c>
      <c r="E17" s="17">
        <v>300</v>
      </c>
      <c r="F17" s="17">
        <v>20</v>
      </c>
      <c r="G17" s="7"/>
      <c r="H17" s="7" t="s">
        <v>54</v>
      </c>
      <c r="I17" s="3" t="s">
        <v>60</v>
      </c>
      <c r="J17" s="20" t="s">
        <v>65</v>
      </c>
      <c r="K17" s="21" t="s">
        <v>65</v>
      </c>
    </row>
    <row r="18" spans="1:11" s="4" customFormat="1" ht="103.5" customHeight="1">
      <c r="A18" s="7" t="s">
        <v>31</v>
      </c>
      <c r="B18" s="3" t="s">
        <v>40</v>
      </c>
      <c r="C18" s="7" t="s">
        <v>46</v>
      </c>
      <c r="D18" s="17">
        <v>975.736</v>
      </c>
      <c r="E18" s="17">
        <v>850</v>
      </c>
      <c r="F18" s="17">
        <v>84.71</v>
      </c>
      <c r="G18" s="7"/>
      <c r="H18" s="7" t="s">
        <v>55</v>
      </c>
      <c r="I18" s="3" t="s">
        <v>60</v>
      </c>
      <c r="J18" s="20" t="s">
        <v>65</v>
      </c>
      <c r="K18" s="21" t="s">
        <v>65</v>
      </c>
    </row>
    <row r="19" spans="1:11" s="4" customFormat="1" ht="54" customHeight="1">
      <c r="A19" s="7" t="s">
        <v>32</v>
      </c>
      <c r="B19" s="3" t="s">
        <v>40</v>
      </c>
      <c r="C19" s="7" t="s">
        <v>1</v>
      </c>
      <c r="D19" s="17">
        <v>1</v>
      </c>
      <c r="E19" s="18">
        <v>1</v>
      </c>
      <c r="F19" s="19">
        <v>0</v>
      </c>
      <c r="G19" s="7" t="s">
        <v>68</v>
      </c>
      <c r="H19" s="7" t="s">
        <v>56</v>
      </c>
      <c r="I19" s="1" t="s">
        <v>61</v>
      </c>
      <c r="J19" s="20">
        <v>136</v>
      </c>
      <c r="K19" s="21">
        <v>52</v>
      </c>
    </row>
    <row r="20" spans="1:11" s="9" customFormat="1" ht="39" customHeight="1">
      <c r="A20" s="12" t="s">
        <v>33</v>
      </c>
      <c r="B20" s="7" t="s">
        <v>40</v>
      </c>
      <c r="C20" s="7" t="s">
        <v>1</v>
      </c>
      <c r="D20" s="17">
        <v>1</v>
      </c>
      <c r="E20" s="18">
        <v>1</v>
      </c>
      <c r="F20" s="18">
        <v>0</v>
      </c>
      <c r="G20" s="7" t="s">
        <v>69</v>
      </c>
      <c r="H20" s="7" t="s">
        <v>56</v>
      </c>
      <c r="I20" s="2" t="s">
        <v>61</v>
      </c>
      <c r="J20" s="20">
        <v>109</v>
      </c>
      <c r="K20" s="22">
        <v>0</v>
      </c>
    </row>
    <row r="21" spans="1:11" s="4" customFormat="1" ht="62.25" customHeight="1">
      <c r="A21" s="7" t="s">
        <v>2</v>
      </c>
      <c r="B21" s="3" t="s">
        <v>40</v>
      </c>
      <c r="C21" s="7" t="s">
        <v>1</v>
      </c>
      <c r="D21" s="17">
        <v>1</v>
      </c>
      <c r="E21" s="18">
        <v>1</v>
      </c>
      <c r="F21" s="19">
        <v>0</v>
      </c>
      <c r="G21" s="7" t="s">
        <v>69</v>
      </c>
      <c r="H21" s="7" t="s">
        <v>56</v>
      </c>
      <c r="I21" s="2" t="s">
        <v>61</v>
      </c>
      <c r="J21" s="20">
        <v>109</v>
      </c>
      <c r="K21" s="21">
        <v>0</v>
      </c>
    </row>
    <row r="22" spans="1:11" s="9" customFormat="1" ht="15.75" customHeight="1">
      <c r="A22" s="69" t="s">
        <v>35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</row>
    <row r="23" spans="1:11" s="4" customFormat="1" ht="176.25" customHeight="1">
      <c r="A23" s="7" t="s">
        <v>34</v>
      </c>
      <c r="B23" s="3" t="s">
        <v>47</v>
      </c>
      <c r="C23" s="7" t="s">
        <v>48</v>
      </c>
      <c r="D23" s="17" t="s">
        <v>6</v>
      </c>
      <c r="E23" s="17">
        <v>220</v>
      </c>
      <c r="F23" s="17">
        <v>0</v>
      </c>
      <c r="G23" s="7" t="s">
        <v>70</v>
      </c>
      <c r="H23" s="7" t="s">
        <v>57</v>
      </c>
      <c r="I23" s="1" t="s">
        <v>62</v>
      </c>
      <c r="J23" s="20">
        <v>3044</v>
      </c>
      <c r="K23" s="21">
        <v>0</v>
      </c>
    </row>
    <row r="24" spans="1:11" s="4" customFormat="1" ht="20.25" customHeight="1">
      <c r="A24" s="73" t="s">
        <v>36</v>
      </c>
      <c r="B24" s="70"/>
      <c r="C24" s="70"/>
      <c r="D24" s="70"/>
      <c r="E24" s="70"/>
      <c r="F24" s="70"/>
      <c r="G24" s="70"/>
      <c r="H24" s="70"/>
      <c r="I24" s="70"/>
      <c r="J24" s="70"/>
      <c r="K24" s="71"/>
    </row>
    <row r="25" spans="1:11" s="4" customFormat="1" ht="100.5" customHeight="1">
      <c r="A25" s="7" t="s">
        <v>37</v>
      </c>
      <c r="B25" s="3" t="s">
        <v>40</v>
      </c>
      <c r="C25" s="7" t="s">
        <v>4</v>
      </c>
      <c r="D25" s="17">
        <v>47</v>
      </c>
      <c r="E25" s="17">
        <v>47</v>
      </c>
      <c r="F25" s="16">
        <v>0</v>
      </c>
      <c r="G25" s="7" t="s">
        <v>71</v>
      </c>
      <c r="H25" s="7" t="s">
        <v>58</v>
      </c>
      <c r="I25" s="1" t="s">
        <v>63</v>
      </c>
      <c r="J25" s="20">
        <v>683</v>
      </c>
      <c r="K25" s="21">
        <v>0</v>
      </c>
    </row>
    <row r="26" spans="1:11" s="4" customFormat="1" ht="16.5" customHeight="1">
      <c r="A26" s="73" t="s">
        <v>38</v>
      </c>
      <c r="B26" s="70"/>
      <c r="C26" s="70"/>
      <c r="D26" s="70"/>
      <c r="E26" s="70"/>
      <c r="F26" s="70"/>
      <c r="G26" s="70"/>
      <c r="H26" s="70"/>
      <c r="I26" s="70"/>
      <c r="J26" s="70"/>
      <c r="K26" s="71"/>
    </row>
    <row r="27" spans="1:11" s="4" customFormat="1" ht="65.25" customHeight="1">
      <c r="A27" s="7" t="s">
        <v>39</v>
      </c>
      <c r="B27" s="3" t="s">
        <v>49</v>
      </c>
      <c r="C27" s="7" t="s">
        <v>5</v>
      </c>
      <c r="D27" s="17" t="s">
        <v>6</v>
      </c>
      <c r="E27" s="17">
        <v>80.55</v>
      </c>
      <c r="F27" s="16">
        <v>0</v>
      </c>
      <c r="G27" s="7" t="s">
        <v>73</v>
      </c>
      <c r="H27" s="7" t="s">
        <v>59</v>
      </c>
      <c r="I27" s="1" t="s">
        <v>64</v>
      </c>
      <c r="J27" s="20">
        <v>1239</v>
      </c>
      <c r="K27" s="21">
        <v>0</v>
      </c>
    </row>
    <row r="28" spans="1:11" ht="14.2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ht="15">
      <c r="A29" s="72" t="s">
        <v>66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ht="12">
      <c r="A30" s="15"/>
    </row>
    <row r="31" ht="12">
      <c r="A31" s="15"/>
    </row>
  </sheetData>
  <sheetProtection/>
  <mergeCells count="9">
    <mergeCell ref="A2:K2"/>
    <mergeCell ref="A3:K3"/>
    <mergeCell ref="A4:K4"/>
    <mergeCell ref="A8:K8"/>
    <mergeCell ref="A22:K22"/>
    <mergeCell ref="A29:K29"/>
    <mergeCell ref="A24:K24"/>
    <mergeCell ref="A26:K26"/>
    <mergeCell ref="A28:K28"/>
  </mergeCells>
  <printOptions/>
  <pageMargins left="0.7" right="0.7" top="0.75" bottom="0.75" header="0.3" footer="0.3"/>
  <pageSetup orientation="landscape" paperSize="9" scale="60" r:id="rId1"/>
  <rowBreaks count="1" manualBreakCount="1">
    <brk id="15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1">
      <selection activeCell="G14" sqref="G14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1.5742187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4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4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64" t="s">
        <v>161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95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107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6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s="4" customFormat="1" ht="196.5" customHeight="1">
      <c r="A9" s="7" t="s">
        <v>94</v>
      </c>
      <c r="B9" s="3" t="s">
        <v>40</v>
      </c>
      <c r="C9" s="7" t="s">
        <v>3</v>
      </c>
      <c r="D9" s="17">
        <v>130.9</v>
      </c>
      <c r="E9" s="17">
        <v>106.5</v>
      </c>
      <c r="F9" s="22">
        <v>170.5</v>
      </c>
      <c r="G9" s="7"/>
      <c r="H9" s="7" t="s">
        <v>96</v>
      </c>
      <c r="I9" s="3" t="s">
        <v>108</v>
      </c>
      <c r="J9" s="43" t="s">
        <v>65</v>
      </c>
      <c r="K9" s="43" t="s">
        <v>65</v>
      </c>
    </row>
    <row r="10" spans="1:11" s="4" customFormat="1" ht="93.75" customHeight="1">
      <c r="A10" s="7" t="s">
        <v>97</v>
      </c>
      <c r="B10" s="3" t="s">
        <v>98</v>
      </c>
      <c r="C10" s="7" t="s">
        <v>160</v>
      </c>
      <c r="D10" s="17">
        <v>9.53</v>
      </c>
      <c r="E10" s="47">
        <v>9</v>
      </c>
      <c r="F10" s="17">
        <v>19.99</v>
      </c>
      <c r="G10" s="7"/>
      <c r="H10" s="7" t="s">
        <v>99</v>
      </c>
      <c r="I10" s="3" t="s">
        <v>108</v>
      </c>
      <c r="J10" s="46" t="s">
        <v>65</v>
      </c>
      <c r="K10" s="43" t="s">
        <v>65</v>
      </c>
    </row>
    <row r="11" spans="1:11" s="4" customFormat="1" ht="152.25" customHeight="1">
      <c r="A11" s="7" t="s">
        <v>100</v>
      </c>
      <c r="B11" s="3" t="s">
        <v>40</v>
      </c>
      <c r="C11" s="7" t="s">
        <v>160</v>
      </c>
      <c r="D11" s="17">
        <v>25.037</v>
      </c>
      <c r="E11" s="52">
        <v>35.2</v>
      </c>
      <c r="F11" s="17">
        <v>39.443</v>
      </c>
      <c r="G11" s="7"/>
      <c r="H11" s="7" t="s">
        <v>101</v>
      </c>
      <c r="I11" s="3" t="s">
        <v>108</v>
      </c>
      <c r="J11" s="46" t="s">
        <v>65</v>
      </c>
      <c r="K11" s="43" t="s">
        <v>65</v>
      </c>
    </row>
    <row r="12" spans="1:11" s="4" customFormat="1" ht="151.5" customHeight="1">
      <c r="A12" s="7" t="s">
        <v>30</v>
      </c>
      <c r="B12" s="3" t="s">
        <v>41</v>
      </c>
      <c r="C12" s="7" t="s">
        <v>45</v>
      </c>
      <c r="D12" s="17" t="s">
        <v>6</v>
      </c>
      <c r="E12" s="17">
        <v>120</v>
      </c>
      <c r="F12" s="17">
        <v>120</v>
      </c>
      <c r="G12" s="7"/>
      <c r="H12" s="7" t="s">
        <v>101</v>
      </c>
      <c r="I12" s="3" t="s">
        <v>108</v>
      </c>
      <c r="J12" s="46" t="s">
        <v>65</v>
      </c>
      <c r="K12" s="43" t="s">
        <v>65</v>
      </c>
    </row>
    <row r="13" spans="1:11" s="4" customFormat="1" ht="148.5" customHeight="1">
      <c r="A13" s="7" t="s">
        <v>31</v>
      </c>
      <c r="B13" s="3" t="s">
        <v>40</v>
      </c>
      <c r="C13" s="7" t="s">
        <v>46</v>
      </c>
      <c r="D13" s="17">
        <v>976</v>
      </c>
      <c r="E13" s="17">
        <v>900</v>
      </c>
      <c r="F13" s="17">
        <v>996</v>
      </c>
      <c r="G13" s="7"/>
      <c r="H13" s="7" t="s">
        <v>102</v>
      </c>
      <c r="I13" s="3" t="s">
        <v>108</v>
      </c>
      <c r="J13" s="46" t="s">
        <v>65</v>
      </c>
      <c r="K13" s="43" t="s">
        <v>65</v>
      </c>
    </row>
    <row r="14" spans="1:11" s="4" customFormat="1" ht="77.25" customHeight="1">
      <c r="A14" s="7" t="s">
        <v>138</v>
      </c>
      <c r="B14" s="3" t="s">
        <v>139</v>
      </c>
      <c r="C14" s="7" t="s">
        <v>140</v>
      </c>
      <c r="D14" s="17" t="s">
        <v>6</v>
      </c>
      <c r="E14" s="17">
        <v>3435</v>
      </c>
      <c r="F14" s="17">
        <v>291</v>
      </c>
      <c r="G14" s="7" t="s">
        <v>163</v>
      </c>
      <c r="H14" s="7" t="s">
        <v>141</v>
      </c>
      <c r="I14" s="44" t="s">
        <v>108</v>
      </c>
      <c r="J14" s="46" t="s">
        <v>65</v>
      </c>
      <c r="K14" s="43" t="s">
        <v>65</v>
      </c>
    </row>
    <row r="15" spans="1:11" s="4" customFormat="1" ht="36" customHeight="1">
      <c r="A15" s="7" t="s">
        <v>32</v>
      </c>
      <c r="B15" s="3" t="s">
        <v>40</v>
      </c>
      <c r="C15" s="7" t="s">
        <v>1</v>
      </c>
      <c r="D15" s="17">
        <v>1</v>
      </c>
      <c r="E15" s="18">
        <v>1</v>
      </c>
      <c r="F15" s="18">
        <v>1</v>
      </c>
      <c r="G15" s="7"/>
      <c r="H15" s="7" t="s">
        <v>56</v>
      </c>
      <c r="I15" s="1" t="s">
        <v>61</v>
      </c>
      <c r="J15" s="46">
        <v>136</v>
      </c>
      <c r="K15" s="47">
        <v>136</v>
      </c>
    </row>
    <row r="16" spans="1:11" s="4" customFormat="1" ht="30.75" customHeight="1">
      <c r="A16" s="12" t="s">
        <v>33</v>
      </c>
      <c r="B16" s="7" t="s">
        <v>40</v>
      </c>
      <c r="C16" s="7" t="s">
        <v>1</v>
      </c>
      <c r="D16" s="17">
        <v>1</v>
      </c>
      <c r="E16" s="18">
        <v>1</v>
      </c>
      <c r="F16" s="18">
        <v>1</v>
      </c>
      <c r="G16" s="7"/>
      <c r="H16" s="7" t="s">
        <v>56</v>
      </c>
      <c r="I16" s="2" t="s">
        <v>61</v>
      </c>
      <c r="J16" s="46">
        <v>109</v>
      </c>
      <c r="K16" s="47">
        <v>109</v>
      </c>
    </row>
    <row r="17" spans="1:11" s="4" customFormat="1" ht="64.5" customHeight="1">
      <c r="A17" s="7" t="s">
        <v>2</v>
      </c>
      <c r="B17" s="3" t="s">
        <v>40</v>
      </c>
      <c r="C17" s="7" t="s">
        <v>1</v>
      </c>
      <c r="D17" s="17">
        <v>1</v>
      </c>
      <c r="E17" s="18">
        <v>1</v>
      </c>
      <c r="F17" s="18">
        <v>1</v>
      </c>
      <c r="G17" s="7"/>
      <c r="H17" s="7" t="s">
        <v>56</v>
      </c>
      <c r="I17" s="2" t="s">
        <v>61</v>
      </c>
      <c r="J17" s="46">
        <v>109</v>
      </c>
      <c r="K17" s="43">
        <v>109</v>
      </c>
    </row>
    <row r="18" spans="1:11" s="9" customFormat="1" ht="19.5" customHeight="1">
      <c r="A18" s="69" t="s">
        <v>35</v>
      </c>
      <c r="B18" s="70"/>
      <c r="C18" s="70"/>
      <c r="D18" s="70"/>
      <c r="E18" s="70"/>
      <c r="F18" s="70"/>
      <c r="G18" s="70"/>
      <c r="H18" s="70"/>
      <c r="I18" s="70"/>
      <c r="J18" s="70"/>
      <c r="K18" s="71"/>
    </row>
    <row r="19" spans="1:11" s="4" customFormat="1" ht="69.75" customHeight="1">
      <c r="A19" s="25" t="s">
        <v>148</v>
      </c>
      <c r="B19" s="26" t="s">
        <v>47</v>
      </c>
      <c r="C19" s="25" t="s">
        <v>48</v>
      </c>
      <c r="D19" s="27" t="s">
        <v>6</v>
      </c>
      <c r="E19" s="27">
        <v>108</v>
      </c>
      <c r="F19" s="27">
        <v>108</v>
      </c>
      <c r="G19" s="25"/>
      <c r="H19" s="25" t="s">
        <v>57</v>
      </c>
      <c r="I19" s="29" t="s">
        <v>151</v>
      </c>
      <c r="J19" s="79">
        <v>5977.26</v>
      </c>
      <c r="K19" s="81">
        <v>5799.99</v>
      </c>
    </row>
    <row r="20" spans="1:11" s="4" customFormat="1" ht="57.75" customHeight="1">
      <c r="A20" s="7" t="s">
        <v>149</v>
      </c>
      <c r="B20" s="3" t="s">
        <v>47</v>
      </c>
      <c r="C20" s="7" t="s">
        <v>150</v>
      </c>
      <c r="D20" s="17" t="s">
        <v>6</v>
      </c>
      <c r="E20" s="17">
        <v>54</v>
      </c>
      <c r="F20" s="17">
        <v>54</v>
      </c>
      <c r="G20" s="7"/>
      <c r="H20" s="7" t="s">
        <v>57</v>
      </c>
      <c r="I20" s="32" t="s">
        <v>151</v>
      </c>
      <c r="J20" s="80"/>
      <c r="K20" s="82"/>
    </row>
    <row r="21" spans="1:11" s="9" customFormat="1" ht="22.5" customHeight="1">
      <c r="A21" s="73" t="s">
        <v>36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</row>
    <row r="22" spans="1:11" s="4" customFormat="1" ht="87" customHeight="1">
      <c r="A22" s="7" t="s">
        <v>37</v>
      </c>
      <c r="B22" s="3" t="s">
        <v>40</v>
      </c>
      <c r="C22" s="7" t="s">
        <v>4</v>
      </c>
      <c r="D22" s="17">
        <v>47</v>
      </c>
      <c r="E22" s="17">
        <v>120</v>
      </c>
      <c r="F22" s="17">
        <v>159</v>
      </c>
      <c r="G22" s="7"/>
      <c r="H22" s="7" t="s">
        <v>103</v>
      </c>
      <c r="I22" s="32" t="s">
        <v>84</v>
      </c>
      <c r="J22" s="48">
        <v>2515</v>
      </c>
      <c r="K22" s="47">
        <v>424.49</v>
      </c>
    </row>
    <row r="23" spans="1:11" s="4" customFormat="1" ht="21" customHeight="1">
      <c r="A23" s="75" t="s">
        <v>93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1" s="4" customFormat="1" ht="81.75" customHeight="1">
      <c r="A24" s="36" t="s">
        <v>104</v>
      </c>
      <c r="B24" s="37" t="s">
        <v>98</v>
      </c>
      <c r="C24" s="36" t="s">
        <v>44</v>
      </c>
      <c r="D24" s="38" t="s">
        <v>6</v>
      </c>
      <c r="E24" s="38">
        <v>0.159</v>
      </c>
      <c r="F24" s="38">
        <v>0.242</v>
      </c>
      <c r="G24" s="7"/>
      <c r="H24" s="36" t="s">
        <v>59</v>
      </c>
      <c r="I24" s="40" t="s">
        <v>105</v>
      </c>
      <c r="J24" s="49">
        <v>1564.857</v>
      </c>
      <c r="K24" s="50">
        <v>1564.85</v>
      </c>
    </row>
    <row r="25" spans="1:11" s="4" customFormat="1" ht="83.25" customHeight="1">
      <c r="A25" s="7" t="s">
        <v>23</v>
      </c>
      <c r="B25" s="3" t="s">
        <v>98</v>
      </c>
      <c r="C25" s="7" t="s">
        <v>44</v>
      </c>
      <c r="D25" s="17">
        <v>0.698</v>
      </c>
      <c r="E25" s="17">
        <v>1.5</v>
      </c>
      <c r="F25" s="17">
        <v>0.5</v>
      </c>
      <c r="G25" s="7" t="s">
        <v>164</v>
      </c>
      <c r="H25" s="7" t="s">
        <v>51</v>
      </c>
      <c r="I25" s="3" t="s">
        <v>60</v>
      </c>
      <c r="J25" s="43" t="s">
        <v>65</v>
      </c>
      <c r="K25" s="43" t="s">
        <v>65</v>
      </c>
    </row>
    <row r="26" spans="1:11" s="4" customFormat="1" ht="85.5" customHeight="1">
      <c r="A26" s="7" t="s">
        <v>106</v>
      </c>
      <c r="B26" s="3" t="s">
        <v>40</v>
      </c>
      <c r="C26" s="7" t="s">
        <v>5</v>
      </c>
      <c r="D26" s="17" t="s">
        <v>6</v>
      </c>
      <c r="E26" s="17">
        <v>711</v>
      </c>
      <c r="F26" s="17">
        <v>171</v>
      </c>
      <c r="G26" s="7" t="s">
        <v>165</v>
      </c>
      <c r="H26" s="7" t="s">
        <v>51</v>
      </c>
      <c r="I26" s="3" t="s">
        <v>60</v>
      </c>
      <c r="J26" s="43" t="s">
        <v>65</v>
      </c>
      <c r="K26" s="43" t="s">
        <v>65</v>
      </c>
    </row>
    <row r="27" spans="1:11" ht="15">
      <c r="A27" s="72" t="s">
        <v>66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2" ht="15">
      <c r="A28" s="72" t="s">
        <v>142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1:13" s="8" customFormat="1" ht="15">
      <c r="A29" s="83" t="s">
        <v>155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5"/>
      <c r="M29" s="85"/>
    </row>
    <row r="30" s="8" customFormat="1" ht="15.75" customHeight="1">
      <c r="A30" s="51" t="s">
        <v>156</v>
      </c>
    </row>
  </sheetData>
  <sheetProtection/>
  <mergeCells count="12">
    <mergeCell ref="A29:M29"/>
    <mergeCell ref="A2:K2"/>
    <mergeCell ref="A3:K3"/>
    <mergeCell ref="A4:K4"/>
    <mergeCell ref="A8:K8"/>
    <mergeCell ref="A18:K18"/>
    <mergeCell ref="J19:J20"/>
    <mergeCell ref="K19:K20"/>
    <mergeCell ref="A21:K21"/>
    <mergeCell ref="A23:K23"/>
    <mergeCell ref="A27:K27"/>
    <mergeCell ref="A28:L28"/>
  </mergeCells>
  <printOptions/>
  <pageMargins left="0.7" right="0.7" top="0.75" bottom="0.75" header="0.3" footer="0.3"/>
  <pageSetup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60" zoomScalePageLayoutView="0" workbookViewId="0" topLeftCell="A7">
      <selection activeCell="A17" sqref="A17:K17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43.710937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4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4" t="s">
        <v>167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64" t="s">
        <v>205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175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176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6" t="s">
        <v>168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s="4" customFormat="1" ht="74.25" customHeight="1">
      <c r="A9" s="7" t="s">
        <v>94</v>
      </c>
      <c r="B9" s="3" t="s">
        <v>49</v>
      </c>
      <c r="C9" s="7" t="s">
        <v>3</v>
      </c>
      <c r="D9" s="17">
        <v>106.5</v>
      </c>
      <c r="E9" s="17">
        <v>106.7</v>
      </c>
      <c r="F9" s="22">
        <v>105.1</v>
      </c>
      <c r="G9" s="7" t="s">
        <v>192</v>
      </c>
      <c r="H9" s="7" t="s">
        <v>191</v>
      </c>
      <c r="I9" s="3" t="s">
        <v>108</v>
      </c>
      <c r="J9" s="43" t="s">
        <v>65</v>
      </c>
      <c r="K9" s="43" t="s">
        <v>65</v>
      </c>
    </row>
    <row r="10" spans="1:11" s="4" customFormat="1" ht="66.75" customHeight="1">
      <c r="A10" s="7" t="s">
        <v>97</v>
      </c>
      <c r="B10" s="3" t="s">
        <v>47</v>
      </c>
      <c r="C10" s="7" t="s">
        <v>160</v>
      </c>
      <c r="D10" s="22">
        <v>9</v>
      </c>
      <c r="E10" s="47">
        <v>9.5</v>
      </c>
      <c r="F10" s="17">
        <v>1.97</v>
      </c>
      <c r="G10" s="7" t="s">
        <v>193</v>
      </c>
      <c r="H10" s="7" t="s">
        <v>191</v>
      </c>
      <c r="I10" s="3" t="s">
        <v>108</v>
      </c>
      <c r="J10" s="46" t="s">
        <v>65</v>
      </c>
      <c r="K10" s="43" t="s">
        <v>65</v>
      </c>
    </row>
    <row r="11" spans="1:11" s="4" customFormat="1" ht="66" customHeight="1">
      <c r="A11" s="7" t="s">
        <v>100</v>
      </c>
      <c r="B11" s="3" t="s">
        <v>49</v>
      </c>
      <c r="C11" s="7" t="s">
        <v>160</v>
      </c>
      <c r="D11" s="17">
        <v>32.773</v>
      </c>
      <c r="E11" s="52">
        <v>37</v>
      </c>
      <c r="F11" s="17">
        <v>6.674</v>
      </c>
      <c r="G11" s="7" t="s">
        <v>194</v>
      </c>
      <c r="H11" s="7" t="s">
        <v>191</v>
      </c>
      <c r="I11" s="3" t="s">
        <v>108</v>
      </c>
      <c r="J11" s="46" t="s">
        <v>65</v>
      </c>
      <c r="K11" s="43" t="s">
        <v>65</v>
      </c>
    </row>
    <row r="12" spans="1:11" s="4" customFormat="1" ht="107.25" customHeight="1">
      <c r="A12" s="7" t="s">
        <v>31</v>
      </c>
      <c r="B12" s="3" t="s">
        <v>49</v>
      </c>
      <c r="C12" s="7" t="s">
        <v>46</v>
      </c>
      <c r="D12" s="17">
        <v>880</v>
      </c>
      <c r="E12" s="17">
        <v>910</v>
      </c>
      <c r="F12" s="17">
        <v>38</v>
      </c>
      <c r="G12" s="7" t="s">
        <v>196</v>
      </c>
      <c r="H12" s="7" t="s">
        <v>191</v>
      </c>
      <c r="I12" s="3" t="s">
        <v>108</v>
      </c>
      <c r="J12" s="46" t="s">
        <v>65</v>
      </c>
      <c r="K12" s="43" t="s">
        <v>65</v>
      </c>
    </row>
    <row r="13" spans="1:11" s="4" customFormat="1" ht="66" customHeight="1">
      <c r="A13" s="7" t="s">
        <v>30</v>
      </c>
      <c r="B13" s="3" t="s">
        <v>49</v>
      </c>
      <c r="C13" s="7" t="s">
        <v>45</v>
      </c>
      <c r="D13" s="17">
        <v>120</v>
      </c>
      <c r="E13" s="17">
        <v>300</v>
      </c>
      <c r="F13" s="17">
        <v>0</v>
      </c>
      <c r="G13" s="7" t="s">
        <v>195</v>
      </c>
      <c r="H13" s="7" t="s">
        <v>191</v>
      </c>
      <c r="I13" s="3" t="s">
        <v>108</v>
      </c>
      <c r="J13" s="46" t="s">
        <v>65</v>
      </c>
      <c r="K13" s="43" t="s">
        <v>65</v>
      </c>
    </row>
    <row r="14" spans="1:11" s="4" customFormat="1" ht="87" customHeight="1">
      <c r="A14" s="7" t="s">
        <v>32</v>
      </c>
      <c r="B14" s="3" t="s">
        <v>190</v>
      </c>
      <c r="C14" s="7" t="s">
        <v>1</v>
      </c>
      <c r="D14" s="17">
        <v>1</v>
      </c>
      <c r="E14" s="18">
        <v>1</v>
      </c>
      <c r="F14" s="56">
        <v>0.25</v>
      </c>
      <c r="G14" s="7" t="s">
        <v>197</v>
      </c>
      <c r="H14" s="7" t="s">
        <v>191</v>
      </c>
      <c r="I14" s="1" t="s">
        <v>61</v>
      </c>
      <c r="J14" s="46">
        <v>136</v>
      </c>
      <c r="K14" s="47">
        <v>52</v>
      </c>
    </row>
    <row r="15" spans="1:11" s="4" customFormat="1" ht="53.25" customHeight="1">
      <c r="A15" s="12" t="s">
        <v>33</v>
      </c>
      <c r="B15" s="3" t="s">
        <v>190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191</v>
      </c>
      <c r="I15" s="2" t="s">
        <v>61</v>
      </c>
      <c r="J15" s="46">
        <v>109</v>
      </c>
      <c r="K15" s="47">
        <v>0</v>
      </c>
    </row>
    <row r="16" spans="1:11" s="4" customFormat="1" ht="64.5" customHeight="1">
      <c r="A16" s="7" t="s">
        <v>2</v>
      </c>
      <c r="B16" s="3" t="s">
        <v>190</v>
      </c>
      <c r="C16" s="7" t="s">
        <v>1</v>
      </c>
      <c r="D16" s="17">
        <v>1</v>
      </c>
      <c r="E16" s="18">
        <v>1</v>
      </c>
      <c r="F16" s="18">
        <v>0</v>
      </c>
      <c r="G16" s="7" t="s">
        <v>119</v>
      </c>
      <c r="H16" s="7" t="s">
        <v>191</v>
      </c>
      <c r="I16" s="2" t="s">
        <v>61</v>
      </c>
      <c r="J16" s="46">
        <v>109</v>
      </c>
      <c r="K16" s="43">
        <v>0</v>
      </c>
    </row>
    <row r="17" spans="1:11" s="9" customFormat="1" ht="19.5" customHeight="1">
      <c r="A17" s="69" t="s">
        <v>170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11" s="4" customFormat="1" ht="69.75" customHeight="1">
      <c r="A18" s="7" t="s">
        <v>23</v>
      </c>
      <c r="B18" s="3" t="s">
        <v>98</v>
      </c>
      <c r="C18" s="7" t="s">
        <v>44</v>
      </c>
      <c r="D18" s="17">
        <v>0.5</v>
      </c>
      <c r="E18" s="17">
        <v>2.58</v>
      </c>
      <c r="F18" s="17">
        <v>0</v>
      </c>
      <c r="G18" s="7" t="s">
        <v>198</v>
      </c>
      <c r="H18" s="7" t="s">
        <v>188</v>
      </c>
      <c r="I18" s="3" t="s">
        <v>108</v>
      </c>
      <c r="J18" s="43" t="s">
        <v>65</v>
      </c>
      <c r="K18" s="43" t="s">
        <v>65</v>
      </c>
    </row>
    <row r="19" spans="1:11" s="4" customFormat="1" ht="69.75" customHeight="1">
      <c r="A19" s="7" t="s">
        <v>106</v>
      </c>
      <c r="B19" s="3" t="s">
        <v>49</v>
      </c>
      <c r="C19" s="7" t="s">
        <v>5</v>
      </c>
      <c r="D19" s="17">
        <v>3</v>
      </c>
      <c r="E19" s="17">
        <v>711</v>
      </c>
      <c r="F19" s="17">
        <v>0</v>
      </c>
      <c r="G19" s="7" t="s">
        <v>199</v>
      </c>
      <c r="H19" s="7" t="s">
        <v>188</v>
      </c>
      <c r="I19" s="3" t="s">
        <v>108</v>
      </c>
      <c r="J19" s="43" t="s">
        <v>65</v>
      </c>
      <c r="K19" s="43" t="s">
        <v>65</v>
      </c>
    </row>
    <row r="20" spans="1:11" s="4" customFormat="1" ht="81.75" customHeight="1">
      <c r="A20" s="7" t="s">
        <v>104</v>
      </c>
      <c r="B20" s="3" t="s">
        <v>186</v>
      </c>
      <c r="C20" s="7" t="s">
        <v>5</v>
      </c>
      <c r="D20" s="17">
        <v>242</v>
      </c>
      <c r="E20" s="17">
        <v>206</v>
      </c>
      <c r="F20" s="17">
        <v>0</v>
      </c>
      <c r="G20" s="7" t="s">
        <v>200</v>
      </c>
      <c r="H20" s="7" t="s">
        <v>188</v>
      </c>
      <c r="I20" s="1" t="s">
        <v>189</v>
      </c>
      <c r="J20" s="48">
        <v>4076</v>
      </c>
      <c r="K20" s="47">
        <v>0</v>
      </c>
    </row>
    <row r="21" spans="1:11" s="4" customFormat="1" ht="21" customHeight="1">
      <c r="A21" s="75" t="s">
        <v>169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s="4" customFormat="1" ht="54.75" customHeight="1">
      <c r="A22" s="25" t="s">
        <v>182</v>
      </c>
      <c r="B22" s="26" t="s">
        <v>47</v>
      </c>
      <c r="C22" s="25" t="s">
        <v>48</v>
      </c>
      <c r="D22" s="27">
        <v>108</v>
      </c>
      <c r="E22" s="27">
        <v>270</v>
      </c>
      <c r="F22" s="27">
        <v>0</v>
      </c>
      <c r="G22" s="25" t="s">
        <v>201</v>
      </c>
      <c r="H22" s="25" t="s">
        <v>57</v>
      </c>
      <c r="I22" s="29" t="s">
        <v>151</v>
      </c>
      <c r="J22" s="43">
        <v>8551</v>
      </c>
      <c r="K22" s="16">
        <v>0</v>
      </c>
    </row>
    <row r="23" spans="1:11" s="4" customFormat="1" ht="54.75" customHeight="1">
      <c r="A23" s="7" t="s">
        <v>183</v>
      </c>
      <c r="B23" s="3" t="s">
        <v>47</v>
      </c>
      <c r="C23" s="7" t="s">
        <v>150</v>
      </c>
      <c r="D23" s="17" t="s">
        <v>6</v>
      </c>
      <c r="E23" s="17" t="s">
        <v>6</v>
      </c>
      <c r="F23" s="17" t="s">
        <v>6</v>
      </c>
      <c r="G23" s="7" t="s">
        <v>202</v>
      </c>
      <c r="H23" s="7" t="s">
        <v>184</v>
      </c>
      <c r="I23" s="32" t="s">
        <v>185</v>
      </c>
      <c r="J23" s="16">
        <v>0</v>
      </c>
      <c r="K23" s="16">
        <v>0</v>
      </c>
    </row>
    <row r="24" spans="1:11" s="4" customFormat="1" ht="24" customHeight="1">
      <c r="A24" s="86" t="s">
        <v>171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1" s="4" customFormat="1" ht="83.25" customHeight="1">
      <c r="A25" s="7" t="s">
        <v>172</v>
      </c>
      <c r="B25" s="3" t="s">
        <v>49</v>
      </c>
      <c r="C25" s="7" t="s">
        <v>174</v>
      </c>
      <c r="D25" s="17">
        <v>120</v>
      </c>
      <c r="E25" s="17">
        <v>135</v>
      </c>
      <c r="F25" s="17">
        <v>37</v>
      </c>
      <c r="G25" s="7" t="s">
        <v>203</v>
      </c>
      <c r="H25" s="7" t="s">
        <v>103</v>
      </c>
      <c r="I25" s="32" t="s">
        <v>84</v>
      </c>
      <c r="J25" s="48">
        <v>1426</v>
      </c>
      <c r="K25" s="47">
        <v>0</v>
      </c>
    </row>
    <row r="26" spans="1:11" s="4" customFormat="1" ht="83.25" customHeight="1">
      <c r="A26" s="3" t="s">
        <v>173</v>
      </c>
      <c r="B26" s="3" t="s">
        <v>49</v>
      </c>
      <c r="C26" s="3" t="s">
        <v>174</v>
      </c>
      <c r="D26" s="16">
        <v>2</v>
      </c>
      <c r="E26" s="16">
        <v>2</v>
      </c>
      <c r="F26" s="16">
        <v>0</v>
      </c>
      <c r="G26" s="3" t="s">
        <v>204</v>
      </c>
      <c r="H26" s="3" t="s">
        <v>103</v>
      </c>
      <c r="I26" s="32" t="s">
        <v>84</v>
      </c>
      <c r="J26" s="43">
        <v>897</v>
      </c>
      <c r="K26" s="16">
        <v>0</v>
      </c>
    </row>
    <row r="27" spans="1:11" s="4" customFormat="1" ht="26.25" customHeight="1">
      <c r="A27" s="86" t="s">
        <v>177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1" s="4" customFormat="1" ht="83.25" customHeight="1">
      <c r="A28" s="3" t="s">
        <v>178</v>
      </c>
      <c r="B28" s="3" t="s">
        <v>179</v>
      </c>
      <c r="C28" s="3" t="s">
        <v>180</v>
      </c>
      <c r="D28" s="16">
        <v>3435</v>
      </c>
      <c r="E28" s="16">
        <v>3755</v>
      </c>
      <c r="F28" s="17">
        <v>1594</v>
      </c>
      <c r="G28" s="3" t="s">
        <v>196</v>
      </c>
      <c r="H28" s="3" t="s">
        <v>181</v>
      </c>
      <c r="I28" s="32" t="s">
        <v>108</v>
      </c>
      <c r="J28" s="46" t="s">
        <v>65</v>
      </c>
      <c r="K28" s="43" t="s">
        <v>65</v>
      </c>
    </row>
    <row r="29" spans="1:11" s="4" customFormat="1" ht="21" customHeight="1">
      <c r="A29" s="44"/>
      <c r="B29" s="44"/>
      <c r="C29" s="44"/>
      <c r="D29" s="54"/>
      <c r="E29" s="54"/>
      <c r="F29" s="54"/>
      <c r="G29" s="44"/>
      <c r="H29" s="44"/>
      <c r="I29" s="53"/>
      <c r="J29" s="55">
        <f>J26+J25+J22+J20+J16+J15+J14</f>
        <v>15304</v>
      </c>
      <c r="K29" s="55">
        <v>52</v>
      </c>
    </row>
    <row r="30" spans="1:11" ht="15">
      <c r="A30" s="72" t="s">
        <v>66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2" ht="15">
      <c r="A31" s="72" t="s">
        <v>187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3" s="8" customFormat="1" ht="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5"/>
      <c r="M32" s="85"/>
    </row>
    <row r="33" s="8" customFormat="1" ht="15.75" customHeight="1">
      <c r="A33" s="51"/>
    </row>
  </sheetData>
  <sheetProtection/>
  <mergeCells count="11">
    <mergeCell ref="A2:K2"/>
    <mergeCell ref="A3:K3"/>
    <mergeCell ref="A4:K4"/>
    <mergeCell ref="A8:K8"/>
    <mergeCell ref="A17:K17"/>
    <mergeCell ref="A21:K21"/>
    <mergeCell ref="A30:K30"/>
    <mergeCell ref="A31:L31"/>
    <mergeCell ref="A32:M32"/>
    <mergeCell ref="A24:K24"/>
    <mergeCell ref="A27:K27"/>
  </mergeCells>
  <printOptions/>
  <pageMargins left="0.7" right="0.7" top="0.75" bottom="0.75" header="0.3" footer="0.3"/>
  <pageSetup fitToHeight="0" fitToWidth="1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43.710937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4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4" t="s">
        <v>167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64" t="s">
        <v>220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175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176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6" t="s">
        <v>168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s="4" customFormat="1" ht="74.25" customHeight="1">
      <c r="A9" s="7" t="s">
        <v>94</v>
      </c>
      <c r="B9" s="3" t="s">
        <v>49</v>
      </c>
      <c r="C9" s="7" t="s">
        <v>3</v>
      </c>
      <c r="D9" s="17">
        <v>106.5</v>
      </c>
      <c r="E9" s="17">
        <v>106.7</v>
      </c>
      <c r="F9" s="22">
        <v>104.1</v>
      </c>
      <c r="G9" s="7" t="s">
        <v>212</v>
      </c>
      <c r="H9" s="7" t="s">
        <v>191</v>
      </c>
      <c r="I9" s="3" t="s">
        <v>108</v>
      </c>
      <c r="J9" s="43" t="s">
        <v>65</v>
      </c>
      <c r="K9" s="43" t="s">
        <v>65</v>
      </c>
    </row>
    <row r="10" spans="1:11" s="4" customFormat="1" ht="66.75" customHeight="1">
      <c r="A10" s="7" t="s">
        <v>97</v>
      </c>
      <c r="B10" s="3" t="s">
        <v>47</v>
      </c>
      <c r="C10" s="7" t="s">
        <v>160</v>
      </c>
      <c r="D10" s="22">
        <v>9</v>
      </c>
      <c r="E10" s="47">
        <v>9.5</v>
      </c>
      <c r="F10" s="17">
        <v>4.084</v>
      </c>
      <c r="G10" s="7" t="s">
        <v>213</v>
      </c>
      <c r="H10" s="7" t="s">
        <v>191</v>
      </c>
      <c r="I10" s="3" t="s">
        <v>108</v>
      </c>
      <c r="J10" s="46" t="s">
        <v>65</v>
      </c>
      <c r="K10" s="43" t="s">
        <v>65</v>
      </c>
    </row>
    <row r="11" spans="1:11" s="4" customFormat="1" ht="66" customHeight="1">
      <c r="A11" s="7" t="s">
        <v>100</v>
      </c>
      <c r="B11" s="3" t="s">
        <v>49</v>
      </c>
      <c r="C11" s="7" t="s">
        <v>160</v>
      </c>
      <c r="D11" s="17">
        <v>32.773</v>
      </c>
      <c r="E11" s="52">
        <v>37</v>
      </c>
      <c r="F11" s="17">
        <v>13.476</v>
      </c>
      <c r="G11" s="7" t="s">
        <v>214</v>
      </c>
      <c r="H11" s="7" t="s">
        <v>191</v>
      </c>
      <c r="I11" s="3" t="s">
        <v>108</v>
      </c>
      <c r="J11" s="46" t="s">
        <v>65</v>
      </c>
      <c r="K11" s="43" t="s">
        <v>65</v>
      </c>
    </row>
    <row r="12" spans="1:11" s="4" customFormat="1" ht="107.25" customHeight="1">
      <c r="A12" s="7" t="s">
        <v>31</v>
      </c>
      <c r="B12" s="3" t="s">
        <v>49</v>
      </c>
      <c r="C12" s="7" t="s">
        <v>46</v>
      </c>
      <c r="D12" s="17">
        <v>880</v>
      </c>
      <c r="E12" s="17">
        <v>910</v>
      </c>
      <c r="F12" s="17">
        <v>143</v>
      </c>
      <c r="G12" s="7" t="s">
        <v>210</v>
      </c>
      <c r="H12" s="7" t="s">
        <v>191</v>
      </c>
      <c r="I12" s="3" t="s">
        <v>108</v>
      </c>
      <c r="J12" s="46" t="s">
        <v>65</v>
      </c>
      <c r="K12" s="43" t="s">
        <v>65</v>
      </c>
    </row>
    <row r="13" spans="1:11" s="4" customFormat="1" ht="70.5" customHeight="1">
      <c r="A13" s="7" t="s">
        <v>30</v>
      </c>
      <c r="B13" s="3" t="s">
        <v>49</v>
      </c>
      <c r="C13" s="7" t="s">
        <v>45</v>
      </c>
      <c r="D13" s="17">
        <v>120</v>
      </c>
      <c r="E13" s="17">
        <v>300</v>
      </c>
      <c r="F13" s="17">
        <v>0</v>
      </c>
      <c r="G13" s="7" t="s">
        <v>211</v>
      </c>
      <c r="H13" s="7" t="s">
        <v>191</v>
      </c>
      <c r="I13" s="3" t="s">
        <v>108</v>
      </c>
      <c r="J13" s="46" t="s">
        <v>65</v>
      </c>
      <c r="K13" s="43" t="s">
        <v>65</v>
      </c>
    </row>
    <row r="14" spans="1:11" s="4" customFormat="1" ht="87" customHeight="1">
      <c r="A14" s="7" t="s">
        <v>32</v>
      </c>
      <c r="B14" s="3" t="s">
        <v>190</v>
      </c>
      <c r="C14" s="7" t="s">
        <v>1</v>
      </c>
      <c r="D14" s="17">
        <v>1</v>
      </c>
      <c r="E14" s="18">
        <v>1</v>
      </c>
      <c r="F14" s="56">
        <v>0.5</v>
      </c>
      <c r="G14" s="7" t="s">
        <v>206</v>
      </c>
      <c r="H14" s="7" t="s">
        <v>191</v>
      </c>
      <c r="I14" s="1" t="s">
        <v>61</v>
      </c>
      <c r="J14" s="46">
        <v>136</v>
      </c>
      <c r="K14" s="47">
        <v>80</v>
      </c>
    </row>
    <row r="15" spans="1:11" s="4" customFormat="1" ht="53.25" customHeight="1">
      <c r="A15" s="12" t="s">
        <v>33</v>
      </c>
      <c r="B15" s="3" t="s">
        <v>190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191</v>
      </c>
      <c r="I15" s="2" t="s">
        <v>61</v>
      </c>
      <c r="J15" s="46">
        <v>109</v>
      </c>
      <c r="K15" s="47">
        <v>0</v>
      </c>
    </row>
    <row r="16" spans="1:11" s="4" customFormat="1" ht="64.5" customHeight="1">
      <c r="A16" s="7" t="s">
        <v>2</v>
      </c>
      <c r="B16" s="3" t="s">
        <v>190</v>
      </c>
      <c r="C16" s="7" t="s">
        <v>1</v>
      </c>
      <c r="D16" s="17">
        <v>1</v>
      </c>
      <c r="E16" s="18">
        <v>1</v>
      </c>
      <c r="F16" s="18">
        <v>0</v>
      </c>
      <c r="G16" s="7" t="s">
        <v>119</v>
      </c>
      <c r="H16" s="7" t="s">
        <v>191</v>
      </c>
      <c r="I16" s="2" t="s">
        <v>61</v>
      </c>
      <c r="J16" s="46">
        <v>109</v>
      </c>
      <c r="K16" s="43">
        <v>0</v>
      </c>
    </row>
    <row r="17" spans="1:11" s="9" customFormat="1" ht="19.5" customHeight="1">
      <c r="A17" s="69" t="s">
        <v>170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11" s="4" customFormat="1" ht="69.75" customHeight="1">
      <c r="A18" s="7" t="s">
        <v>23</v>
      </c>
      <c r="B18" s="3" t="s">
        <v>98</v>
      </c>
      <c r="C18" s="7" t="s">
        <v>44</v>
      </c>
      <c r="D18" s="17">
        <v>0.5</v>
      </c>
      <c r="E18" s="17">
        <v>2.58</v>
      </c>
      <c r="F18" s="17">
        <v>0.332</v>
      </c>
      <c r="G18" s="7" t="s">
        <v>213</v>
      </c>
      <c r="H18" s="7" t="s">
        <v>188</v>
      </c>
      <c r="I18" s="3" t="s">
        <v>108</v>
      </c>
      <c r="J18" s="43" t="s">
        <v>65</v>
      </c>
      <c r="K18" s="43" t="s">
        <v>65</v>
      </c>
    </row>
    <row r="19" spans="1:11" s="4" customFormat="1" ht="69.75" customHeight="1">
      <c r="A19" s="7" t="s">
        <v>106</v>
      </c>
      <c r="B19" s="3" t="s">
        <v>49</v>
      </c>
      <c r="C19" s="7" t="s">
        <v>5</v>
      </c>
      <c r="D19" s="17">
        <v>3</v>
      </c>
      <c r="E19" s="17">
        <v>887</v>
      </c>
      <c r="F19" s="17">
        <v>0</v>
      </c>
      <c r="G19" s="7" t="s">
        <v>219</v>
      </c>
      <c r="H19" s="7" t="s">
        <v>188</v>
      </c>
      <c r="I19" s="3" t="s">
        <v>108</v>
      </c>
      <c r="J19" s="43" t="s">
        <v>65</v>
      </c>
      <c r="K19" s="43" t="s">
        <v>65</v>
      </c>
    </row>
    <row r="20" spans="1:11" s="4" customFormat="1" ht="81.75" customHeight="1">
      <c r="A20" s="7" t="s">
        <v>104</v>
      </c>
      <c r="B20" s="3" t="s">
        <v>186</v>
      </c>
      <c r="C20" s="7" t="s">
        <v>5</v>
      </c>
      <c r="D20" s="17">
        <v>242</v>
      </c>
      <c r="E20" s="17">
        <v>206</v>
      </c>
      <c r="F20" s="17">
        <v>231</v>
      </c>
      <c r="G20" s="7"/>
      <c r="H20" s="7" t="s">
        <v>188</v>
      </c>
      <c r="I20" s="1" t="s">
        <v>189</v>
      </c>
      <c r="J20" s="48">
        <v>4076</v>
      </c>
      <c r="K20" s="47">
        <v>290</v>
      </c>
    </row>
    <row r="21" spans="1:11" s="4" customFormat="1" ht="21" customHeight="1">
      <c r="A21" s="75" t="s">
        <v>169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s="4" customFormat="1" ht="86.25" customHeight="1">
      <c r="A22" s="25" t="s">
        <v>182</v>
      </c>
      <c r="B22" s="26" t="s">
        <v>47</v>
      </c>
      <c r="C22" s="25" t="s">
        <v>48</v>
      </c>
      <c r="D22" s="27">
        <v>108</v>
      </c>
      <c r="E22" s="27">
        <v>270</v>
      </c>
      <c r="F22" s="27">
        <v>0</v>
      </c>
      <c r="G22" s="25" t="s">
        <v>215</v>
      </c>
      <c r="H22" s="25" t="s">
        <v>57</v>
      </c>
      <c r="I22" s="29" t="s">
        <v>151</v>
      </c>
      <c r="J22" s="43">
        <v>8035</v>
      </c>
      <c r="K22" s="16">
        <v>0</v>
      </c>
    </row>
    <row r="23" spans="1:11" s="4" customFormat="1" ht="54.75" customHeight="1">
      <c r="A23" s="7" t="s">
        <v>183</v>
      </c>
      <c r="B23" s="3" t="s">
        <v>47</v>
      </c>
      <c r="C23" s="7" t="s">
        <v>150</v>
      </c>
      <c r="D23" s="17" t="s">
        <v>6</v>
      </c>
      <c r="E23" s="17" t="s">
        <v>6</v>
      </c>
      <c r="F23" s="17" t="s">
        <v>6</v>
      </c>
      <c r="G23" s="7" t="s">
        <v>202</v>
      </c>
      <c r="H23" s="7" t="s">
        <v>184</v>
      </c>
      <c r="I23" s="32" t="s">
        <v>185</v>
      </c>
      <c r="J23" s="16">
        <v>0</v>
      </c>
      <c r="K23" s="16">
        <v>0</v>
      </c>
    </row>
    <row r="24" spans="1:11" s="4" customFormat="1" ht="24" customHeight="1">
      <c r="A24" s="86" t="s">
        <v>171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1" s="4" customFormat="1" ht="83.25" customHeight="1">
      <c r="A25" s="7" t="s">
        <v>172</v>
      </c>
      <c r="B25" s="3" t="s">
        <v>49</v>
      </c>
      <c r="C25" s="7" t="s">
        <v>174</v>
      </c>
      <c r="D25" s="17">
        <v>120</v>
      </c>
      <c r="E25" s="17">
        <v>135</v>
      </c>
      <c r="F25" s="17">
        <v>56</v>
      </c>
      <c r="G25" s="7" t="s">
        <v>203</v>
      </c>
      <c r="H25" s="7" t="s">
        <v>103</v>
      </c>
      <c r="I25" s="32" t="s">
        <v>84</v>
      </c>
      <c r="J25" s="48">
        <v>1426</v>
      </c>
      <c r="K25" s="47">
        <v>446.954</v>
      </c>
    </row>
    <row r="26" spans="1:11" s="4" customFormat="1" ht="83.25" customHeight="1">
      <c r="A26" s="3" t="s">
        <v>173</v>
      </c>
      <c r="B26" s="3" t="s">
        <v>49</v>
      </c>
      <c r="C26" s="3" t="s">
        <v>174</v>
      </c>
      <c r="D26" s="16">
        <v>2</v>
      </c>
      <c r="E26" s="16">
        <v>2</v>
      </c>
      <c r="F26" s="16">
        <v>0</v>
      </c>
      <c r="G26" s="3" t="s">
        <v>207</v>
      </c>
      <c r="H26" s="3" t="s">
        <v>103</v>
      </c>
      <c r="I26" s="32" t="s">
        <v>84</v>
      </c>
      <c r="J26" s="43">
        <v>897</v>
      </c>
      <c r="K26" s="47">
        <v>106.548</v>
      </c>
    </row>
    <row r="27" spans="1:11" s="4" customFormat="1" ht="26.25" customHeight="1">
      <c r="A27" s="86" t="s">
        <v>177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1" s="4" customFormat="1" ht="83.25" customHeight="1">
      <c r="A28" s="3" t="s">
        <v>178</v>
      </c>
      <c r="B28" s="3" t="s">
        <v>179</v>
      </c>
      <c r="C28" s="3" t="s">
        <v>180</v>
      </c>
      <c r="D28" s="16">
        <v>3435</v>
      </c>
      <c r="E28" s="16">
        <v>3755</v>
      </c>
      <c r="F28" s="17">
        <v>1610</v>
      </c>
      <c r="G28" s="3" t="s">
        <v>209</v>
      </c>
      <c r="H28" s="3" t="s">
        <v>181</v>
      </c>
      <c r="I28" s="32" t="s">
        <v>108</v>
      </c>
      <c r="J28" s="46" t="s">
        <v>65</v>
      </c>
      <c r="K28" s="43" t="s">
        <v>65</v>
      </c>
    </row>
    <row r="29" spans="1:11" s="4" customFormat="1" ht="21" customHeight="1">
      <c r="A29" s="44"/>
      <c r="B29" s="44"/>
      <c r="C29" s="44"/>
      <c r="D29" s="54"/>
      <c r="E29" s="54"/>
      <c r="F29" s="54"/>
      <c r="G29" s="44"/>
      <c r="H29" s="44"/>
      <c r="I29" s="53"/>
      <c r="J29" s="55">
        <f>J26+J25+J22+J20+J16+J15+J14</f>
        <v>14788</v>
      </c>
      <c r="K29" s="55">
        <v>52</v>
      </c>
    </row>
    <row r="30" spans="1:11" ht="15">
      <c r="A30" s="72" t="s">
        <v>66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2" ht="15">
      <c r="A31" s="72" t="s">
        <v>208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3" s="8" customFormat="1" ht="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5"/>
      <c r="M32" s="85"/>
    </row>
    <row r="33" spans="1:11" s="8" customFormat="1" ht="15.75" customHeight="1">
      <c r="A33" s="83" t="s">
        <v>216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1:11" ht="15.75" customHeight="1">
      <c r="A34" s="88" t="s">
        <v>217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ht="12.75">
      <c r="A35" s="57" t="s">
        <v>218</v>
      </c>
    </row>
  </sheetData>
  <sheetProtection/>
  <mergeCells count="13">
    <mergeCell ref="A34:K34"/>
    <mergeCell ref="A2:K2"/>
    <mergeCell ref="A3:K3"/>
    <mergeCell ref="A4:K4"/>
    <mergeCell ref="A8:K8"/>
    <mergeCell ref="A17:K17"/>
    <mergeCell ref="A33:K33"/>
    <mergeCell ref="A21:K21"/>
    <mergeCell ref="A24:K24"/>
    <mergeCell ref="A27:K27"/>
    <mergeCell ref="A30:K30"/>
    <mergeCell ref="A31:L31"/>
    <mergeCell ref="A32:M32"/>
  </mergeCells>
  <hyperlinks>
    <hyperlink ref="A35" r:id="rId1" display="zr_upravsh@mail.ru"/>
  </hyperlinks>
  <printOptions/>
  <pageMargins left="0.7" right="0.7" top="0.75" bottom="0.75" header="0.3" footer="0.3"/>
  <pageSetup orientation="landscape" paperSize="9" scale="54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8">
      <selection activeCell="A1" sqref="A1:IV16384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43.710937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4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4" t="s">
        <v>167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64" t="s">
        <v>221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175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176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6" t="s">
        <v>223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s="4" customFormat="1" ht="74.25" customHeight="1">
      <c r="A9" s="7" t="s">
        <v>94</v>
      </c>
      <c r="B9" s="3" t="s">
        <v>224</v>
      </c>
      <c r="C9" s="7" t="s">
        <v>3</v>
      </c>
      <c r="D9" s="17">
        <v>170.5</v>
      </c>
      <c r="E9" s="17">
        <v>106.7</v>
      </c>
      <c r="F9" s="22">
        <v>132.4</v>
      </c>
      <c r="G9" s="7" t="s">
        <v>230</v>
      </c>
      <c r="H9" s="7" t="s">
        <v>222</v>
      </c>
      <c r="I9" s="3" t="s">
        <v>108</v>
      </c>
      <c r="J9" s="43" t="s">
        <v>65</v>
      </c>
      <c r="K9" s="43" t="s">
        <v>65</v>
      </c>
    </row>
    <row r="10" spans="1:11" s="4" customFormat="1" ht="66.75" customHeight="1">
      <c r="A10" s="7" t="s">
        <v>97</v>
      </c>
      <c r="B10" s="3" t="s">
        <v>225</v>
      </c>
      <c r="C10" s="7" t="s">
        <v>160</v>
      </c>
      <c r="D10" s="47">
        <v>19.99</v>
      </c>
      <c r="E10" s="47">
        <v>9.5</v>
      </c>
      <c r="F10" s="17">
        <v>6.1</v>
      </c>
      <c r="G10" s="7" t="s">
        <v>230</v>
      </c>
      <c r="H10" s="7" t="s">
        <v>222</v>
      </c>
      <c r="I10" s="3" t="s">
        <v>108</v>
      </c>
      <c r="J10" s="46" t="s">
        <v>65</v>
      </c>
      <c r="K10" s="43" t="s">
        <v>65</v>
      </c>
    </row>
    <row r="11" spans="1:11" s="4" customFormat="1" ht="66" customHeight="1">
      <c r="A11" s="7" t="s">
        <v>100</v>
      </c>
      <c r="B11" s="3" t="s">
        <v>226</v>
      </c>
      <c r="C11" s="7" t="s">
        <v>160</v>
      </c>
      <c r="D11" s="17">
        <v>39.443</v>
      </c>
      <c r="E11" s="52">
        <v>37</v>
      </c>
      <c r="F11" s="17">
        <v>20.383</v>
      </c>
      <c r="G11" s="7" t="s">
        <v>230</v>
      </c>
      <c r="H11" s="7" t="s">
        <v>222</v>
      </c>
      <c r="I11" s="3" t="s">
        <v>108</v>
      </c>
      <c r="J11" s="46" t="s">
        <v>65</v>
      </c>
      <c r="K11" s="43" t="s">
        <v>65</v>
      </c>
    </row>
    <row r="12" spans="1:11" s="4" customFormat="1" ht="107.25" customHeight="1">
      <c r="A12" s="7" t="s">
        <v>31</v>
      </c>
      <c r="B12" s="3" t="s">
        <v>227</v>
      </c>
      <c r="C12" s="7" t="s">
        <v>46</v>
      </c>
      <c r="D12" s="17">
        <v>996</v>
      </c>
      <c r="E12" s="17">
        <v>910</v>
      </c>
      <c r="F12" s="17">
        <v>1450</v>
      </c>
      <c r="G12" s="7" t="s">
        <v>230</v>
      </c>
      <c r="H12" s="7" t="s">
        <v>222</v>
      </c>
      <c r="I12" s="3" t="s">
        <v>108</v>
      </c>
      <c r="J12" s="46" t="s">
        <v>65</v>
      </c>
      <c r="K12" s="43" t="s">
        <v>65</v>
      </c>
    </row>
    <row r="13" spans="1:11" s="4" customFormat="1" ht="70.5" customHeight="1">
      <c r="A13" s="7" t="s">
        <v>30</v>
      </c>
      <c r="B13" s="3" t="s">
        <v>226</v>
      </c>
      <c r="C13" s="7" t="s">
        <v>45</v>
      </c>
      <c r="D13" s="17">
        <v>120</v>
      </c>
      <c r="E13" s="17">
        <v>300</v>
      </c>
      <c r="F13" s="17">
        <v>0</v>
      </c>
      <c r="G13" s="7" t="s">
        <v>252</v>
      </c>
      <c r="H13" s="7" t="s">
        <v>222</v>
      </c>
      <c r="I13" s="3" t="s">
        <v>108</v>
      </c>
      <c r="J13" s="46" t="s">
        <v>65</v>
      </c>
      <c r="K13" s="43" t="s">
        <v>65</v>
      </c>
    </row>
    <row r="14" spans="1:11" s="4" customFormat="1" ht="87" customHeight="1">
      <c r="A14" s="7" t="s">
        <v>32</v>
      </c>
      <c r="B14" s="3" t="s">
        <v>228</v>
      </c>
      <c r="C14" s="7" t="s">
        <v>1</v>
      </c>
      <c r="D14" s="17">
        <v>1</v>
      </c>
      <c r="E14" s="18">
        <v>1</v>
      </c>
      <c r="F14" s="56">
        <v>0.75</v>
      </c>
      <c r="G14" s="7" t="s">
        <v>229</v>
      </c>
      <c r="H14" s="7" t="s">
        <v>222</v>
      </c>
      <c r="I14" s="1" t="s">
        <v>61</v>
      </c>
      <c r="J14" s="46">
        <v>136</v>
      </c>
      <c r="K14" s="47">
        <v>108</v>
      </c>
    </row>
    <row r="15" spans="1:11" s="4" customFormat="1" ht="53.25" customHeight="1">
      <c r="A15" s="12" t="s">
        <v>33</v>
      </c>
      <c r="B15" s="3" t="s">
        <v>228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222</v>
      </c>
      <c r="I15" s="2" t="s">
        <v>61</v>
      </c>
      <c r="J15" s="46">
        <v>109</v>
      </c>
      <c r="K15" s="47">
        <v>0</v>
      </c>
    </row>
    <row r="16" spans="1:11" s="4" customFormat="1" ht="64.5" customHeight="1">
      <c r="A16" s="7" t="s">
        <v>2</v>
      </c>
      <c r="B16" s="3" t="s">
        <v>228</v>
      </c>
      <c r="C16" s="7" t="s">
        <v>1</v>
      </c>
      <c r="D16" s="17">
        <v>1</v>
      </c>
      <c r="E16" s="18">
        <v>1</v>
      </c>
      <c r="F16" s="18">
        <v>0</v>
      </c>
      <c r="G16" s="7" t="s">
        <v>119</v>
      </c>
      <c r="H16" s="7" t="s">
        <v>222</v>
      </c>
      <c r="I16" s="2" t="s">
        <v>61</v>
      </c>
      <c r="J16" s="46">
        <v>109</v>
      </c>
      <c r="K16" s="43">
        <v>0</v>
      </c>
    </row>
    <row r="17" spans="1:11" s="9" customFormat="1" ht="19.5" customHeight="1">
      <c r="A17" s="69" t="s">
        <v>170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11" s="4" customFormat="1" ht="69.75" customHeight="1">
      <c r="A18" s="7" t="s">
        <v>23</v>
      </c>
      <c r="B18" s="3" t="s">
        <v>225</v>
      </c>
      <c r="C18" s="7" t="s">
        <v>44</v>
      </c>
      <c r="D18" s="17">
        <v>0.5</v>
      </c>
      <c r="E18" s="17">
        <v>2.58</v>
      </c>
      <c r="F18" s="17">
        <v>0.332</v>
      </c>
      <c r="G18" s="7" t="s">
        <v>230</v>
      </c>
      <c r="H18" s="7" t="s">
        <v>233</v>
      </c>
      <c r="I18" s="3" t="s">
        <v>108</v>
      </c>
      <c r="J18" s="43" t="s">
        <v>65</v>
      </c>
      <c r="K18" s="43" t="s">
        <v>65</v>
      </c>
    </row>
    <row r="19" spans="1:11" s="4" customFormat="1" ht="69.75" customHeight="1">
      <c r="A19" s="7" t="s">
        <v>106</v>
      </c>
      <c r="B19" s="3" t="s">
        <v>224</v>
      </c>
      <c r="C19" s="7" t="s">
        <v>5</v>
      </c>
      <c r="D19" s="17">
        <v>171</v>
      </c>
      <c r="E19" s="17">
        <v>887</v>
      </c>
      <c r="F19" s="17">
        <v>9</v>
      </c>
      <c r="G19" s="7" t="s">
        <v>251</v>
      </c>
      <c r="H19" s="7" t="s">
        <v>233</v>
      </c>
      <c r="I19" s="3" t="s">
        <v>108</v>
      </c>
      <c r="J19" s="43" t="s">
        <v>65</v>
      </c>
      <c r="K19" s="43" t="s">
        <v>65</v>
      </c>
    </row>
    <row r="20" spans="1:11" s="4" customFormat="1" ht="81.75" customHeight="1">
      <c r="A20" s="7" t="s">
        <v>104</v>
      </c>
      <c r="B20" s="3" t="s">
        <v>231</v>
      </c>
      <c r="C20" s="7" t="s">
        <v>5</v>
      </c>
      <c r="D20" s="17">
        <v>242</v>
      </c>
      <c r="E20" s="17">
        <v>206</v>
      </c>
      <c r="F20" s="17">
        <v>251</v>
      </c>
      <c r="G20" s="7"/>
      <c r="H20" s="7" t="s">
        <v>233</v>
      </c>
      <c r="I20" s="1" t="s">
        <v>189</v>
      </c>
      <c r="J20" s="48">
        <v>2076</v>
      </c>
      <c r="K20" s="47">
        <v>2076</v>
      </c>
    </row>
    <row r="21" spans="1:11" s="4" customFormat="1" ht="21" customHeight="1">
      <c r="A21" s="75" t="s">
        <v>241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s="4" customFormat="1" ht="86.25" customHeight="1">
      <c r="A22" s="25" t="s">
        <v>182</v>
      </c>
      <c r="B22" s="26" t="s">
        <v>232</v>
      </c>
      <c r="C22" s="25" t="s">
        <v>48</v>
      </c>
      <c r="D22" s="27">
        <v>108</v>
      </c>
      <c r="E22" s="27" t="s">
        <v>6</v>
      </c>
      <c r="F22" s="27" t="s">
        <v>6</v>
      </c>
      <c r="G22" s="25" t="s">
        <v>215</v>
      </c>
      <c r="H22" s="25" t="s">
        <v>234</v>
      </c>
      <c r="I22" s="29" t="s">
        <v>151</v>
      </c>
      <c r="J22" s="19">
        <v>0</v>
      </c>
      <c r="K22" s="16">
        <v>0</v>
      </c>
    </row>
    <row r="23" spans="1:11" s="4" customFormat="1" ht="45" customHeight="1">
      <c r="A23" s="7" t="s">
        <v>183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7" t="s">
        <v>202</v>
      </c>
      <c r="H23" s="7" t="s">
        <v>235</v>
      </c>
      <c r="I23" s="32" t="s">
        <v>185</v>
      </c>
      <c r="J23" s="16">
        <v>0</v>
      </c>
      <c r="K23" s="16">
        <v>0</v>
      </c>
    </row>
    <row r="24" spans="1:11" s="4" customFormat="1" ht="47.25" customHeight="1">
      <c r="A24" s="7" t="s">
        <v>237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7" t="s">
        <v>202</v>
      </c>
      <c r="H24" s="7" t="s">
        <v>235</v>
      </c>
      <c r="I24" s="32" t="s">
        <v>185</v>
      </c>
      <c r="J24" s="16">
        <v>0</v>
      </c>
      <c r="K24" s="16">
        <v>0</v>
      </c>
    </row>
    <row r="25" spans="1:11" s="4" customFormat="1" ht="131.25" customHeight="1">
      <c r="A25" s="7" t="s">
        <v>239</v>
      </c>
      <c r="B25" s="3" t="s">
        <v>232</v>
      </c>
      <c r="C25" s="7" t="s">
        <v>238</v>
      </c>
      <c r="D25" s="17" t="s">
        <v>6</v>
      </c>
      <c r="E25" s="17" t="s">
        <v>6</v>
      </c>
      <c r="F25" s="17" t="s">
        <v>6</v>
      </c>
      <c r="G25" s="7" t="s">
        <v>202</v>
      </c>
      <c r="H25" s="7" t="s">
        <v>240</v>
      </c>
      <c r="I25" s="32" t="s">
        <v>185</v>
      </c>
      <c r="J25" s="16">
        <v>0</v>
      </c>
      <c r="K25" s="16">
        <v>0</v>
      </c>
    </row>
    <row r="26" spans="1:11" s="4" customFormat="1" ht="47.25" customHeight="1">
      <c r="A26" s="3" t="s">
        <v>242</v>
      </c>
      <c r="B26" s="3" t="s">
        <v>232</v>
      </c>
      <c r="C26" s="3" t="s">
        <v>238</v>
      </c>
      <c r="D26" s="17" t="s">
        <v>6</v>
      </c>
      <c r="E26" s="17" t="s">
        <v>6</v>
      </c>
      <c r="F26" s="17" t="s">
        <v>6</v>
      </c>
      <c r="G26" s="7" t="s">
        <v>202</v>
      </c>
      <c r="H26" s="7" t="s">
        <v>243</v>
      </c>
      <c r="I26" s="32" t="s">
        <v>185</v>
      </c>
      <c r="J26" s="16">
        <v>0</v>
      </c>
      <c r="K26" s="16">
        <v>0</v>
      </c>
    </row>
    <row r="27" spans="1:11" s="4" customFormat="1" ht="24" customHeight="1">
      <c r="A27" s="86" t="s">
        <v>171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1" s="4" customFormat="1" ht="66" customHeight="1">
      <c r="A28" s="7" t="s">
        <v>244</v>
      </c>
      <c r="B28" s="3" t="s">
        <v>224</v>
      </c>
      <c r="C28" s="7" t="s">
        <v>174</v>
      </c>
      <c r="D28" s="17">
        <v>159</v>
      </c>
      <c r="E28" s="17">
        <v>135</v>
      </c>
      <c r="F28" s="17">
        <v>86</v>
      </c>
      <c r="G28" s="7" t="s">
        <v>250</v>
      </c>
      <c r="H28" s="7" t="s">
        <v>245</v>
      </c>
      <c r="I28" s="32" t="s">
        <v>84</v>
      </c>
      <c r="J28" s="48">
        <v>1633</v>
      </c>
      <c r="K28" s="47">
        <v>579.417</v>
      </c>
    </row>
    <row r="29" spans="1:11" s="4" customFormat="1" ht="66" customHeight="1">
      <c r="A29" s="3" t="s">
        <v>173</v>
      </c>
      <c r="B29" s="3" t="s">
        <v>246</v>
      </c>
      <c r="C29" s="3" t="s">
        <v>174</v>
      </c>
      <c r="D29" s="16">
        <v>2</v>
      </c>
      <c r="E29" s="16" t="s">
        <v>6</v>
      </c>
      <c r="F29" s="16" t="s">
        <v>6</v>
      </c>
      <c r="G29" s="7" t="s">
        <v>202</v>
      </c>
      <c r="H29" s="3" t="s">
        <v>245</v>
      </c>
      <c r="I29" s="32" t="s">
        <v>84</v>
      </c>
      <c r="J29" s="43">
        <v>258</v>
      </c>
      <c r="K29" s="47">
        <v>137.73</v>
      </c>
    </row>
    <row r="30" spans="1:11" s="4" customFormat="1" ht="26.25" customHeight="1">
      <c r="A30" s="86" t="s">
        <v>177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1" s="4" customFormat="1" ht="83.25" customHeight="1">
      <c r="A31" s="3" t="s">
        <v>247</v>
      </c>
      <c r="B31" s="3" t="s">
        <v>248</v>
      </c>
      <c r="C31" s="3" t="s">
        <v>180</v>
      </c>
      <c r="D31" s="16">
        <v>291</v>
      </c>
      <c r="E31" s="16">
        <v>3755</v>
      </c>
      <c r="F31" s="17">
        <v>1679</v>
      </c>
      <c r="G31" s="3" t="s">
        <v>230</v>
      </c>
      <c r="H31" s="3" t="s">
        <v>249</v>
      </c>
      <c r="I31" s="32" t="s">
        <v>108</v>
      </c>
      <c r="J31" s="46" t="s">
        <v>65</v>
      </c>
      <c r="K31" s="43" t="s">
        <v>65</v>
      </c>
    </row>
    <row r="32" spans="1:11" s="4" customFormat="1" ht="21" customHeight="1">
      <c r="A32" s="44"/>
      <c r="B32" s="44"/>
      <c r="C32" s="44"/>
      <c r="D32" s="54"/>
      <c r="E32" s="54"/>
      <c r="F32" s="54"/>
      <c r="G32" s="44"/>
      <c r="H32" s="44"/>
      <c r="I32" s="53"/>
      <c r="J32" s="55">
        <f>J14+J15+J16+J20+J28+J29</f>
        <v>4321</v>
      </c>
      <c r="K32" s="58">
        <f>K14+K15+K16+K20+K28+K29</f>
        <v>2901.147</v>
      </c>
    </row>
    <row r="33" spans="1:11" ht="15">
      <c r="A33" s="72" t="s">
        <v>66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2" ht="15">
      <c r="A34" s="72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3" s="8" customFormat="1" ht="15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5"/>
      <c r="M35" s="85"/>
    </row>
    <row r="36" spans="1:11" s="8" customFormat="1" ht="15.75" customHeight="1">
      <c r="A36" s="83" t="s">
        <v>236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ht="15.75" customHeight="1">
      <c r="A37" s="88" t="s">
        <v>217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ht="12.75">
      <c r="A38" s="57" t="s">
        <v>218</v>
      </c>
    </row>
  </sheetData>
  <sheetProtection/>
  <mergeCells count="13">
    <mergeCell ref="A2:K2"/>
    <mergeCell ref="A3:K3"/>
    <mergeCell ref="A4:K4"/>
    <mergeCell ref="A8:K8"/>
    <mergeCell ref="A17:K17"/>
    <mergeCell ref="A21:K21"/>
    <mergeCell ref="A37:K37"/>
    <mergeCell ref="A27:K27"/>
    <mergeCell ref="A30:K30"/>
    <mergeCell ref="A33:K33"/>
    <mergeCell ref="A34:L34"/>
    <mergeCell ref="A35:M35"/>
    <mergeCell ref="A36:K36"/>
  </mergeCells>
  <hyperlinks>
    <hyperlink ref="A38" r:id="rId1" display="zr_upravsh@mail.ru"/>
  </hyperlinks>
  <printOptions/>
  <pageMargins left="0.7" right="0.7" top="0.75" bottom="0.75" header="0.3" footer="0.3"/>
  <pageSetup orientation="landscape" paperSize="9" scale="54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5">
      <selection activeCell="E20" sqref="E20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43.710937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4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4" t="s">
        <v>167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64" t="s">
        <v>253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175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176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6" t="s">
        <v>223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s="4" customFormat="1" ht="74.25" customHeight="1">
      <c r="A9" s="7" t="s">
        <v>94</v>
      </c>
      <c r="B9" s="3" t="s">
        <v>224</v>
      </c>
      <c r="C9" s="7" t="s">
        <v>3</v>
      </c>
      <c r="D9" s="17">
        <v>170.5</v>
      </c>
      <c r="E9" s="17">
        <v>106.7</v>
      </c>
      <c r="F9" s="22">
        <v>113.2</v>
      </c>
      <c r="G9" s="7"/>
      <c r="H9" s="7" t="s">
        <v>222</v>
      </c>
      <c r="I9" s="3" t="s">
        <v>108</v>
      </c>
      <c r="J9" s="43" t="s">
        <v>65</v>
      </c>
      <c r="K9" s="43" t="s">
        <v>65</v>
      </c>
    </row>
    <row r="10" spans="1:11" s="4" customFormat="1" ht="66.75" customHeight="1">
      <c r="A10" s="7" t="s">
        <v>97</v>
      </c>
      <c r="B10" s="3" t="s">
        <v>225</v>
      </c>
      <c r="C10" s="7" t="s">
        <v>160</v>
      </c>
      <c r="D10" s="47">
        <v>19.99</v>
      </c>
      <c r="E10" s="47">
        <v>9.5</v>
      </c>
      <c r="F10" s="17">
        <v>7.77</v>
      </c>
      <c r="G10" s="7" t="s">
        <v>258</v>
      </c>
      <c r="H10" s="7" t="s">
        <v>222</v>
      </c>
      <c r="I10" s="3" t="s">
        <v>108</v>
      </c>
      <c r="J10" s="46" t="s">
        <v>65</v>
      </c>
      <c r="K10" s="43" t="s">
        <v>65</v>
      </c>
    </row>
    <row r="11" spans="1:11" s="4" customFormat="1" ht="66" customHeight="1">
      <c r="A11" s="7" t="s">
        <v>100</v>
      </c>
      <c r="B11" s="3" t="s">
        <v>226</v>
      </c>
      <c r="C11" s="7" t="s">
        <v>160</v>
      </c>
      <c r="D11" s="17">
        <v>39.443</v>
      </c>
      <c r="E11" s="52">
        <v>37</v>
      </c>
      <c r="F11" s="17">
        <v>24.842</v>
      </c>
      <c r="G11" s="7" t="s">
        <v>258</v>
      </c>
      <c r="H11" s="7" t="s">
        <v>222</v>
      </c>
      <c r="I11" s="3" t="s">
        <v>108</v>
      </c>
      <c r="J11" s="46" t="s">
        <v>65</v>
      </c>
      <c r="K11" s="43" t="s">
        <v>65</v>
      </c>
    </row>
    <row r="12" spans="1:11" s="4" customFormat="1" ht="107.25" customHeight="1">
      <c r="A12" s="7" t="s">
        <v>31</v>
      </c>
      <c r="B12" s="3" t="s">
        <v>227</v>
      </c>
      <c r="C12" s="7" t="s">
        <v>46</v>
      </c>
      <c r="D12" s="17">
        <v>996</v>
      </c>
      <c r="E12" s="17">
        <v>910</v>
      </c>
      <c r="F12" s="17">
        <v>1772</v>
      </c>
      <c r="G12" s="7"/>
      <c r="H12" s="7" t="s">
        <v>222</v>
      </c>
      <c r="I12" s="3" t="s">
        <v>108</v>
      </c>
      <c r="J12" s="46" t="s">
        <v>65</v>
      </c>
      <c r="K12" s="43" t="s">
        <v>65</v>
      </c>
    </row>
    <row r="13" spans="1:11" s="4" customFormat="1" ht="70.5" customHeight="1">
      <c r="A13" s="7" t="s">
        <v>30</v>
      </c>
      <c r="B13" s="3" t="s">
        <v>226</v>
      </c>
      <c r="C13" s="7" t="s">
        <v>45</v>
      </c>
      <c r="D13" s="17">
        <v>120</v>
      </c>
      <c r="E13" s="17">
        <v>300</v>
      </c>
      <c r="F13" s="17">
        <v>156</v>
      </c>
      <c r="G13" s="7" t="s">
        <v>254</v>
      </c>
      <c r="H13" s="7" t="s">
        <v>222</v>
      </c>
      <c r="I13" s="3" t="s">
        <v>108</v>
      </c>
      <c r="J13" s="46" t="s">
        <v>65</v>
      </c>
      <c r="K13" s="43" t="s">
        <v>65</v>
      </c>
    </row>
    <row r="14" spans="1:11" s="4" customFormat="1" ht="87" customHeight="1">
      <c r="A14" s="7" t="s">
        <v>32</v>
      </c>
      <c r="B14" s="3" t="s">
        <v>228</v>
      </c>
      <c r="C14" s="7" t="s">
        <v>1</v>
      </c>
      <c r="D14" s="17">
        <v>1</v>
      </c>
      <c r="E14" s="18">
        <v>1</v>
      </c>
      <c r="F14" s="56">
        <v>1</v>
      </c>
      <c r="G14" s="7"/>
      <c r="H14" s="7" t="s">
        <v>222</v>
      </c>
      <c r="I14" s="1" t="s">
        <v>61</v>
      </c>
      <c r="J14" s="46">
        <v>136</v>
      </c>
      <c r="K14" s="47">
        <v>108</v>
      </c>
    </row>
    <row r="15" spans="1:11" s="4" customFormat="1" ht="53.25" customHeight="1">
      <c r="A15" s="12" t="s">
        <v>33</v>
      </c>
      <c r="B15" s="3" t="s">
        <v>228</v>
      </c>
      <c r="C15" s="7" t="s">
        <v>1</v>
      </c>
      <c r="D15" s="17">
        <v>1</v>
      </c>
      <c r="E15" s="18">
        <v>1</v>
      </c>
      <c r="F15" s="18">
        <v>1</v>
      </c>
      <c r="G15" s="7"/>
      <c r="H15" s="7" t="s">
        <v>222</v>
      </c>
      <c r="I15" s="2" t="s">
        <v>61</v>
      </c>
      <c r="J15" s="46">
        <v>109</v>
      </c>
      <c r="K15" s="47">
        <v>0</v>
      </c>
    </row>
    <row r="16" spans="1:11" s="4" customFormat="1" ht="64.5" customHeight="1">
      <c r="A16" s="7" t="s">
        <v>2</v>
      </c>
      <c r="B16" s="3" t="s">
        <v>228</v>
      </c>
      <c r="C16" s="7" t="s">
        <v>1</v>
      </c>
      <c r="D16" s="17">
        <v>1</v>
      </c>
      <c r="E16" s="18">
        <v>1</v>
      </c>
      <c r="F16" s="18">
        <v>1</v>
      </c>
      <c r="G16" s="7"/>
      <c r="H16" s="7" t="s">
        <v>222</v>
      </c>
      <c r="I16" s="2" t="s">
        <v>61</v>
      </c>
      <c r="J16" s="46">
        <v>109</v>
      </c>
      <c r="K16" s="43">
        <v>0</v>
      </c>
    </row>
    <row r="17" spans="1:11" s="9" customFormat="1" ht="19.5" customHeight="1">
      <c r="A17" s="69" t="s">
        <v>170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11" s="4" customFormat="1" ht="69.75" customHeight="1">
      <c r="A18" s="7" t="s">
        <v>23</v>
      </c>
      <c r="B18" s="3" t="s">
        <v>225</v>
      </c>
      <c r="C18" s="7" t="s">
        <v>44</v>
      </c>
      <c r="D18" s="17">
        <v>0.5</v>
      </c>
      <c r="E18" s="17">
        <v>2.58</v>
      </c>
      <c r="F18" s="17">
        <v>0.383</v>
      </c>
      <c r="G18" s="7" t="s">
        <v>255</v>
      </c>
      <c r="H18" s="7" t="s">
        <v>233</v>
      </c>
      <c r="I18" s="3" t="s">
        <v>108</v>
      </c>
      <c r="J18" s="43" t="s">
        <v>65</v>
      </c>
      <c r="K18" s="43" t="s">
        <v>65</v>
      </c>
    </row>
    <row r="19" spans="1:11" s="4" customFormat="1" ht="69.75" customHeight="1">
      <c r="A19" s="7" t="s">
        <v>106</v>
      </c>
      <c r="B19" s="3" t="s">
        <v>224</v>
      </c>
      <c r="C19" s="7" t="s">
        <v>5</v>
      </c>
      <c r="D19" s="17">
        <v>171</v>
      </c>
      <c r="E19" s="17">
        <v>887</v>
      </c>
      <c r="F19" s="17">
        <v>9</v>
      </c>
      <c r="G19" s="7" t="s">
        <v>256</v>
      </c>
      <c r="H19" s="7" t="s">
        <v>233</v>
      </c>
      <c r="I19" s="3" t="s">
        <v>108</v>
      </c>
      <c r="J19" s="43" t="s">
        <v>65</v>
      </c>
      <c r="K19" s="43" t="s">
        <v>65</v>
      </c>
    </row>
    <row r="20" spans="1:11" s="4" customFormat="1" ht="81.75" customHeight="1">
      <c r="A20" s="7" t="s">
        <v>104</v>
      </c>
      <c r="B20" s="3" t="s">
        <v>231</v>
      </c>
      <c r="C20" s="7" t="s">
        <v>5</v>
      </c>
      <c r="D20" s="17">
        <v>242</v>
      </c>
      <c r="E20" s="17">
        <v>206</v>
      </c>
      <c r="F20" s="17">
        <v>251</v>
      </c>
      <c r="G20" s="7"/>
      <c r="H20" s="7" t="s">
        <v>233</v>
      </c>
      <c r="I20" s="1" t="s">
        <v>189</v>
      </c>
      <c r="J20" s="48">
        <v>2076</v>
      </c>
      <c r="K20" s="47">
        <v>2076</v>
      </c>
    </row>
    <row r="21" spans="1:11" s="4" customFormat="1" ht="21" customHeight="1">
      <c r="A21" s="75" t="s">
        <v>241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s="4" customFormat="1" ht="86.25" customHeight="1">
      <c r="A22" s="25" t="s">
        <v>182</v>
      </c>
      <c r="B22" s="26" t="s">
        <v>232</v>
      </c>
      <c r="C22" s="25" t="s">
        <v>48</v>
      </c>
      <c r="D22" s="27">
        <v>108</v>
      </c>
      <c r="E22" s="27" t="s">
        <v>6</v>
      </c>
      <c r="F22" s="27" t="s">
        <v>6</v>
      </c>
      <c r="G22" s="7" t="s">
        <v>202</v>
      </c>
      <c r="H22" s="25" t="s">
        <v>234</v>
      </c>
      <c r="I22" s="29" t="s">
        <v>151</v>
      </c>
      <c r="J22" s="19">
        <v>0</v>
      </c>
      <c r="K22" s="16">
        <v>0</v>
      </c>
    </row>
    <row r="23" spans="1:11" s="4" customFormat="1" ht="45" customHeight="1">
      <c r="A23" s="7" t="s">
        <v>183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7" t="s">
        <v>202</v>
      </c>
      <c r="H23" s="7" t="s">
        <v>235</v>
      </c>
      <c r="I23" s="32" t="s">
        <v>185</v>
      </c>
      <c r="J23" s="16">
        <v>0</v>
      </c>
      <c r="K23" s="16">
        <v>0</v>
      </c>
    </row>
    <row r="24" spans="1:11" s="4" customFormat="1" ht="47.25" customHeight="1">
      <c r="A24" s="7" t="s">
        <v>237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7" t="s">
        <v>202</v>
      </c>
      <c r="H24" s="7" t="s">
        <v>235</v>
      </c>
      <c r="I24" s="32" t="s">
        <v>185</v>
      </c>
      <c r="J24" s="16">
        <v>0</v>
      </c>
      <c r="K24" s="16">
        <v>0</v>
      </c>
    </row>
    <row r="25" spans="1:11" s="4" customFormat="1" ht="131.25" customHeight="1">
      <c r="A25" s="7" t="s">
        <v>239</v>
      </c>
      <c r="B25" s="3" t="s">
        <v>232</v>
      </c>
      <c r="C25" s="7" t="s">
        <v>238</v>
      </c>
      <c r="D25" s="17" t="s">
        <v>6</v>
      </c>
      <c r="E25" s="17" t="s">
        <v>6</v>
      </c>
      <c r="F25" s="17" t="s">
        <v>6</v>
      </c>
      <c r="G25" s="7" t="s">
        <v>202</v>
      </c>
      <c r="H25" s="7" t="s">
        <v>240</v>
      </c>
      <c r="I25" s="32" t="s">
        <v>185</v>
      </c>
      <c r="J25" s="16">
        <v>0</v>
      </c>
      <c r="K25" s="16">
        <v>0</v>
      </c>
    </row>
    <row r="26" spans="1:11" s="4" customFormat="1" ht="47.25" customHeight="1">
      <c r="A26" s="3" t="s">
        <v>242</v>
      </c>
      <c r="B26" s="3" t="s">
        <v>232</v>
      </c>
      <c r="C26" s="3" t="s">
        <v>238</v>
      </c>
      <c r="D26" s="17" t="s">
        <v>6</v>
      </c>
      <c r="E26" s="17" t="s">
        <v>6</v>
      </c>
      <c r="F26" s="17" t="s">
        <v>6</v>
      </c>
      <c r="G26" s="7" t="s">
        <v>202</v>
      </c>
      <c r="H26" s="7" t="s">
        <v>243</v>
      </c>
      <c r="I26" s="32" t="s">
        <v>185</v>
      </c>
      <c r="J26" s="16">
        <v>0</v>
      </c>
      <c r="K26" s="16">
        <v>0</v>
      </c>
    </row>
    <row r="27" spans="1:11" s="4" customFormat="1" ht="24" customHeight="1">
      <c r="A27" s="86" t="s">
        <v>171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1" s="4" customFormat="1" ht="66" customHeight="1">
      <c r="A28" s="7" t="s">
        <v>244</v>
      </c>
      <c r="B28" s="3" t="s">
        <v>224</v>
      </c>
      <c r="C28" s="7" t="s">
        <v>174</v>
      </c>
      <c r="D28" s="17">
        <v>159</v>
      </c>
      <c r="E28" s="17">
        <v>135</v>
      </c>
      <c r="F28" s="17">
        <v>110</v>
      </c>
      <c r="G28" s="7" t="s">
        <v>250</v>
      </c>
      <c r="H28" s="7" t="s">
        <v>245</v>
      </c>
      <c r="I28" s="32" t="s">
        <v>84</v>
      </c>
      <c r="J28" s="48">
        <v>1633</v>
      </c>
      <c r="K28" s="47">
        <v>579.417</v>
      </c>
    </row>
    <row r="29" spans="1:11" s="4" customFormat="1" ht="66" customHeight="1">
      <c r="A29" s="3" t="s">
        <v>173</v>
      </c>
      <c r="B29" s="3" t="s">
        <v>246</v>
      </c>
      <c r="C29" s="3" t="s">
        <v>174</v>
      </c>
      <c r="D29" s="16">
        <v>2</v>
      </c>
      <c r="E29" s="16" t="s">
        <v>6</v>
      </c>
      <c r="F29" s="16" t="s">
        <v>6</v>
      </c>
      <c r="G29" s="7" t="s">
        <v>202</v>
      </c>
      <c r="H29" s="3" t="s">
        <v>245</v>
      </c>
      <c r="I29" s="32" t="s">
        <v>84</v>
      </c>
      <c r="J29" s="43">
        <v>258</v>
      </c>
      <c r="K29" s="47">
        <v>137.73</v>
      </c>
    </row>
    <row r="30" spans="1:11" s="4" customFormat="1" ht="26.25" customHeight="1">
      <c r="A30" s="86" t="s">
        <v>177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1" s="4" customFormat="1" ht="83.25" customHeight="1">
      <c r="A31" s="3" t="s">
        <v>247</v>
      </c>
      <c r="B31" s="3" t="s">
        <v>248</v>
      </c>
      <c r="C31" s="3" t="s">
        <v>180</v>
      </c>
      <c r="D31" s="16">
        <v>291</v>
      </c>
      <c r="E31" s="16">
        <v>3755</v>
      </c>
      <c r="F31" s="17">
        <v>1679</v>
      </c>
      <c r="G31" s="3" t="s">
        <v>257</v>
      </c>
      <c r="H31" s="3" t="s">
        <v>249</v>
      </c>
      <c r="I31" s="32" t="s">
        <v>108</v>
      </c>
      <c r="J31" s="46" t="s">
        <v>65</v>
      </c>
      <c r="K31" s="43" t="s">
        <v>65</v>
      </c>
    </row>
    <row r="32" spans="1:11" s="4" customFormat="1" ht="21" customHeight="1">
      <c r="A32" s="44"/>
      <c r="B32" s="44"/>
      <c r="C32" s="44"/>
      <c r="D32" s="54"/>
      <c r="E32" s="54"/>
      <c r="F32" s="54"/>
      <c r="G32" s="44"/>
      <c r="H32" s="44"/>
      <c r="I32" s="53"/>
      <c r="J32" s="55">
        <f>J14+J15+J16+J20+J28+J29</f>
        <v>4321</v>
      </c>
      <c r="K32" s="58">
        <f>K14+K15+K16+K20+K28+K29</f>
        <v>2901.147</v>
      </c>
    </row>
    <row r="33" spans="1:11" ht="15">
      <c r="A33" s="72" t="s">
        <v>66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2" ht="15">
      <c r="A34" s="72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3" s="8" customFormat="1" ht="15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5"/>
      <c r="M35" s="85"/>
    </row>
    <row r="36" spans="1:11" s="8" customFormat="1" ht="15.75" customHeight="1">
      <c r="A36" s="83" t="s">
        <v>236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ht="15.75" customHeight="1">
      <c r="A37" s="88" t="s">
        <v>217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ht="12.75">
      <c r="A38" s="57" t="s">
        <v>218</v>
      </c>
    </row>
  </sheetData>
  <sheetProtection/>
  <mergeCells count="13">
    <mergeCell ref="A37:K37"/>
    <mergeCell ref="A27:K27"/>
    <mergeCell ref="A30:K30"/>
    <mergeCell ref="A33:K33"/>
    <mergeCell ref="A34:L34"/>
    <mergeCell ref="A35:M35"/>
    <mergeCell ref="A36:K36"/>
    <mergeCell ref="A2:K2"/>
    <mergeCell ref="A3:K3"/>
    <mergeCell ref="A4:K4"/>
    <mergeCell ref="A8:K8"/>
    <mergeCell ref="A17:K17"/>
    <mergeCell ref="A21:K21"/>
  </mergeCells>
  <hyperlinks>
    <hyperlink ref="A38" r:id="rId1" display="zr_upravsh@mail.ru"/>
  </hyperlinks>
  <printOptions/>
  <pageMargins left="0.7" right="0.7" top="0.75" bottom="0.75" header="0.3" footer="0.3"/>
  <pageSetup orientation="landscape" paperSize="9" scale="54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60" zoomScalePageLayoutView="0" workbookViewId="0" topLeftCell="A26">
      <selection activeCell="J68" sqref="J66:J68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92</v>
      </c>
    </row>
    <row r="2" spans="1:11" ht="15.75">
      <c r="A2" s="64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4" t="s">
        <v>167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64" t="s">
        <v>272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175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176</v>
      </c>
      <c r="K6" s="3" t="s">
        <v>17</v>
      </c>
      <c r="L6" s="60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66" t="s">
        <v>223</v>
      </c>
      <c r="B8" s="67"/>
      <c r="C8" s="67"/>
      <c r="D8" s="67"/>
      <c r="E8" s="67"/>
      <c r="F8" s="67"/>
      <c r="G8" s="67"/>
      <c r="H8" s="67"/>
      <c r="I8" s="67"/>
      <c r="J8" s="67"/>
      <c r="K8" s="68"/>
      <c r="L8" s="60"/>
    </row>
    <row r="9" spans="1:12" s="4" customFormat="1" ht="74.25" customHeight="1">
      <c r="A9" s="7" t="s">
        <v>94</v>
      </c>
      <c r="B9" s="3" t="s">
        <v>224</v>
      </c>
      <c r="C9" s="7" t="s">
        <v>3</v>
      </c>
      <c r="D9" s="17">
        <v>170.5</v>
      </c>
      <c r="E9" s="17">
        <v>106.7</v>
      </c>
      <c r="F9" s="22">
        <v>112</v>
      </c>
      <c r="G9" s="7"/>
      <c r="H9" s="7" t="s">
        <v>222</v>
      </c>
      <c r="I9" s="3" t="s">
        <v>108</v>
      </c>
      <c r="J9" s="43" t="s">
        <v>65</v>
      </c>
      <c r="K9" s="43" t="s">
        <v>65</v>
      </c>
      <c r="L9" s="60"/>
    </row>
    <row r="10" spans="1:12" s="4" customFormat="1" ht="71.25" customHeight="1">
      <c r="A10" s="7" t="s">
        <v>97</v>
      </c>
      <c r="B10" s="3" t="s">
        <v>225</v>
      </c>
      <c r="C10" s="7" t="s">
        <v>160</v>
      </c>
      <c r="D10" s="47">
        <v>19.99</v>
      </c>
      <c r="E10" s="47">
        <v>9.5</v>
      </c>
      <c r="F10" s="17">
        <v>8.44</v>
      </c>
      <c r="G10" s="7" t="s">
        <v>265</v>
      </c>
      <c r="H10" s="7" t="s">
        <v>222</v>
      </c>
      <c r="I10" s="3" t="s">
        <v>108</v>
      </c>
      <c r="J10" s="46" t="s">
        <v>65</v>
      </c>
      <c r="K10" s="43" t="s">
        <v>65</v>
      </c>
      <c r="L10" s="60"/>
    </row>
    <row r="11" spans="1:12" s="4" customFormat="1" ht="93.75" customHeight="1">
      <c r="A11" s="7" t="s">
        <v>100</v>
      </c>
      <c r="B11" s="3" t="s">
        <v>226</v>
      </c>
      <c r="C11" s="7" t="s">
        <v>160</v>
      </c>
      <c r="D11" s="17">
        <v>39.443</v>
      </c>
      <c r="E11" s="52">
        <v>37</v>
      </c>
      <c r="F11" s="52">
        <v>27.2</v>
      </c>
      <c r="G11" s="7" t="s">
        <v>269</v>
      </c>
      <c r="H11" s="7" t="s">
        <v>222</v>
      </c>
      <c r="I11" s="3" t="s">
        <v>108</v>
      </c>
      <c r="J11" s="46" t="s">
        <v>65</v>
      </c>
      <c r="K11" s="43" t="s">
        <v>65</v>
      </c>
      <c r="L11" s="60"/>
    </row>
    <row r="12" spans="1:12" s="4" customFormat="1" ht="107.25" customHeight="1">
      <c r="A12" s="7" t="s">
        <v>31</v>
      </c>
      <c r="B12" s="3" t="s">
        <v>227</v>
      </c>
      <c r="C12" s="7" t="s">
        <v>46</v>
      </c>
      <c r="D12" s="17">
        <v>996</v>
      </c>
      <c r="E12" s="17">
        <v>910</v>
      </c>
      <c r="F12" s="17">
        <v>1772</v>
      </c>
      <c r="G12" s="7"/>
      <c r="H12" s="7" t="s">
        <v>222</v>
      </c>
      <c r="I12" s="3" t="s">
        <v>108</v>
      </c>
      <c r="J12" s="46" t="s">
        <v>65</v>
      </c>
      <c r="K12" s="43" t="s">
        <v>65</v>
      </c>
      <c r="L12" s="60"/>
    </row>
    <row r="13" spans="1:12" s="4" customFormat="1" ht="120.75" customHeight="1">
      <c r="A13" s="7" t="s">
        <v>30</v>
      </c>
      <c r="B13" s="3" t="s">
        <v>226</v>
      </c>
      <c r="C13" s="7" t="s">
        <v>45</v>
      </c>
      <c r="D13" s="17">
        <v>120</v>
      </c>
      <c r="E13" s="17">
        <v>300</v>
      </c>
      <c r="F13" s="17">
        <v>156</v>
      </c>
      <c r="G13" s="7" t="s">
        <v>270</v>
      </c>
      <c r="H13" s="7" t="s">
        <v>222</v>
      </c>
      <c r="I13" s="3" t="s">
        <v>108</v>
      </c>
      <c r="J13" s="46" t="s">
        <v>65</v>
      </c>
      <c r="K13" s="43" t="s">
        <v>65</v>
      </c>
      <c r="L13" s="60"/>
    </row>
    <row r="14" spans="1:12" s="4" customFormat="1" ht="87" customHeight="1">
      <c r="A14" s="7" t="s">
        <v>32</v>
      </c>
      <c r="B14" s="3" t="s">
        <v>228</v>
      </c>
      <c r="C14" s="7" t="s">
        <v>1</v>
      </c>
      <c r="D14" s="17">
        <v>1</v>
      </c>
      <c r="E14" s="18">
        <v>1</v>
      </c>
      <c r="F14" s="56">
        <v>1</v>
      </c>
      <c r="G14" s="7"/>
      <c r="H14" s="7" t="s">
        <v>222</v>
      </c>
      <c r="I14" s="1" t="s">
        <v>61</v>
      </c>
      <c r="J14" s="46">
        <v>136</v>
      </c>
      <c r="K14" s="47">
        <v>136</v>
      </c>
      <c r="L14" s="60">
        <v>100</v>
      </c>
    </row>
    <row r="15" spans="1:12" s="4" customFormat="1" ht="53.25" customHeight="1">
      <c r="A15" s="12" t="s">
        <v>33</v>
      </c>
      <c r="B15" s="3" t="s">
        <v>228</v>
      </c>
      <c r="C15" s="7" t="s">
        <v>1</v>
      </c>
      <c r="D15" s="17">
        <v>1</v>
      </c>
      <c r="E15" s="18">
        <v>1</v>
      </c>
      <c r="F15" s="18">
        <v>1</v>
      </c>
      <c r="G15" s="7"/>
      <c r="H15" s="7" t="s">
        <v>222</v>
      </c>
      <c r="I15" s="2" t="s">
        <v>61</v>
      </c>
      <c r="J15" s="46">
        <v>109</v>
      </c>
      <c r="K15" s="47">
        <v>109</v>
      </c>
      <c r="L15" s="60">
        <v>100</v>
      </c>
    </row>
    <row r="16" spans="1:12" s="4" customFormat="1" ht="64.5" customHeight="1">
      <c r="A16" s="7" t="s">
        <v>2</v>
      </c>
      <c r="B16" s="3" t="s">
        <v>228</v>
      </c>
      <c r="C16" s="7" t="s">
        <v>1</v>
      </c>
      <c r="D16" s="17">
        <v>1</v>
      </c>
      <c r="E16" s="18">
        <v>1</v>
      </c>
      <c r="F16" s="18">
        <v>1</v>
      </c>
      <c r="G16" s="7"/>
      <c r="H16" s="7" t="s">
        <v>222</v>
      </c>
      <c r="I16" s="2" t="s">
        <v>61</v>
      </c>
      <c r="J16" s="46">
        <v>109</v>
      </c>
      <c r="K16" s="43">
        <v>109</v>
      </c>
      <c r="L16" s="60">
        <v>100</v>
      </c>
    </row>
    <row r="17" spans="1:12" s="9" customFormat="1" ht="19.5" customHeight="1">
      <c r="A17" s="69" t="s">
        <v>170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  <c r="L17" s="61"/>
    </row>
    <row r="18" spans="1:12" s="4" customFormat="1" ht="69.75" customHeight="1">
      <c r="A18" s="7" t="s">
        <v>23</v>
      </c>
      <c r="B18" s="3" t="s">
        <v>225</v>
      </c>
      <c r="C18" s="7" t="s">
        <v>44</v>
      </c>
      <c r="D18" s="17">
        <v>0.5</v>
      </c>
      <c r="E18" s="17">
        <v>2.58</v>
      </c>
      <c r="F18" s="17">
        <v>0.383</v>
      </c>
      <c r="G18" s="7" t="s">
        <v>266</v>
      </c>
      <c r="H18" s="7" t="s">
        <v>233</v>
      </c>
      <c r="I18" s="3" t="s">
        <v>108</v>
      </c>
      <c r="J18" s="43" t="s">
        <v>65</v>
      </c>
      <c r="K18" s="43" t="s">
        <v>65</v>
      </c>
      <c r="L18" s="60"/>
    </row>
    <row r="19" spans="1:12" s="4" customFormat="1" ht="92.25" customHeight="1">
      <c r="A19" s="7" t="s">
        <v>106</v>
      </c>
      <c r="B19" s="3" t="s">
        <v>224</v>
      </c>
      <c r="C19" s="7" t="s">
        <v>5</v>
      </c>
      <c r="D19" s="17">
        <v>171</v>
      </c>
      <c r="E19" s="17">
        <v>887</v>
      </c>
      <c r="F19" s="17">
        <v>24</v>
      </c>
      <c r="G19" s="7" t="s">
        <v>267</v>
      </c>
      <c r="H19" s="7" t="s">
        <v>233</v>
      </c>
      <c r="I19" s="3" t="s">
        <v>108</v>
      </c>
      <c r="J19" s="43" t="s">
        <v>65</v>
      </c>
      <c r="K19" s="43" t="s">
        <v>65</v>
      </c>
      <c r="L19" s="60"/>
    </row>
    <row r="20" spans="1:12" s="4" customFormat="1" ht="81.75" customHeight="1">
      <c r="A20" s="7" t="s">
        <v>104</v>
      </c>
      <c r="B20" s="3" t="s">
        <v>231</v>
      </c>
      <c r="C20" s="7" t="s">
        <v>5</v>
      </c>
      <c r="D20" s="17">
        <v>242</v>
      </c>
      <c r="E20" s="17">
        <v>206</v>
      </c>
      <c r="F20" s="17">
        <v>251</v>
      </c>
      <c r="G20" s="7"/>
      <c r="H20" s="7" t="s">
        <v>233</v>
      </c>
      <c r="I20" s="1" t="s">
        <v>189</v>
      </c>
      <c r="J20" s="48">
        <v>2076</v>
      </c>
      <c r="K20" s="47">
        <v>2076</v>
      </c>
      <c r="L20" s="60">
        <v>100</v>
      </c>
    </row>
    <row r="21" spans="1:12" s="4" customFormat="1" ht="21" customHeight="1">
      <c r="A21" s="75" t="s">
        <v>241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60"/>
    </row>
    <row r="22" spans="1:12" s="4" customFormat="1" ht="86.25" customHeight="1">
      <c r="A22" s="25" t="s">
        <v>182</v>
      </c>
      <c r="B22" s="26" t="s">
        <v>232</v>
      </c>
      <c r="C22" s="25" t="s">
        <v>48</v>
      </c>
      <c r="D22" s="27">
        <v>108</v>
      </c>
      <c r="E22" s="27" t="s">
        <v>6</v>
      </c>
      <c r="F22" s="27" t="s">
        <v>6</v>
      </c>
      <c r="G22" s="7" t="s">
        <v>202</v>
      </c>
      <c r="H22" s="25" t="s">
        <v>234</v>
      </c>
      <c r="I22" s="29" t="s">
        <v>151</v>
      </c>
      <c r="J22" s="19">
        <v>0</v>
      </c>
      <c r="K22" s="16">
        <v>0</v>
      </c>
      <c r="L22" s="60"/>
    </row>
    <row r="23" spans="1:12" s="4" customFormat="1" ht="45" customHeight="1">
      <c r="A23" s="7" t="s">
        <v>183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7" t="s">
        <v>202</v>
      </c>
      <c r="H23" s="7" t="s">
        <v>235</v>
      </c>
      <c r="I23" s="32" t="s">
        <v>185</v>
      </c>
      <c r="J23" s="16">
        <v>0</v>
      </c>
      <c r="K23" s="16">
        <v>0</v>
      </c>
      <c r="L23" s="60"/>
    </row>
    <row r="24" spans="1:12" s="4" customFormat="1" ht="47.25" customHeight="1">
      <c r="A24" s="7" t="s">
        <v>237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7" t="s">
        <v>202</v>
      </c>
      <c r="H24" s="7" t="s">
        <v>235</v>
      </c>
      <c r="I24" s="32" t="s">
        <v>185</v>
      </c>
      <c r="J24" s="16">
        <v>0</v>
      </c>
      <c r="K24" s="16">
        <v>0</v>
      </c>
      <c r="L24" s="60"/>
    </row>
    <row r="25" spans="1:12" s="4" customFormat="1" ht="131.25" customHeight="1">
      <c r="A25" s="7" t="s">
        <v>239</v>
      </c>
      <c r="B25" s="3" t="s">
        <v>232</v>
      </c>
      <c r="C25" s="7" t="s">
        <v>238</v>
      </c>
      <c r="D25" s="17" t="s">
        <v>6</v>
      </c>
      <c r="E25" s="17" t="s">
        <v>6</v>
      </c>
      <c r="F25" s="17" t="s">
        <v>6</v>
      </c>
      <c r="G25" s="7" t="s">
        <v>202</v>
      </c>
      <c r="H25" s="7" t="s">
        <v>240</v>
      </c>
      <c r="I25" s="32" t="s">
        <v>185</v>
      </c>
      <c r="J25" s="16">
        <v>0</v>
      </c>
      <c r="K25" s="16">
        <v>0</v>
      </c>
      <c r="L25" s="60"/>
    </row>
    <row r="26" spans="1:12" s="4" customFormat="1" ht="47.25" customHeight="1">
      <c r="A26" s="3" t="s">
        <v>242</v>
      </c>
      <c r="B26" s="3" t="s">
        <v>232</v>
      </c>
      <c r="C26" s="3" t="s">
        <v>238</v>
      </c>
      <c r="D26" s="17" t="s">
        <v>6</v>
      </c>
      <c r="E26" s="17" t="s">
        <v>6</v>
      </c>
      <c r="F26" s="17" t="s">
        <v>6</v>
      </c>
      <c r="G26" s="7" t="s">
        <v>202</v>
      </c>
      <c r="H26" s="7" t="s">
        <v>243</v>
      </c>
      <c r="I26" s="32" t="s">
        <v>185</v>
      </c>
      <c r="J26" s="16">
        <v>0</v>
      </c>
      <c r="K26" s="16">
        <v>0</v>
      </c>
      <c r="L26" s="60"/>
    </row>
    <row r="27" spans="1:12" s="4" customFormat="1" ht="24" customHeight="1">
      <c r="A27" s="86" t="s">
        <v>171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60"/>
    </row>
    <row r="28" spans="1:12" s="4" customFormat="1" ht="82.5" customHeight="1">
      <c r="A28" s="7" t="s">
        <v>244</v>
      </c>
      <c r="B28" s="3" t="s">
        <v>224</v>
      </c>
      <c r="C28" s="7" t="s">
        <v>174</v>
      </c>
      <c r="D28" s="17">
        <v>159</v>
      </c>
      <c r="E28" s="17">
        <v>135</v>
      </c>
      <c r="F28" s="17">
        <v>116</v>
      </c>
      <c r="G28" s="7" t="s">
        <v>263</v>
      </c>
      <c r="H28" s="7" t="s">
        <v>245</v>
      </c>
      <c r="I28" s="32" t="s">
        <v>84</v>
      </c>
      <c r="J28" s="48">
        <v>1633</v>
      </c>
      <c r="K28" s="47">
        <v>977.39847</v>
      </c>
      <c r="L28" s="62">
        <f>K28/J28*100</f>
        <v>59.85293753827311</v>
      </c>
    </row>
    <row r="29" spans="1:12" s="4" customFormat="1" ht="66" customHeight="1">
      <c r="A29" s="3" t="s">
        <v>173</v>
      </c>
      <c r="B29" s="3" t="s">
        <v>246</v>
      </c>
      <c r="C29" s="3" t="s">
        <v>174</v>
      </c>
      <c r="D29" s="16">
        <v>2</v>
      </c>
      <c r="E29" s="16" t="s">
        <v>6</v>
      </c>
      <c r="F29" s="16" t="s">
        <v>6</v>
      </c>
      <c r="G29" s="7" t="s">
        <v>264</v>
      </c>
      <c r="H29" s="3" t="s">
        <v>245</v>
      </c>
      <c r="I29" s="32" t="s">
        <v>84</v>
      </c>
      <c r="J29" s="43">
        <v>258</v>
      </c>
      <c r="K29" s="47">
        <v>238.36955</v>
      </c>
      <c r="L29" s="62">
        <f>K29/J29*100</f>
        <v>92.3912984496124</v>
      </c>
    </row>
    <row r="30" spans="1:12" s="4" customFormat="1" ht="26.25" customHeight="1">
      <c r="A30" s="86" t="s">
        <v>177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60"/>
    </row>
    <row r="31" spans="1:12" s="4" customFormat="1" ht="83.25" customHeight="1">
      <c r="A31" s="3" t="s">
        <v>247</v>
      </c>
      <c r="B31" s="3" t="s">
        <v>248</v>
      </c>
      <c r="C31" s="3" t="s">
        <v>180</v>
      </c>
      <c r="D31" s="16">
        <v>291</v>
      </c>
      <c r="E31" s="16">
        <v>3755</v>
      </c>
      <c r="F31" s="17">
        <v>1722</v>
      </c>
      <c r="G31" s="7" t="s">
        <v>268</v>
      </c>
      <c r="H31" s="3" t="s">
        <v>249</v>
      </c>
      <c r="I31" s="32" t="s">
        <v>108</v>
      </c>
      <c r="J31" s="46" t="s">
        <v>65</v>
      </c>
      <c r="K31" s="43" t="s">
        <v>65</v>
      </c>
      <c r="L31" s="60"/>
    </row>
    <row r="32" spans="1:12" s="4" customFormat="1" ht="21" customHeight="1">
      <c r="A32" s="44"/>
      <c r="B32" s="44"/>
      <c r="C32" s="44"/>
      <c r="D32" s="54"/>
      <c r="E32" s="54"/>
      <c r="F32" s="54"/>
      <c r="G32" s="44"/>
      <c r="H32" s="44"/>
      <c r="I32" s="53"/>
      <c r="J32" s="55">
        <f>J14+J15+J16+J20+J28+J29</f>
        <v>4321</v>
      </c>
      <c r="K32" s="58">
        <f>K14+K15+K16+K20+K28+K29</f>
        <v>3645.76802</v>
      </c>
      <c r="L32" s="62">
        <f>K32/J32*100</f>
        <v>84.37324739643601</v>
      </c>
    </row>
    <row r="33" spans="1:11" ht="15">
      <c r="A33" s="72" t="s">
        <v>66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2" ht="15">
      <c r="A34" s="72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3" s="8" customFormat="1" ht="15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5"/>
      <c r="M35" s="85"/>
    </row>
    <row r="36" spans="1:12" s="8" customFormat="1" ht="15.75" customHeight="1">
      <c r="A36" s="83" t="s">
        <v>236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63"/>
    </row>
    <row r="37" spans="1:11" ht="15.75" customHeight="1">
      <c r="A37" s="88" t="s">
        <v>217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ht="12.75">
      <c r="A38" s="57" t="s">
        <v>218</v>
      </c>
    </row>
  </sheetData>
  <sheetProtection/>
  <mergeCells count="13">
    <mergeCell ref="A37:K37"/>
    <mergeCell ref="A27:K27"/>
    <mergeCell ref="A30:K30"/>
    <mergeCell ref="A33:K33"/>
    <mergeCell ref="A34:L34"/>
    <mergeCell ref="A35:M35"/>
    <mergeCell ref="A36:K36"/>
    <mergeCell ref="A2:K2"/>
    <mergeCell ref="A3:K3"/>
    <mergeCell ref="A4:K4"/>
    <mergeCell ref="A8:K8"/>
    <mergeCell ref="A17:K17"/>
    <mergeCell ref="A21:K21"/>
  </mergeCells>
  <hyperlinks>
    <hyperlink ref="A38" r:id="rId1" display="zr_upravsh@mail.ru"/>
  </hyperlinks>
  <printOptions/>
  <pageMargins left="0.7" right="0.7" top="0.75" bottom="0.75" header="0.3" footer="0.3"/>
  <pageSetup orientation="landscape" paperSize="9" scale="48" r:id="rId2"/>
  <rowBreaks count="1" manualBreakCount="1">
    <brk id="1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92</v>
      </c>
    </row>
    <row r="2" spans="1:11" ht="15.75">
      <c r="A2" s="64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4" t="s">
        <v>167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64" t="s">
        <v>271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175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176</v>
      </c>
      <c r="K6" s="3" t="s">
        <v>17</v>
      </c>
      <c r="L6" s="60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66" t="s">
        <v>223</v>
      </c>
      <c r="B8" s="67"/>
      <c r="C8" s="67"/>
      <c r="D8" s="67"/>
      <c r="E8" s="67"/>
      <c r="F8" s="67"/>
      <c r="G8" s="67"/>
      <c r="H8" s="67"/>
      <c r="I8" s="67"/>
      <c r="J8" s="67"/>
      <c r="K8" s="68"/>
      <c r="L8" s="60"/>
    </row>
    <row r="9" spans="1:12" s="4" customFormat="1" ht="74.25" customHeight="1">
      <c r="A9" s="7" t="s">
        <v>94</v>
      </c>
      <c r="B9" s="3" t="s">
        <v>224</v>
      </c>
      <c r="C9" s="7" t="s">
        <v>3</v>
      </c>
      <c r="D9" s="17">
        <v>170.5</v>
      </c>
      <c r="E9" s="17">
        <v>106.7</v>
      </c>
      <c r="F9" s="22">
        <v>112</v>
      </c>
      <c r="G9" s="7"/>
      <c r="H9" s="7" t="s">
        <v>222</v>
      </c>
      <c r="I9" s="3" t="s">
        <v>108</v>
      </c>
      <c r="J9" s="43" t="s">
        <v>65</v>
      </c>
      <c r="K9" s="43" t="s">
        <v>65</v>
      </c>
      <c r="L9" s="60"/>
    </row>
    <row r="10" spans="1:12" s="4" customFormat="1" ht="71.25" customHeight="1">
      <c r="A10" s="7" t="s">
        <v>97</v>
      </c>
      <c r="B10" s="3" t="s">
        <v>225</v>
      </c>
      <c r="C10" s="7" t="s">
        <v>160</v>
      </c>
      <c r="D10" s="47">
        <v>19.99</v>
      </c>
      <c r="E10" s="47">
        <v>9.5</v>
      </c>
      <c r="F10" s="17">
        <v>8.44</v>
      </c>
      <c r="G10" s="7" t="s">
        <v>265</v>
      </c>
      <c r="H10" s="7" t="s">
        <v>222</v>
      </c>
      <c r="I10" s="3" t="s">
        <v>108</v>
      </c>
      <c r="J10" s="46" t="s">
        <v>65</v>
      </c>
      <c r="K10" s="43" t="s">
        <v>65</v>
      </c>
      <c r="L10" s="60"/>
    </row>
    <row r="11" spans="1:12" s="4" customFormat="1" ht="93.75" customHeight="1">
      <c r="A11" s="7" t="s">
        <v>100</v>
      </c>
      <c r="B11" s="3" t="s">
        <v>226</v>
      </c>
      <c r="C11" s="7" t="s">
        <v>160</v>
      </c>
      <c r="D11" s="17">
        <v>39.443</v>
      </c>
      <c r="E11" s="52">
        <v>37</v>
      </c>
      <c r="F11" s="52">
        <v>27.2</v>
      </c>
      <c r="G11" s="7" t="s">
        <v>269</v>
      </c>
      <c r="H11" s="7" t="s">
        <v>222</v>
      </c>
      <c r="I11" s="3" t="s">
        <v>108</v>
      </c>
      <c r="J11" s="46" t="s">
        <v>65</v>
      </c>
      <c r="K11" s="43" t="s">
        <v>65</v>
      </c>
      <c r="L11" s="60"/>
    </row>
    <row r="12" spans="1:12" s="4" customFormat="1" ht="107.25" customHeight="1">
      <c r="A12" s="7" t="s">
        <v>259</v>
      </c>
      <c r="B12" s="3" t="s">
        <v>227</v>
      </c>
      <c r="C12" s="7" t="s">
        <v>46</v>
      </c>
      <c r="D12" s="17">
        <v>996</v>
      </c>
      <c r="E12" s="17">
        <v>910</v>
      </c>
      <c r="F12" s="17">
        <v>1772</v>
      </c>
      <c r="G12" s="7"/>
      <c r="H12" s="7" t="s">
        <v>222</v>
      </c>
      <c r="I12" s="3" t="s">
        <v>108</v>
      </c>
      <c r="J12" s="46" t="s">
        <v>65</v>
      </c>
      <c r="K12" s="43" t="s">
        <v>65</v>
      </c>
      <c r="L12" s="60"/>
    </row>
    <row r="13" spans="1:12" s="4" customFormat="1" ht="120.75" customHeight="1">
      <c r="A13" s="7" t="s">
        <v>30</v>
      </c>
      <c r="B13" s="3" t="s">
        <v>226</v>
      </c>
      <c r="C13" s="7" t="s">
        <v>45</v>
      </c>
      <c r="D13" s="17">
        <v>120</v>
      </c>
      <c r="E13" s="17">
        <v>300</v>
      </c>
      <c r="F13" s="17">
        <v>156</v>
      </c>
      <c r="G13" s="7" t="s">
        <v>270</v>
      </c>
      <c r="H13" s="7" t="s">
        <v>222</v>
      </c>
      <c r="I13" s="3" t="s">
        <v>108</v>
      </c>
      <c r="J13" s="46" t="s">
        <v>65</v>
      </c>
      <c r="K13" s="43" t="s">
        <v>65</v>
      </c>
      <c r="L13" s="60"/>
    </row>
    <row r="14" spans="1:12" s="4" customFormat="1" ht="87" customHeight="1">
      <c r="A14" s="7" t="s">
        <v>32</v>
      </c>
      <c r="B14" s="3" t="s">
        <v>228</v>
      </c>
      <c r="C14" s="7" t="s">
        <v>1</v>
      </c>
      <c r="D14" s="17">
        <v>1</v>
      </c>
      <c r="E14" s="18">
        <v>1</v>
      </c>
      <c r="F14" s="56">
        <v>1</v>
      </c>
      <c r="G14" s="7"/>
      <c r="H14" s="7" t="s">
        <v>222</v>
      </c>
      <c r="I14" s="1" t="s">
        <v>61</v>
      </c>
      <c r="J14" s="46">
        <v>136</v>
      </c>
      <c r="K14" s="47">
        <v>136</v>
      </c>
      <c r="L14" s="60">
        <v>100</v>
      </c>
    </row>
    <row r="15" spans="1:12" s="4" customFormat="1" ht="53.25" customHeight="1">
      <c r="A15" s="12" t="s">
        <v>33</v>
      </c>
      <c r="B15" s="3" t="s">
        <v>228</v>
      </c>
      <c r="C15" s="7" t="s">
        <v>1</v>
      </c>
      <c r="D15" s="17">
        <v>1</v>
      </c>
      <c r="E15" s="18">
        <v>1</v>
      </c>
      <c r="F15" s="18">
        <v>1</v>
      </c>
      <c r="G15" s="7"/>
      <c r="H15" s="7" t="s">
        <v>222</v>
      </c>
      <c r="I15" s="2" t="s">
        <v>61</v>
      </c>
      <c r="J15" s="46">
        <v>109</v>
      </c>
      <c r="K15" s="47">
        <v>109</v>
      </c>
      <c r="L15" s="60">
        <v>100</v>
      </c>
    </row>
    <row r="16" spans="1:12" s="4" customFormat="1" ht="64.5" customHeight="1">
      <c r="A16" s="7" t="s">
        <v>2</v>
      </c>
      <c r="B16" s="3" t="s">
        <v>228</v>
      </c>
      <c r="C16" s="7" t="s">
        <v>1</v>
      </c>
      <c r="D16" s="17">
        <v>1</v>
      </c>
      <c r="E16" s="18">
        <v>1</v>
      </c>
      <c r="F16" s="18">
        <v>1</v>
      </c>
      <c r="G16" s="7"/>
      <c r="H16" s="7" t="s">
        <v>222</v>
      </c>
      <c r="I16" s="2" t="s">
        <v>61</v>
      </c>
      <c r="J16" s="46">
        <v>109</v>
      </c>
      <c r="K16" s="43">
        <v>109</v>
      </c>
      <c r="L16" s="60">
        <v>100</v>
      </c>
    </row>
    <row r="17" spans="1:12" s="9" customFormat="1" ht="19.5" customHeight="1">
      <c r="A17" s="69" t="s">
        <v>170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  <c r="L17" s="61"/>
    </row>
    <row r="18" spans="1:12" s="4" customFormat="1" ht="69.75" customHeight="1">
      <c r="A18" s="7" t="s">
        <v>23</v>
      </c>
      <c r="B18" s="3" t="s">
        <v>225</v>
      </c>
      <c r="C18" s="7" t="s">
        <v>44</v>
      </c>
      <c r="D18" s="17">
        <v>0.5</v>
      </c>
      <c r="E18" s="17">
        <v>2.58</v>
      </c>
      <c r="F18" s="17">
        <v>0.383</v>
      </c>
      <c r="G18" s="7" t="s">
        <v>266</v>
      </c>
      <c r="H18" s="7" t="s">
        <v>233</v>
      </c>
      <c r="I18" s="3" t="s">
        <v>108</v>
      </c>
      <c r="J18" s="43" t="s">
        <v>65</v>
      </c>
      <c r="K18" s="43" t="s">
        <v>65</v>
      </c>
      <c r="L18" s="60"/>
    </row>
    <row r="19" spans="1:12" s="4" customFormat="1" ht="92.25" customHeight="1">
      <c r="A19" s="7" t="s">
        <v>106</v>
      </c>
      <c r="B19" s="3" t="s">
        <v>224</v>
      </c>
      <c r="C19" s="7" t="s">
        <v>5</v>
      </c>
      <c r="D19" s="17">
        <v>171</v>
      </c>
      <c r="E19" s="17">
        <v>887</v>
      </c>
      <c r="F19" s="17">
        <v>24</v>
      </c>
      <c r="G19" s="7" t="s">
        <v>267</v>
      </c>
      <c r="H19" s="7" t="s">
        <v>233</v>
      </c>
      <c r="I19" s="3" t="s">
        <v>108</v>
      </c>
      <c r="J19" s="43" t="s">
        <v>65</v>
      </c>
      <c r="K19" s="43" t="s">
        <v>65</v>
      </c>
      <c r="L19" s="60"/>
    </row>
    <row r="20" spans="1:12" s="4" customFormat="1" ht="81.75" customHeight="1">
      <c r="A20" s="7" t="s">
        <v>104</v>
      </c>
      <c r="B20" s="3" t="s">
        <v>231</v>
      </c>
      <c r="C20" s="7" t="s">
        <v>5</v>
      </c>
      <c r="D20" s="17">
        <v>242</v>
      </c>
      <c r="E20" s="17">
        <v>206</v>
      </c>
      <c r="F20" s="17">
        <v>251</v>
      </c>
      <c r="G20" s="7"/>
      <c r="H20" s="7" t="s">
        <v>233</v>
      </c>
      <c r="I20" s="1" t="s">
        <v>189</v>
      </c>
      <c r="J20" s="48">
        <v>2076</v>
      </c>
      <c r="K20" s="47">
        <v>2076</v>
      </c>
      <c r="L20" s="60">
        <v>100</v>
      </c>
    </row>
    <row r="21" spans="1:12" s="4" customFormat="1" ht="21" customHeight="1">
      <c r="A21" s="75" t="s">
        <v>241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60"/>
    </row>
    <row r="22" spans="1:12" s="4" customFormat="1" ht="86.25" customHeight="1">
      <c r="A22" s="25" t="s">
        <v>182</v>
      </c>
      <c r="B22" s="26" t="s">
        <v>232</v>
      </c>
      <c r="C22" s="25" t="s">
        <v>48</v>
      </c>
      <c r="D22" s="27">
        <v>108</v>
      </c>
      <c r="E22" s="27" t="s">
        <v>6</v>
      </c>
      <c r="F22" s="27" t="s">
        <v>6</v>
      </c>
      <c r="G22" s="7" t="s">
        <v>202</v>
      </c>
      <c r="H22" s="25" t="s">
        <v>234</v>
      </c>
      <c r="I22" s="29" t="s">
        <v>151</v>
      </c>
      <c r="J22" s="19">
        <v>0</v>
      </c>
      <c r="K22" s="16">
        <v>0</v>
      </c>
      <c r="L22" s="60"/>
    </row>
    <row r="23" spans="1:12" s="4" customFormat="1" ht="45" customHeight="1">
      <c r="A23" s="7" t="s">
        <v>183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7" t="s">
        <v>202</v>
      </c>
      <c r="H23" s="7" t="s">
        <v>235</v>
      </c>
      <c r="I23" s="32" t="s">
        <v>185</v>
      </c>
      <c r="J23" s="16">
        <v>0</v>
      </c>
      <c r="K23" s="16">
        <v>0</v>
      </c>
      <c r="L23" s="60"/>
    </row>
    <row r="24" spans="1:12" s="4" customFormat="1" ht="47.25" customHeight="1">
      <c r="A24" s="7" t="s">
        <v>237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7" t="s">
        <v>202</v>
      </c>
      <c r="H24" s="7" t="s">
        <v>235</v>
      </c>
      <c r="I24" s="32" t="s">
        <v>185</v>
      </c>
      <c r="J24" s="16">
        <v>0</v>
      </c>
      <c r="K24" s="16">
        <v>0</v>
      </c>
      <c r="L24" s="60"/>
    </row>
    <row r="25" spans="1:12" s="4" customFormat="1" ht="131.25" customHeight="1">
      <c r="A25" s="7" t="s">
        <v>239</v>
      </c>
      <c r="B25" s="3" t="s">
        <v>232</v>
      </c>
      <c r="C25" s="7" t="s">
        <v>238</v>
      </c>
      <c r="D25" s="17" t="s">
        <v>6</v>
      </c>
      <c r="E25" s="17" t="s">
        <v>6</v>
      </c>
      <c r="F25" s="17" t="s">
        <v>6</v>
      </c>
      <c r="G25" s="7" t="s">
        <v>202</v>
      </c>
      <c r="H25" s="7" t="s">
        <v>240</v>
      </c>
      <c r="I25" s="32" t="s">
        <v>185</v>
      </c>
      <c r="J25" s="16">
        <v>0</v>
      </c>
      <c r="K25" s="16">
        <v>0</v>
      </c>
      <c r="L25" s="60"/>
    </row>
    <row r="26" spans="1:12" s="4" customFormat="1" ht="47.25" customHeight="1">
      <c r="A26" s="3" t="s">
        <v>242</v>
      </c>
      <c r="B26" s="3" t="s">
        <v>232</v>
      </c>
      <c r="C26" s="3" t="s">
        <v>238</v>
      </c>
      <c r="D26" s="17" t="s">
        <v>6</v>
      </c>
      <c r="E26" s="17" t="s">
        <v>6</v>
      </c>
      <c r="F26" s="17" t="s">
        <v>6</v>
      </c>
      <c r="G26" s="7" t="s">
        <v>202</v>
      </c>
      <c r="H26" s="7" t="s">
        <v>243</v>
      </c>
      <c r="I26" s="32" t="s">
        <v>185</v>
      </c>
      <c r="J26" s="16">
        <v>0</v>
      </c>
      <c r="K26" s="16">
        <v>0</v>
      </c>
      <c r="L26" s="60"/>
    </row>
    <row r="27" spans="1:12" s="4" customFormat="1" ht="62.25" customHeight="1">
      <c r="A27" s="3" t="s">
        <v>260</v>
      </c>
      <c r="B27" s="3" t="s">
        <v>224</v>
      </c>
      <c r="C27" s="3" t="s">
        <v>3</v>
      </c>
      <c r="D27" s="17">
        <v>70</v>
      </c>
      <c r="E27" s="17">
        <v>70</v>
      </c>
      <c r="F27" s="17">
        <v>85</v>
      </c>
      <c r="G27" s="7"/>
      <c r="H27" s="7" t="s">
        <v>261</v>
      </c>
      <c r="I27" s="32" t="s">
        <v>262</v>
      </c>
      <c r="J27" s="17">
        <v>0</v>
      </c>
      <c r="K27" s="17">
        <v>0</v>
      </c>
      <c r="L27" s="60"/>
    </row>
    <row r="28" spans="1:12" s="4" customFormat="1" ht="24" customHeight="1">
      <c r="A28" s="86" t="s">
        <v>171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60"/>
    </row>
    <row r="29" spans="1:12" s="4" customFormat="1" ht="82.5" customHeight="1">
      <c r="A29" s="7" t="s">
        <v>244</v>
      </c>
      <c r="B29" s="3" t="s">
        <v>224</v>
      </c>
      <c r="C29" s="7" t="s">
        <v>174</v>
      </c>
      <c r="D29" s="17">
        <v>159</v>
      </c>
      <c r="E29" s="17">
        <v>135</v>
      </c>
      <c r="F29" s="17">
        <v>116</v>
      </c>
      <c r="G29" s="7" t="s">
        <v>263</v>
      </c>
      <c r="H29" s="7" t="s">
        <v>245</v>
      </c>
      <c r="I29" s="32" t="s">
        <v>84</v>
      </c>
      <c r="J29" s="59">
        <v>1633</v>
      </c>
      <c r="K29" s="47">
        <v>977.39847</v>
      </c>
      <c r="L29" s="62">
        <f>K29/J29*100</f>
        <v>59.85293753827311</v>
      </c>
    </row>
    <row r="30" spans="1:12" s="4" customFormat="1" ht="66" customHeight="1">
      <c r="A30" s="3" t="s">
        <v>173</v>
      </c>
      <c r="B30" s="3" t="s">
        <v>246</v>
      </c>
      <c r="C30" s="3" t="s">
        <v>174</v>
      </c>
      <c r="D30" s="16">
        <v>2</v>
      </c>
      <c r="E30" s="16" t="s">
        <v>6</v>
      </c>
      <c r="F30" s="16" t="s">
        <v>6</v>
      </c>
      <c r="G30" s="7" t="s">
        <v>264</v>
      </c>
      <c r="H30" s="3" t="s">
        <v>245</v>
      </c>
      <c r="I30" s="32" t="s">
        <v>84</v>
      </c>
      <c r="J30" s="43">
        <v>258</v>
      </c>
      <c r="K30" s="47">
        <v>238.36955</v>
      </c>
      <c r="L30" s="62">
        <f>K30/J30*100</f>
        <v>92.3912984496124</v>
      </c>
    </row>
    <row r="31" spans="1:12" s="4" customFormat="1" ht="26.25" customHeight="1">
      <c r="A31" s="86" t="s">
        <v>177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60"/>
    </row>
    <row r="32" spans="1:12" s="4" customFormat="1" ht="83.25" customHeight="1">
      <c r="A32" s="3" t="s">
        <v>247</v>
      </c>
      <c r="B32" s="3" t="s">
        <v>248</v>
      </c>
      <c r="C32" s="3" t="s">
        <v>180</v>
      </c>
      <c r="D32" s="16">
        <v>291</v>
      </c>
      <c r="E32" s="16">
        <v>3755</v>
      </c>
      <c r="F32" s="17">
        <v>1722</v>
      </c>
      <c r="G32" s="7" t="s">
        <v>268</v>
      </c>
      <c r="H32" s="3" t="s">
        <v>249</v>
      </c>
      <c r="I32" s="32" t="s">
        <v>108</v>
      </c>
      <c r="J32" s="46" t="s">
        <v>65</v>
      </c>
      <c r="K32" s="43" t="s">
        <v>65</v>
      </c>
      <c r="L32" s="60"/>
    </row>
    <row r="33" spans="1:12" s="4" customFormat="1" ht="21" customHeight="1">
      <c r="A33" s="44"/>
      <c r="B33" s="44"/>
      <c r="C33" s="44"/>
      <c r="D33" s="54"/>
      <c r="E33" s="54"/>
      <c r="F33" s="54"/>
      <c r="G33" s="44"/>
      <c r="H33" s="44"/>
      <c r="I33" s="53"/>
      <c r="J33" s="55">
        <f>J14+J15+J16+J20+J29+J30</f>
        <v>4321</v>
      </c>
      <c r="K33" s="58">
        <f>K14+K15+K16+K20+K29+K30</f>
        <v>3645.76802</v>
      </c>
      <c r="L33" s="62">
        <f>K33/J33*100</f>
        <v>84.37324739643601</v>
      </c>
    </row>
    <row r="34" spans="1:11" ht="15">
      <c r="A34" s="72" t="s">
        <v>66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1:12" ht="15">
      <c r="A35" s="72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1:13" s="8" customFormat="1" ht="15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5"/>
      <c r="M36" s="85"/>
    </row>
    <row r="37" spans="1:12" s="8" customFormat="1" ht="15.75" customHeight="1">
      <c r="A37" s="83" t="s">
        <v>236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63"/>
    </row>
    <row r="38" spans="1:11" ht="15.75" customHeight="1">
      <c r="A38" s="88" t="s">
        <v>217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ht="12.75">
      <c r="A39" s="57" t="s">
        <v>218</v>
      </c>
    </row>
  </sheetData>
  <sheetProtection/>
  <mergeCells count="13">
    <mergeCell ref="A38:K38"/>
    <mergeCell ref="A28:K28"/>
    <mergeCell ref="A31:K31"/>
    <mergeCell ref="A34:K34"/>
    <mergeCell ref="A35:L35"/>
    <mergeCell ref="A36:M36"/>
    <mergeCell ref="A37:K37"/>
    <mergeCell ref="A2:K2"/>
    <mergeCell ref="A3:K3"/>
    <mergeCell ref="A4:K4"/>
    <mergeCell ref="A8:K8"/>
    <mergeCell ref="A17:K17"/>
    <mergeCell ref="A21:K21"/>
  </mergeCells>
  <hyperlinks>
    <hyperlink ref="A39" r:id="rId1" display="zr_upravsh@mail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98" zoomScaleNormal="98" zoomScalePageLayoutView="0" workbookViewId="0" topLeftCell="A16">
      <selection activeCell="H23" sqref="H23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5" width="8.57421875" style="8" customWidth="1"/>
    <col min="6" max="6" width="10.140625" style="6" customWidth="1"/>
    <col min="7" max="7" width="43.7109375" style="8" customWidth="1"/>
    <col min="8" max="8" width="25.281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7</v>
      </c>
    </row>
    <row r="2" spans="1:11" ht="15.75">
      <c r="A2" s="64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4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64" t="s">
        <v>74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12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6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s="4" customFormat="1" ht="62.25" customHeight="1">
      <c r="A9" s="7" t="s">
        <v>22</v>
      </c>
      <c r="B9" s="3" t="s">
        <v>40</v>
      </c>
      <c r="C9" s="7" t="s">
        <v>3</v>
      </c>
      <c r="D9" s="17">
        <v>86.08</v>
      </c>
      <c r="E9" s="17">
        <v>87.92</v>
      </c>
      <c r="F9" s="16">
        <v>86.17</v>
      </c>
      <c r="G9" s="7" t="s">
        <v>75</v>
      </c>
      <c r="H9" s="7" t="s">
        <v>50</v>
      </c>
      <c r="I9" s="3" t="s">
        <v>60</v>
      </c>
      <c r="J9" s="21" t="s">
        <v>65</v>
      </c>
      <c r="K9" s="21" t="s">
        <v>65</v>
      </c>
    </row>
    <row r="10" spans="1:11" s="4" customFormat="1" ht="95.25" customHeight="1">
      <c r="A10" s="7" t="s">
        <v>23</v>
      </c>
      <c r="B10" s="3" t="s">
        <v>41</v>
      </c>
      <c r="C10" s="7" t="s">
        <v>44</v>
      </c>
      <c r="D10" s="17">
        <v>0.698</v>
      </c>
      <c r="E10" s="17">
        <v>1.5</v>
      </c>
      <c r="F10" s="16">
        <v>0.052</v>
      </c>
      <c r="G10" s="7" t="s">
        <v>75</v>
      </c>
      <c r="H10" s="7" t="s">
        <v>51</v>
      </c>
      <c r="I10" s="3" t="s">
        <v>60</v>
      </c>
      <c r="J10" s="21" t="s">
        <v>65</v>
      </c>
      <c r="K10" s="21" t="s">
        <v>65</v>
      </c>
    </row>
    <row r="11" spans="1:11" s="4" customFormat="1" ht="95.25" customHeight="1">
      <c r="A11" s="7" t="s">
        <v>24</v>
      </c>
      <c r="B11" s="3" t="s">
        <v>42</v>
      </c>
      <c r="C11" s="7" t="s">
        <v>3</v>
      </c>
      <c r="D11" s="17">
        <v>145</v>
      </c>
      <c r="E11" s="17">
        <v>100</v>
      </c>
      <c r="F11" s="16">
        <v>3.47</v>
      </c>
      <c r="G11" s="7" t="s">
        <v>75</v>
      </c>
      <c r="H11" s="7" t="s">
        <v>51</v>
      </c>
      <c r="I11" s="3" t="s">
        <v>60</v>
      </c>
      <c r="J11" s="21" t="s">
        <v>65</v>
      </c>
      <c r="K11" s="21" t="s">
        <v>65</v>
      </c>
    </row>
    <row r="12" spans="1:11" s="4" customFormat="1" ht="63" customHeight="1">
      <c r="A12" s="7" t="s">
        <v>25</v>
      </c>
      <c r="B12" s="3" t="s">
        <v>40</v>
      </c>
      <c r="C12" s="7" t="s">
        <v>3</v>
      </c>
      <c r="D12" s="17">
        <v>130.8</v>
      </c>
      <c r="E12" s="17">
        <v>88.6</v>
      </c>
      <c r="F12" s="17">
        <v>99.29</v>
      </c>
      <c r="G12" s="7"/>
      <c r="H12" s="7" t="s">
        <v>52</v>
      </c>
      <c r="I12" s="3" t="s">
        <v>60</v>
      </c>
      <c r="J12" s="21" t="s">
        <v>65</v>
      </c>
      <c r="K12" s="21" t="s">
        <v>65</v>
      </c>
    </row>
    <row r="13" spans="1:11" s="4" customFormat="1" ht="62.25" customHeight="1">
      <c r="A13" s="7" t="s">
        <v>26</v>
      </c>
      <c r="B13" s="3" t="s">
        <v>40</v>
      </c>
      <c r="C13" s="7" t="s">
        <v>3</v>
      </c>
      <c r="D13" s="17">
        <v>130.3</v>
      </c>
      <c r="E13" s="17">
        <v>74.4</v>
      </c>
      <c r="F13" s="16">
        <v>0</v>
      </c>
      <c r="G13" s="7" t="s">
        <v>72</v>
      </c>
      <c r="H13" s="7" t="s">
        <v>53</v>
      </c>
      <c r="I13" s="3" t="s">
        <v>60</v>
      </c>
      <c r="J13" s="20" t="s">
        <v>65</v>
      </c>
      <c r="K13" s="21" t="s">
        <v>65</v>
      </c>
    </row>
    <row r="14" spans="1:11" s="4" customFormat="1" ht="64.5" customHeight="1">
      <c r="A14" s="7" t="s">
        <v>27</v>
      </c>
      <c r="B14" s="3" t="s">
        <v>40</v>
      </c>
      <c r="C14" s="7" t="s">
        <v>3</v>
      </c>
      <c r="D14" s="17">
        <v>131.3</v>
      </c>
      <c r="E14" s="17">
        <v>100.7</v>
      </c>
      <c r="F14" s="17">
        <v>98.59</v>
      </c>
      <c r="G14" s="7"/>
      <c r="H14" s="7" t="s">
        <v>52</v>
      </c>
      <c r="I14" s="3" t="s">
        <v>60</v>
      </c>
      <c r="J14" s="20" t="s">
        <v>65</v>
      </c>
      <c r="K14" s="21" t="s">
        <v>65</v>
      </c>
    </row>
    <row r="15" spans="1:11" s="4" customFormat="1" ht="74.25" customHeight="1">
      <c r="A15" s="7" t="s">
        <v>28</v>
      </c>
      <c r="B15" s="3" t="s">
        <v>43</v>
      </c>
      <c r="C15" s="7" t="s">
        <v>1</v>
      </c>
      <c r="D15" s="17">
        <v>0</v>
      </c>
      <c r="E15" s="17">
        <v>0</v>
      </c>
      <c r="F15" s="16">
        <v>0</v>
      </c>
      <c r="G15" s="7"/>
      <c r="H15" s="7" t="s">
        <v>52</v>
      </c>
      <c r="I15" s="3" t="s">
        <v>60</v>
      </c>
      <c r="J15" s="20" t="s">
        <v>65</v>
      </c>
      <c r="K15" s="21" t="s">
        <v>65</v>
      </c>
    </row>
    <row r="16" spans="1:11" s="4" customFormat="1" ht="74.25" customHeight="1">
      <c r="A16" s="7" t="s">
        <v>29</v>
      </c>
      <c r="B16" s="3" t="s">
        <v>40</v>
      </c>
      <c r="C16" s="7" t="s">
        <v>1</v>
      </c>
      <c r="D16" s="17">
        <v>0</v>
      </c>
      <c r="E16" s="17">
        <v>0</v>
      </c>
      <c r="F16" s="16">
        <v>0</v>
      </c>
      <c r="G16" s="7"/>
      <c r="H16" s="7" t="s">
        <v>53</v>
      </c>
      <c r="I16" s="3" t="s">
        <v>60</v>
      </c>
      <c r="J16" s="20" t="s">
        <v>65</v>
      </c>
      <c r="K16" s="21" t="s">
        <v>65</v>
      </c>
    </row>
    <row r="17" spans="1:11" s="4" customFormat="1" ht="57.75" customHeight="1">
      <c r="A17" s="7" t="s">
        <v>30</v>
      </c>
      <c r="B17" s="3" t="s">
        <v>41</v>
      </c>
      <c r="C17" s="7" t="s">
        <v>45</v>
      </c>
      <c r="D17" s="17" t="s">
        <v>6</v>
      </c>
      <c r="E17" s="17">
        <v>300</v>
      </c>
      <c r="F17" s="17">
        <v>20</v>
      </c>
      <c r="G17" s="7"/>
      <c r="H17" s="7" t="s">
        <v>54</v>
      </c>
      <c r="I17" s="3" t="s">
        <v>60</v>
      </c>
      <c r="J17" s="20" t="s">
        <v>65</v>
      </c>
      <c r="K17" s="21" t="s">
        <v>65</v>
      </c>
    </row>
    <row r="18" spans="1:11" s="4" customFormat="1" ht="103.5" customHeight="1">
      <c r="A18" s="7" t="s">
        <v>31</v>
      </c>
      <c r="B18" s="3" t="s">
        <v>40</v>
      </c>
      <c r="C18" s="7" t="s">
        <v>46</v>
      </c>
      <c r="D18" s="17">
        <v>975.736</v>
      </c>
      <c r="E18" s="17">
        <v>850</v>
      </c>
      <c r="F18" s="17">
        <v>229.35</v>
      </c>
      <c r="G18" s="7"/>
      <c r="H18" s="7" t="s">
        <v>55</v>
      </c>
      <c r="I18" s="3" t="s">
        <v>60</v>
      </c>
      <c r="J18" s="20" t="s">
        <v>65</v>
      </c>
      <c r="K18" s="21" t="s">
        <v>65</v>
      </c>
    </row>
    <row r="19" spans="1:11" s="4" customFormat="1" ht="54" customHeight="1">
      <c r="A19" s="7" t="s">
        <v>32</v>
      </c>
      <c r="B19" s="3" t="s">
        <v>40</v>
      </c>
      <c r="C19" s="7" t="s">
        <v>1</v>
      </c>
      <c r="D19" s="17">
        <v>1</v>
      </c>
      <c r="E19" s="18">
        <v>1</v>
      </c>
      <c r="F19" s="19">
        <v>0</v>
      </c>
      <c r="G19" s="7" t="s">
        <v>76</v>
      </c>
      <c r="H19" s="7" t="s">
        <v>56</v>
      </c>
      <c r="I19" s="1" t="s">
        <v>61</v>
      </c>
      <c r="J19" s="20">
        <v>136</v>
      </c>
      <c r="K19" s="21">
        <v>80</v>
      </c>
    </row>
    <row r="20" spans="1:11" s="9" customFormat="1" ht="39" customHeight="1">
      <c r="A20" s="12" t="s">
        <v>33</v>
      </c>
      <c r="B20" s="7" t="s">
        <v>40</v>
      </c>
      <c r="C20" s="7" t="s">
        <v>1</v>
      </c>
      <c r="D20" s="17">
        <v>1</v>
      </c>
      <c r="E20" s="18">
        <v>1</v>
      </c>
      <c r="F20" s="18">
        <v>0</v>
      </c>
      <c r="G20" s="7" t="s">
        <v>69</v>
      </c>
      <c r="H20" s="7" t="s">
        <v>56</v>
      </c>
      <c r="I20" s="2" t="s">
        <v>61</v>
      </c>
      <c r="J20" s="20">
        <v>109</v>
      </c>
      <c r="K20" s="22">
        <v>0</v>
      </c>
    </row>
    <row r="21" spans="1:11" s="4" customFormat="1" ht="62.25" customHeight="1">
      <c r="A21" s="7" t="s">
        <v>2</v>
      </c>
      <c r="B21" s="3" t="s">
        <v>40</v>
      </c>
      <c r="C21" s="7" t="s">
        <v>1</v>
      </c>
      <c r="D21" s="17">
        <v>1</v>
      </c>
      <c r="E21" s="18">
        <v>1</v>
      </c>
      <c r="F21" s="19">
        <v>0</v>
      </c>
      <c r="G21" s="7" t="s">
        <v>69</v>
      </c>
      <c r="H21" s="7" t="s">
        <v>56</v>
      </c>
      <c r="I21" s="2" t="s">
        <v>61</v>
      </c>
      <c r="J21" s="20">
        <v>109</v>
      </c>
      <c r="K21" s="21">
        <v>0</v>
      </c>
    </row>
    <row r="22" spans="1:11" s="9" customFormat="1" ht="15.75" customHeight="1">
      <c r="A22" s="69" t="s">
        <v>35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</row>
    <row r="23" spans="1:11" s="4" customFormat="1" ht="186" customHeight="1">
      <c r="A23" s="7" t="s">
        <v>34</v>
      </c>
      <c r="B23" s="3" t="s">
        <v>47</v>
      </c>
      <c r="C23" s="7" t="s">
        <v>48</v>
      </c>
      <c r="D23" s="17" t="s">
        <v>6</v>
      </c>
      <c r="E23" s="17">
        <v>220</v>
      </c>
      <c r="F23" s="17">
        <v>0</v>
      </c>
      <c r="G23" s="7" t="s">
        <v>77</v>
      </c>
      <c r="H23" s="7" t="s">
        <v>57</v>
      </c>
      <c r="I23" s="1" t="s">
        <v>62</v>
      </c>
      <c r="J23" s="20">
        <v>3044</v>
      </c>
      <c r="K23" s="21">
        <v>0</v>
      </c>
    </row>
    <row r="24" spans="1:11" s="4" customFormat="1" ht="20.25" customHeight="1">
      <c r="A24" s="73" t="s">
        <v>36</v>
      </c>
      <c r="B24" s="70"/>
      <c r="C24" s="70"/>
      <c r="D24" s="70"/>
      <c r="E24" s="70"/>
      <c r="F24" s="70"/>
      <c r="G24" s="70"/>
      <c r="H24" s="70"/>
      <c r="I24" s="70"/>
      <c r="J24" s="70"/>
      <c r="K24" s="71"/>
    </row>
    <row r="25" spans="1:11" s="4" customFormat="1" ht="100.5" customHeight="1">
      <c r="A25" s="7" t="s">
        <v>37</v>
      </c>
      <c r="B25" s="3" t="s">
        <v>40</v>
      </c>
      <c r="C25" s="7" t="s">
        <v>4</v>
      </c>
      <c r="D25" s="17">
        <v>47</v>
      </c>
      <c r="E25" s="17">
        <v>47</v>
      </c>
      <c r="F25" s="16">
        <v>25</v>
      </c>
      <c r="G25" s="7"/>
      <c r="H25" s="7" t="s">
        <v>58</v>
      </c>
      <c r="I25" s="1" t="s">
        <v>63</v>
      </c>
      <c r="J25" s="20">
        <v>683</v>
      </c>
      <c r="K25" s="21">
        <v>0</v>
      </c>
    </row>
    <row r="26" spans="1:11" s="4" customFormat="1" ht="16.5" customHeight="1">
      <c r="A26" s="73" t="s">
        <v>38</v>
      </c>
      <c r="B26" s="70"/>
      <c r="C26" s="70"/>
      <c r="D26" s="70"/>
      <c r="E26" s="70"/>
      <c r="F26" s="70"/>
      <c r="G26" s="70"/>
      <c r="H26" s="70"/>
      <c r="I26" s="70"/>
      <c r="J26" s="70"/>
      <c r="K26" s="71"/>
    </row>
    <row r="27" spans="1:11" s="4" customFormat="1" ht="65.25" customHeight="1">
      <c r="A27" s="7" t="s">
        <v>39</v>
      </c>
      <c r="B27" s="3" t="s">
        <v>49</v>
      </c>
      <c r="C27" s="7" t="s">
        <v>5</v>
      </c>
      <c r="D27" s="17" t="s">
        <v>6</v>
      </c>
      <c r="E27" s="17">
        <v>80.55</v>
      </c>
      <c r="F27" s="16">
        <v>0.58</v>
      </c>
      <c r="G27" s="7"/>
      <c r="H27" s="7" t="s">
        <v>59</v>
      </c>
      <c r="I27" s="1" t="s">
        <v>64</v>
      </c>
      <c r="J27" s="20">
        <v>1239</v>
      </c>
      <c r="K27" s="21">
        <v>0</v>
      </c>
    </row>
    <row r="28" spans="1:11" ht="14.2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ht="15">
      <c r="A29" s="72" t="s">
        <v>66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ht="12">
      <c r="A30" s="15"/>
    </row>
    <row r="31" ht="12">
      <c r="A31" s="15"/>
    </row>
  </sheetData>
  <sheetProtection/>
  <mergeCells count="9">
    <mergeCell ref="A26:K26"/>
    <mergeCell ref="A28:K28"/>
    <mergeCell ref="A29:K29"/>
    <mergeCell ref="A2:K2"/>
    <mergeCell ref="A3:K3"/>
    <mergeCell ref="A4:K4"/>
    <mergeCell ref="A8:K8"/>
    <mergeCell ref="A22:K22"/>
    <mergeCell ref="A24:K24"/>
  </mergeCells>
  <printOptions/>
  <pageMargins left="0.7" right="0.7" top="0.75" bottom="0.75" header="0.3" footer="0.3"/>
  <pageSetup orientation="landscape" paperSize="9" scale="60" r:id="rId1"/>
  <rowBreaks count="1" manualBreakCount="1">
    <brk id="1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5" width="8.57421875" style="8" customWidth="1"/>
    <col min="6" max="6" width="10.14062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7</v>
      </c>
    </row>
    <row r="2" spans="1:11" ht="15.75">
      <c r="A2" s="64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4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64" t="s">
        <v>78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12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6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s="4" customFormat="1" ht="62.25" customHeight="1">
      <c r="A9" s="7" t="s">
        <v>22</v>
      </c>
      <c r="B9" s="3" t="s">
        <v>40</v>
      </c>
      <c r="C9" s="7" t="s">
        <v>3</v>
      </c>
      <c r="D9" s="17">
        <v>86.08</v>
      </c>
      <c r="E9" s="17">
        <v>87.92</v>
      </c>
      <c r="F9" s="16">
        <v>86.4</v>
      </c>
      <c r="G9" s="7" t="s">
        <v>79</v>
      </c>
      <c r="H9" s="7" t="s">
        <v>50</v>
      </c>
      <c r="I9" s="3" t="s">
        <v>60</v>
      </c>
      <c r="J9" s="21" t="s">
        <v>65</v>
      </c>
      <c r="K9" s="21" t="s">
        <v>65</v>
      </c>
    </row>
    <row r="10" spans="1:11" s="4" customFormat="1" ht="95.25" customHeight="1">
      <c r="A10" s="7" t="s">
        <v>23</v>
      </c>
      <c r="B10" s="3" t="s">
        <v>41</v>
      </c>
      <c r="C10" s="7" t="s">
        <v>44</v>
      </c>
      <c r="D10" s="17">
        <v>0.698</v>
      </c>
      <c r="E10" s="17">
        <v>1.5</v>
      </c>
      <c r="F10" s="16">
        <v>0.19</v>
      </c>
      <c r="G10" s="7" t="s">
        <v>80</v>
      </c>
      <c r="H10" s="7" t="s">
        <v>51</v>
      </c>
      <c r="I10" s="3" t="s">
        <v>60</v>
      </c>
      <c r="J10" s="21" t="s">
        <v>65</v>
      </c>
      <c r="K10" s="21" t="s">
        <v>65</v>
      </c>
    </row>
    <row r="11" spans="1:11" s="4" customFormat="1" ht="95.25" customHeight="1">
      <c r="A11" s="7" t="s">
        <v>24</v>
      </c>
      <c r="B11" s="3" t="s">
        <v>42</v>
      </c>
      <c r="C11" s="7" t="s">
        <v>3</v>
      </c>
      <c r="D11" s="17">
        <v>145</v>
      </c>
      <c r="E11" s="17">
        <v>100</v>
      </c>
      <c r="F11" s="16">
        <v>12.69</v>
      </c>
      <c r="G11" s="7" t="s">
        <v>80</v>
      </c>
      <c r="H11" s="7" t="s">
        <v>51</v>
      </c>
      <c r="I11" s="3" t="s">
        <v>60</v>
      </c>
      <c r="J11" s="21" t="s">
        <v>65</v>
      </c>
      <c r="K11" s="21" t="s">
        <v>65</v>
      </c>
    </row>
    <row r="12" spans="1:11" s="4" customFormat="1" ht="63" customHeight="1">
      <c r="A12" s="7" t="s">
        <v>25</v>
      </c>
      <c r="B12" s="3" t="s">
        <v>40</v>
      </c>
      <c r="C12" s="7" t="s">
        <v>3</v>
      </c>
      <c r="D12" s="17">
        <v>130.8</v>
      </c>
      <c r="E12" s="17">
        <v>88.6</v>
      </c>
      <c r="F12" s="23">
        <v>88.68</v>
      </c>
      <c r="G12" s="7"/>
      <c r="H12" s="7" t="s">
        <v>52</v>
      </c>
      <c r="I12" s="3" t="s">
        <v>60</v>
      </c>
      <c r="J12" s="21" t="s">
        <v>65</v>
      </c>
      <c r="K12" s="21" t="s">
        <v>65</v>
      </c>
    </row>
    <row r="13" spans="1:11" s="4" customFormat="1" ht="62.25" customHeight="1">
      <c r="A13" s="7" t="s">
        <v>26</v>
      </c>
      <c r="B13" s="3" t="s">
        <v>40</v>
      </c>
      <c r="C13" s="7" t="s">
        <v>3</v>
      </c>
      <c r="D13" s="17">
        <v>130.3</v>
      </c>
      <c r="E13" s="17">
        <v>74.4</v>
      </c>
      <c r="F13" s="16">
        <v>61.3</v>
      </c>
      <c r="G13" s="7"/>
      <c r="H13" s="7" t="s">
        <v>53</v>
      </c>
      <c r="I13" s="3" t="s">
        <v>60</v>
      </c>
      <c r="J13" s="20" t="s">
        <v>65</v>
      </c>
      <c r="K13" s="21" t="s">
        <v>65</v>
      </c>
    </row>
    <row r="14" spans="1:11" s="4" customFormat="1" ht="72" customHeight="1">
      <c r="A14" s="7" t="s">
        <v>27</v>
      </c>
      <c r="B14" s="3" t="s">
        <v>40</v>
      </c>
      <c r="C14" s="7" t="s">
        <v>3</v>
      </c>
      <c r="D14" s="17">
        <v>131.3</v>
      </c>
      <c r="E14" s="17">
        <v>100.7</v>
      </c>
      <c r="F14" s="17">
        <v>98.5</v>
      </c>
      <c r="G14" s="7"/>
      <c r="H14" s="7" t="s">
        <v>52</v>
      </c>
      <c r="I14" s="3" t="s">
        <v>60</v>
      </c>
      <c r="J14" s="20" t="s">
        <v>65</v>
      </c>
      <c r="K14" s="21" t="s">
        <v>65</v>
      </c>
    </row>
    <row r="15" spans="1:11" s="4" customFormat="1" ht="74.25" customHeight="1">
      <c r="A15" s="7" t="s">
        <v>28</v>
      </c>
      <c r="B15" s="3" t="s">
        <v>43</v>
      </c>
      <c r="C15" s="7" t="s">
        <v>1</v>
      </c>
      <c r="D15" s="17">
        <v>0</v>
      </c>
      <c r="E15" s="17">
        <v>0</v>
      </c>
      <c r="F15" s="16">
        <v>0</v>
      </c>
      <c r="G15" s="7"/>
      <c r="H15" s="7" t="s">
        <v>52</v>
      </c>
      <c r="I15" s="3" t="s">
        <v>60</v>
      </c>
      <c r="J15" s="20" t="s">
        <v>65</v>
      </c>
      <c r="K15" s="21" t="s">
        <v>65</v>
      </c>
    </row>
    <row r="16" spans="1:11" s="4" customFormat="1" ht="74.25" customHeight="1">
      <c r="A16" s="7" t="s">
        <v>29</v>
      </c>
      <c r="B16" s="3" t="s">
        <v>40</v>
      </c>
      <c r="C16" s="7" t="s">
        <v>1</v>
      </c>
      <c r="D16" s="17">
        <v>0</v>
      </c>
      <c r="E16" s="17">
        <v>0</v>
      </c>
      <c r="F16" s="16">
        <v>0</v>
      </c>
      <c r="G16" s="7"/>
      <c r="H16" s="7" t="s">
        <v>53</v>
      </c>
      <c r="I16" s="3" t="s">
        <v>60</v>
      </c>
      <c r="J16" s="20" t="s">
        <v>65</v>
      </c>
      <c r="K16" s="21" t="s">
        <v>65</v>
      </c>
    </row>
    <row r="17" spans="1:11" s="4" customFormat="1" ht="57.75" customHeight="1">
      <c r="A17" s="7" t="s">
        <v>30</v>
      </c>
      <c r="B17" s="3" t="s">
        <v>41</v>
      </c>
      <c r="C17" s="7" t="s">
        <v>45</v>
      </c>
      <c r="D17" s="17" t="s">
        <v>6</v>
      </c>
      <c r="E17" s="17">
        <v>300</v>
      </c>
      <c r="F17" s="17">
        <v>20</v>
      </c>
      <c r="G17" s="7"/>
      <c r="H17" s="7" t="s">
        <v>54</v>
      </c>
      <c r="I17" s="3" t="s">
        <v>60</v>
      </c>
      <c r="J17" s="20" t="s">
        <v>65</v>
      </c>
      <c r="K17" s="21" t="s">
        <v>65</v>
      </c>
    </row>
    <row r="18" spans="1:11" s="4" customFormat="1" ht="103.5" customHeight="1">
      <c r="A18" s="7" t="s">
        <v>31</v>
      </c>
      <c r="B18" s="3" t="s">
        <v>40</v>
      </c>
      <c r="C18" s="7" t="s">
        <v>46</v>
      </c>
      <c r="D18" s="17">
        <v>975.736</v>
      </c>
      <c r="E18" s="17">
        <v>850</v>
      </c>
      <c r="F18" s="23">
        <v>461.93</v>
      </c>
      <c r="G18" s="7"/>
      <c r="H18" s="7" t="s">
        <v>55</v>
      </c>
      <c r="I18" s="3" t="s">
        <v>60</v>
      </c>
      <c r="J18" s="20" t="s">
        <v>65</v>
      </c>
      <c r="K18" s="21" t="s">
        <v>65</v>
      </c>
    </row>
    <row r="19" spans="1:11" s="4" customFormat="1" ht="54" customHeight="1">
      <c r="A19" s="7" t="s">
        <v>32</v>
      </c>
      <c r="B19" s="3" t="s">
        <v>40</v>
      </c>
      <c r="C19" s="7" t="s">
        <v>1</v>
      </c>
      <c r="D19" s="17">
        <v>1</v>
      </c>
      <c r="E19" s="18">
        <v>1</v>
      </c>
      <c r="F19" s="19">
        <v>0</v>
      </c>
      <c r="G19" s="7" t="s">
        <v>81</v>
      </c>
      <c r="H19" s="7" t="s">
        <v>56</v>
      </c>
      <c r="I19" s="1" t="s">
        <v>61</v>
      </c>
      <c r="J19" s="20">
        <v>136</v>
      </c>
      <c r="K19" s="22">
        <v>80</v>
      </c>
    </row>
    <row r="20" spans="1:11" s="9" customFormat="1" ht="39" customHeight="1">
      <c r="A20" s="12" t="s">
        <v>33</v>
      </c>
      <c r="B20" s="7" t="s">
        <v>40</v>
      </c>
      <c r="C20" s="7" t="s">
        <v>1</v>
      </c>
      <c r="D20" s="17">
        <v>1</v>
      </c>
      <c r="E20" s="18">
        <v>1</v>
      </c>
      <c r="F20" s="18">
        <v>0</v>
      </c>
      <c r="G20" s="7" t="s">
        <v>82</v>
      </c>
      <c r="H20" s="7" t="s">
        <v>56</v>
      </c>
      <c r="I20" s="2" t="s">
        <v>61</v>
      </c>
      <c r="J20" s="20">
        <v>109</v>
      </c>
      <c r="K20" s="22">
        <v>0</v>
      </c>
    </row>
    <row r="21" spans="1:11" s="4" customFormat="1" ht="62.25" customHeight="1">
      <c r="A21" s="7" t="s">
        <v>2</v>
      </c>
      <c r="B21" s="3" t="s">
        <v>40</v>
      </c>
      <c r="C21" s="7" t="s">
        <v>1</v>
      </c>
      <c r="D21" s="17">
        <v>1</v>
      </c>
      <c r="E21" s="18">
        <v>1</v>
      </c>
      <c r="F21" s="19">
        <v>0</v>
      </c>
      <c r="G21" s="7" t="s">
        <v>82</v>
      </c>
      <c r="H21" s="7" t="s">
        <v>56</v>
      </c>
      <c r="I21" s="2" t="s">
        <v>61</v>
      </c>
      <c r="J21" s="20">
        <v>109</v>
      </c>
      <c r="K21" s="21">
        <v>0</v>
      </c>
    </row>
    <row r="22" spans="1:11" s="9" customFormat="1" ht="15.75" customHeight="1">
      <c r="A22" s="69" t="s">
        <v>35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</row>
    <row r="23" spans="1:11" s="4" customFormat="1" ht="195.75" customHeight="1">
      <c r="A23" s="7" t="s">
        <v>34</v>
      </c>
      <c r="B23" s="3" t="s">
        <v>47</v>
      </c>
      <c r="C23" s="7" t="s">
        <v>48</v>
      </c>
      <c r="D23" s="17" t="s">
        <v>6</v>
      </c>
      <c r="E23" s="17">
        <v>220</v>
      </c>
      <c r="F23" s="17">
        <v>0</v>
      </c>
      <c r="G23" s="7" t="s">
        <v>77</v>
      </c>
      <c r="H23" s="7" t="s">
        <v>57</v>
      </c>
      <c r="I23" s="1" t="s">
        <v>62</v>
      </c>
      <c r="J23" s="20">
        <v>3044</v>
      </c>
      <c r="K23" s="21">
        <v>0</v>
      </c>
    </row>
    <row r="24" spans="1:11" s="4" customFormat="1" ht="20.25" customHeight="1">
      <c r="A24" s="73" t="s">
        <v>36</v>
      </c>
      <c r="B24" s="70"/>
      <c r="C24" s="70"/>
      <c r="D24" s="70"/>
      <c r="E24" s="70"/>
      <c r="F24" s="70"/>
      <c r="G24" s="70"/>
      <c r="H24" s="70"/>
      <c r="I24" s="70"/>
      <c r="J24" s="70"/>
      <c r="K24" s="71"/>
    </row>
    <row r="25" spans="1:11" s="4" customFormat="1" ht="100.5" customHeight="1">
      <c r="A25" s="25" t="s">
        <v>37</v>
      </c>
      <c r="B25" s="26" t="s">
        <v>40</v>
      </c>
      <c r="C25" s="25" t="s">
        <v>4</v>
      </c>
      <c r="D25" s="27">
        <v>47</v>
      </c>
      <c r="E25" s="27">
        <v>47</v>
      </c>
      <c r="F25" s="28">
        <v>44</v>
      </c>
      <c r="G25" s="25"/>
      <c r="H25" s="25" t="s">
        <v>58</v>
      </c>
      <c r="I25" s="29" t="s">
        <v>64</v>
      </c>
      <c r="J25" s="30">
        <v>782</v>
      </c>
      <c r="K25" s="31">
        <v>99</v>
      </c>
    </row>
    <row r="26" spans="1:11" s="4" customFormat="1" ht="183.75" customHeight="1">
      <c r="A26" s="7" t="s">
        <v>83</v>
      </c>
      <c r="B26" s="34" t="s">
        <v>6</v>
      </c>
      <c r="C26" s="35" t="s">
        <v>6</v>
      </c>
      <c r="D26" s="17" t="s">
        <v>6</v>
      </c>
      <c r="E26" s="17" t="s">
        <v>6</v>
      </c>
      <c r="F26" s="16" t="s">
        <v>6</v>
      </c>
      <c r="G26" s="7"/>
      <c r="H26" s="7" t="s">
        <v>85</v>
      </c>
      <c r="I26" s="32" t="s">
        <v>84</v>
      </c>
      <c r="J26" s="33">
        <v>221</v>
      </c>
      <c r="K26" s="22">
        <v>0</v>
      </c>
    </row>
    <row r="27" spans="1:11" s="4" customFormat="1" ht="16.5" customHeight="1">
      <c r="A27" s="73" t="s">
        <v>38</v>
      </c>
      <c r="B27" s="70"/>
      <c r="C27" s="70"/>
      <c r="D27" s="70"/>
      <c r="E27" s="70"/>
      <c r="F27" s="70"/>
      <c r="G27" s="70"/>
      <c r="H27" s="70"/>
      <c r="I27" s="70"/>
      <c r="J27" s="70"/>
      <c r="K27" s="71"/>
    </row>
    <row r="28" spans="1:11" s="4" customFormat="1" ht="65.25" customHeight="1">
      <c r="A28" s="7" t="s">
        <v>39</v>
      </c>
      <c r="B28" s="3" t="s">
        <v>49</v>
      </c>
      <c r="C28" s="7" t="s">
        <v>5</v>
      </c>
      <c r="D28" s="17" t="s">
        <v>6</v>
      </c>
      <c r="E28" s="17">
        <v>77.99</v>
      </c>
      <c r="F28" s="16">
        <v>77.99</v>
      </c>
      <c r="G28" s="7"/>
      <c r="H28" s="7" t="s">
        <v>59</v>
      </c>
      <c r="I28" s="1" t="s">
        <v>64</v>
      </c>
      <c r="J28" s="20">
        <v>1239</v>
      </c>
      <c r="K28" s="22">
        <v>58.036</v>
      </c>
    </row>
    <row r="29" spans="1:12" ht="14.2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24"/>
    </row>
    <row r="30" spans="1:11" ht="15">
      <c r="A30" s="72" t="s">
        <v>66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0" ht="12">
      <c r="A31" s="15"/>
      <c r="J31" s="24"/>
    </row>
    <row r="32" ht="12">
      <c r="A32" s="15"/>
    </row>
  </sheetData>
  <sheetProtection/>
  <mergeCells count="9">
    <mergeCell ref="A27:K27"/>
    <mergeCell ref="A29:K29"/>
    <mergeCell ref="A30:K30"/>
    <mergeCell ref="A2:K2"/>
    <mergeCell ref="A3:K3"/>
    <mergeCell ref="A4:K4"/>
    <mergeCell ref="A8:K8"/>
    <mergeCell ref="A22:K22"/>
    <mergeCell ref="A24:K24"/>
  </mergeCells>
  <printOptions/>
  <pageMargins left="0.7" right="0.7" top="0.75" bottom="0.75" header="0.3" footer="0.3"/>
  <pageSetup orientation="landscape" paperSize="9" scale="61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="90" zoomScaleNormal="90" zoomScalePageLayoutView="0" workbookViewId="0" topLeftCell="A22">
      <selection activeCell="G12" sqref="G12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5" width="8.57421875" style="8" customWidth="1"/>
    <col min="6" max="6" width="10.14062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7</v>
      </c>
    </row>
    <row r="2" spans="1:11" ht="15.75">
      <c r="A2" s="64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4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64" t="s">
        <v>86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12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6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s="4" customFormat="1" ht="146.25" customHeight="1">
      <c r="A9" s="7" t="s">
        <v>22</v>
      </c>
      <c r="B9" s="3" t="s">
        <v>40</v>
      </c>
      <c r="C9" s="7" t="s">
        <v>3</v>
      </c>
      <c r="D9" s="17">
        <v>86.08</v>
      </c>
      <c r="E9" s="17">
        <v>87.92</v>
      </c>
      <c r="F9" s="43">
        <v>86.8</v>
      </c>
      <c r="G9" s="7" t="s">
        <v>87</v>
      </c>
      <c r="H9" s="7" t="s">
        <v>50</v>
      </c>
      <c r="I9" s="3" t="s">
        <v>60</v>
      </c>
      <c r="J9" s="21" t="s">
        <v>65</v>
      </c>
      <c r="K9" s="21" t="s">
        <v>65</v>
      </c>
    </row>
    <row r="10" spans="1:11" s="4" customFormat="1" ht="66.75" customHeight="1">
      <c r="A10" s="7" t="s">
        <v>25</v>
      </c>
      <c r="B10" s="3" t="s">
        <v>40</v>
      </c>
      <c r="C10" s="7" t="s">
        <v>3</v>
      </c>
      <c r="D10" s="17">
        <v>130.8</v>
      </c>
      <c r="E10" s="17">
        <v>88.6</v>
      </c>
      <c r="F10" s="22">
        <v>93.3</v>
      </c>
      <c r="G10" s="7"/>
      <c r="H10" s="7" t="s">
        <v>52</v>
      </c>
      <c r="I10" s="3" t="s">
        <v>60</v>
      </c>
      <c r="J10" s="21" t="s">
        <v>65</v>
      </c>
      <c r="K10" s="21" t="s">
        <v>65</v>
      </c>
    </row>
    <row r="11" spans="1:11" s="4" customFormat="1" ht="140.25" customHeight="1">
      <c r="A11" s="7" t="s">
        <v>26</v>
      </c>
      <c r="B11" s="3" t="s">
        <v>40</v>
      </c>
      <c r="C11" s="7" t="s">
        <v>3</v>
      </c>
      <c r="D11" s="17">
        <v>130.3</v>
      </c>
      <c r="E11" s="17">
        <v>74.4</v>
      </c>
      <c r="F11" s="16">
        <v>70.5</v>
      </c>
      <c r="G11" s="7" t="s">
        <v>88</v>
      </c>
      <c r="H11" s="7" t="s">
        <v>53</v>
      </c>
      <c r="I11" s="3" t="s">
        <v>60</v>
      </c>
      <c r="J11" s="20" t="s">
        <v>65</v>
      </c>
      <c r="K11" s="21" t="s">
        <v>65</v>
      </c>
    </row>
    <row r="12" spans="1:11" s="4" customFormat="1" ht="63" customHeight="1">
      <c r="A12" s="7" t="s">
        <v>27</v>
      </c>
      <c r="B12" s="3" t="s">
        <v>40</v>
      </c>
      <c r="C12" s="7" t="s">
        <v>3</v>
      </c>
      <c r="D12" s="17">
        <v>131.3</v>
      </c>
      <c r="E12" s="17">
        <v>100.7</v>
      </c>
      <c r="F12" s="17">
        <v>102.5</v>
      </c>
      <c r="G12" s="7"/>
      <c r="H12" s="7" t="s">
        <v>52</v>
      </c>
      <c r="I12" s="3" t="s">
        <v>60</v>
      </c>
      <c r="J12" s="20" t="s">
        <v>65</v>
      </c>
      <c r="K12" s="21" t="s">
        <v>65</v>
      </c>
    </row>
    <row r="13" spans="1:11" s="4" customFormat="1" ht="130.5" customHeight="1">
      <c r="A13" s="7" t="s">
        <v>28</v>
      </c>
      <c r="B13" s="3" t="s">
        <v>43</v>
      </c>
      <c r="C13" s="7" t="s">
        <v>1</v>
      </c>
      <c r="D13" s="17">
        <v>0</v>
      </c>
      <c r="E13" s="17">
        <v>0</v>
      </c>
      <c r="F13" s="16">
        <v>0</v>
      </c>
      <c r="G13" s="7"/>
      <c r="H13" s="7" t="s">
        <v>52</v>
      </c>
      <c r="I13" s="3" t="s">
        <v>60</v>
      </c>
      <c r="J13" s="20" t="s">
        <v>65</v>
      </c>
      <c r="K13" s="21" t="s">
        <v>65</v>
      </c>
    </row>
    <row r="14" spans="1:11" s="4" customFormat="1" ht="72" customHeight="1">
      <c r="A14" s="7" t="s">
        <v>29</v>
      </c>
      <c r="B14" s="3" t="s">
        <v>40</v>
      </c>
      <c r="C14" s="7" t="s">
        <v>1</v>
      </c>
      <c r="D14" s="17">
        <v>0</v>
      </c>
      <c r="E14" s="17">
        <v>0</v>
      </c>
      <c r="F14" s="16">
        <v>1</v>
      </c>
      <c r="G14" s="7"/>
      <c r="H14" s="7" t="s">
        <v>53</v>
      </c>
      <c r="I14" s="3" t="s">
        <v>60</v>
      </c>
      <c r="J14" s="20" t="s">
        <v>65</v>
      </c>
      <c r="K14" s="21" t="s">
        <v>65</v>
      </c>
    </row>
    <row r="15" spans="1:11" s="4" customFormat="1" ht="188.25" customHeight="1">
      <c r="A15" s="7" t="s">
        <v>30</v>
      </c>
      <c r="B15" s="3" t="s">
        <v>41</v>
      </c>
      <c r="C15" s="7" t="s">
        <v>45</v>
      </c>
      <c r="D15" s="17" t="s">
        <v>6</v>
      </c>
      <c r="E15" s="17">
        <v>300</v>
      </c>
      <c r="F15" s="17">
        <v>0</v>
      </c>
      <c r="G15" s="7" t="s">
        <v>89</v>
      </c>
      <c r="H15" s="7" t="s">
        <v>54</v>
      </c>
      <c r="I15" s="3" t="s">
        <v>60</v>
      </c>
      <c r="J15" s="20" t="s">
        <v>65</v>
      </c>
      <c r="K15" s="21" t="s">
        <v>65</v>
      </c>
    </row>
    <row r="16" spans="1:11" s="4" customFormat="1" ht="215.25" customHeight="1">
      <c r="A16" s="7" t="s">
        <v>31</v>
      </c>
      <c r="B16" s="3" t="s">
        <v>40</v>
      </c>
      <c r="C16" s="7" t="s">
        <v>46</v>
      </c>
      <c r="D16" s="17">
        <v>975.736</v>
      </c>
      <c r="E16" s="17">
        <v>850</v>
      </c>
      <c r="F16" s="17">
        <v>635</v>
      </c>
      <c r="G16" s="7" t="s">
        <v>90</v>
      </c>
      <c r="H16" s="7" t="s">
        <v>55</v>
      </c>
      <c r="I16" s="3" t="s">
        <v>60</v>
      </c>
      <c r="J16" s="20" t="s">
        <v>65</v>
      </c>
      <c r="K16" s="21" t="s">
        <v>65</v>
      </c>
    </row>
    <row r="17" spans="1:11" s="4" customFormat="1" ht="36.75" customHeight="1">
      <c r="A17" s="7" t="s">
        <v>32</v>
      </c>
      <c r="B17" s="3" t="s">
        <v>40</v>
      </c>
      <c r="C17" s="7" t="s">
        <v>1</v>
      </c>
      <c r="D17" s="17">
        <v>1</v>
      </c>
      <c r="E17" s="18">
        <v>1</v>
      </c>
      <c r="F17" s="19">
        <v>1</v>
      </c>
      <c r="G17" s="7"/>
      <c r="H17" s="7" t="s">
        <v>56</v>
      </c>
      <c r="I17" s="1" t="s">
        <v>61</v>
      </c>
      <c r="J17" s="20">
        <v>136</v>
      </c>
      <c r="K17" s="22">
        <v>136</v>
      </c>
    </row>
    <row r="18" spans="1:11" s="4" customFormat="1" ht="30.75" customHeight="1">
      <c r="A18" s="12" t="s">
        <v>33</v>
      </c>
      <c r="B18" s="7" t="s">
        <v>40</v>
      </c>
      <c r="C18" s="7" t="s">
        <v>1</v>
      </c>
      <c r="D18" s="17">
        <v>1</v>
      </c>
      <c r="E18" s="18">
        <v>1</v>
      </c>
      <c r="F18" s="18">
        <v>1</v>
      </c>
      <c r="G18" s="7"/>
      <c r="H18" s="7" t="s">
        <v>56</v>
      </c>
      <c r="I18" s="2" t="s">
        <v>61</v>
      </c>
      <c r="J18" s="20">
        <v>109</v>
      </c>
      <c r="K18" s="22">
        <v>109</v>
      </c>
    </row>
    <row r="19" spans="1:11" s="4" customFormat="1" ht="64.5" customHeight="1">
      <c r="A19" s="7" t="s">
        <v>2</v>
      </c>
      <c r="B19" s="3" t="s">
        <v>40</v>
      </c>
      <c r="C19" s="7" t="s">
        <v>1</v>
      </c>
      <c r="D19" s="17">
        <v>1</v>
      </c>
      <c r="E19" s="18">
        <v>1</v>
      </c>
      <c r="F19" s="19">
        <v>1</v>
      </c>
      <c r="G19" s="7"/>
      <c r="H19" s="7" t="s">
        <v>56</v>
      </c>
      <c r="I19" s="2" t="s">
        <v>61</v>
      </c>
      <c r="J19" s="20">
        <v>109</v>
      </c>
      <c r="K19" s="21">
        <v>109</v>
      </c>
    </row>
    <row r="20" spans="1:11" s="9" customFormat="1" ht="19.5" customHeight="1">
      <c r="A20" s="69" t="s">
        <v>35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11" s="4" customFormat="1" ht="198.75" customHeight="1">
      <c r="A21" s="7" t="s">
        <v>34</v>
      </c>
      <c r="B21" s="3" t="s">
        <v>47</v>
      </c>
      <c r="C21" s="7" t="s">
        <v>48</v>
      </c>
      <c r="D21" s="17" t="s">
        <v>6</v>
      </c>
      <c r="E21" s="17" t="s">
        <v>6</v>
      </c>
      <c r="F21" s="17" t="s">
        <v>6</v>
      </c>
      <c r="G21" s="7" t="s">
        <v>77</v>
      </c>
      <c r="H21" s="7" t="s">
        <v>57</v>
      </c>
      <c r="I21" s="1" t="s">
        <v>62</v>
      </c>
      <c r="J21" s="20">
        <v>0</v>
      </c>
      <c r="K21" s="21">
        <v>0</v>
      </c>
    </row>
    <row r="22" spans="1:11" s="9" customFormat="1" ht="22.5" customHeight="1">
      <c r="A22" s="73" t="s">
        <v>36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</row>
    <row r="23" spans="1:11" s="4" customFormat="1" ht="87" customHeight="1">
      <c r="A23" s="7" t="s">
        <v>37</v>
      </c>
      <c r="B23" s="3" t="s">
        <v>40</v>
      </c>
      <c r="C23" s="7" t="s">
        <v>4</v>
      </c>
      <c r="D23" s="17">
        <v>47</v>
      </c>
      <c r="E23" s="17">
        <v>47</v>
      </c>
      <c r="F23" s="16">
        <v>56</v>
      </c>
      <c r="G23" s="7"/>
      <c r="H23" s="7" t="s">
        <v>58</v>
      </c>
      <c r="I23" s="32" t="s">
        <v>64</v>
      </c>
      <c r="J23" s="33">
        <v>1003</v>
      </c>
      <c r="K23" s="22">
        <v>505.7952</v>
      </c>
    </row>
    <row r="24" spans="1:11" s="4" customFormat="1" ht="21" customHeight="1">
      <c r="A24" s="75" t="s">
        <v>93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1" s="4" customFormat="1" ht="36.75" customHeight="1">
      <c r="A25" s="36" t="s">
        <v>39</v>
      </c>
      <c r="B25" s="37" t="s">
        <v>49</v>
      </c>
      <c r="C25" s="36" t="s">
        <v>5</v>
      </c>
      <c r="D25" s="38" t="s">
        <v>6</v>
      </c>
      <c r="E25" s="38">
        <v>77.99</v>
      </c>
      <c r="F25" s="39">
        <v>77.99</v>
      </c>
      <c r="G25" s="36"/>
      <c r="H25" s="36" t="s">
        <v>59</v>
      </c>
      <c r="I25" s="40" t="s">
        <v>64</v>
      </c>
      <c r="J25" s="41">
        <v>1439</v>
      </c>
      <c r="K25" s="42">
        <v>1322.02593</v>
      </c>
    </row>
    <row r="26" spans="1:11" s="4" customFormat="1" ht="142.5" customHeight="1">
      <c r="A26" s="7" t="s">
        <v>23</v>
      </c>
      <c r="B26" s="3" t="s">
        <v>41</v>
      </c>
      <c r="C26" s="7" t="s">
        <v>44</v>
      </c>
      <c r="D26" s="17">
        <v>0.698</v>
      </c>
      <c r="E26" s="17">
        <v>1.5</v>
      </c>
      <c r="F26" s="16">
        <v>0.4</v>
      </c>
      <c r="G26" s="7" t="s">
        <v>87</v>
      </c>
      <c r="H26" s="7" t="s">
        <v>51</v>
      </c>
      <c r="I26" s="3" t="s">
        <v>60</v>
      </c>
      <c r="J26" s="21" t="s">
        <v>65</v>
      </c>
      <c r="K26" s="21" t="s">
        <v>65</v>
      </c>
    </row>
    <row r="27" spans="1:11" s="4" customFormat="1" ht="138.75" customHeight="1">
      <c r="A27" s="7" t="s">
        <v>24</v>
      </c>
      <c r="B27" s="3" t="s">
        <v>42</v>
      </c>
      <c r="C27" s="7" t="s">
        <v>3</v>
      </c>
      <c r="D27" s="17">
        <v>145</v>
      </c>
      <c r="E27" s="17">
        <v>100</v>
      </c>
      <c r="F27" s="16">
        <v>28</v>
      </c>
      <c r="G27" s="7" t="s">
        <v>87</v>
      </c>
      <c r="H27" s="7" t="s">
        <v>51</v>
      </c>
      <c r="I27" s="3" t="s">
        <v>60</v>
      </c>
      <c r="J27" s="21" t="s">
        <v>65</v>
      </c>
      <c r="K27" s="21" t="s">
        <v>65</v>
      </c>
    </row>
    <row r="28" spans="1:12" ht="25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24"/>
    </row>
    <row r="29" spans="1:11" ht="15">
      <c r="A29" s="72" t="s">
        <v>66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0" ht="12">
      <c r="A30" s="15"/>
      <c r="J30" s="24">
        <f>J25+J23+J17+J18+J19</f>
        <v>2796</v>
      </c>
    </row>
    <row r="31" ht="12">
      <c r="A31" s="15"/>
    </row>
  </sheetData>
  <sheetProtection/>
  <mergeCells count="9">
    <mergeCell ref="A24:K24"/>
    <mergeCell ref="A28:K28"/>
    <mergeCell ref="A29:K29"/>
    <mergeCell ref="A2:K2"/>
    <mergeCell ref="A3:K3"/>
    <mergeCell ref="A4:K4"/>
    <mergeCell ref="A8:K8"/>
    <mergeCell ref="A20:K20"/>
    <mergeCell ref="A22:K22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6">
      <selection activeCell="G11" sqref="G11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5" width="8.57421875" style="8" customWidth="1"/>
    <col min="6" max="6" width="10.14062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4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4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64" t="s">
        <v>91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12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6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s="4" customFormat="1" ht="138" customHeight="1">
      <c r="A9" s="7" t="s">
        <v>22</v>
      </c>
      <c r="B9" s="3" t="s">
        <v>40</v>
      </c>
      <c r="C9" s="7" t="s">
        <v>3</v>
      </c>
      <c r="D9" s="17">
        <v>86.08</v>
      </c>
      <c r="E9" s="17">
        <v>87.92</v>
      </c>
      <c r="F9" s="43">
        <v>86.8</v>
      </c>
      <c r="G9" s="7" t="s">
        <v>87</v>
      </c>
      <c r="H9" s="7" t="s">
        <v>50</v>
      </c>
      <c r="I9" s="3" t="s">
        <v>60</v>
      </c>
      <c r="J9" s="21" t="s">
        <v>65</v>
      </c>
      <c r="K9" s="21" t="s">
        <v>65</v>
      </c>
    </row>
    <row r="10" spans="1:11" s="4" customFormat="1" ht="66.75" customHeight="1">
      <c r="A10" s="7" t="s">
        <v>25</v>
      </c>
      <c r="B10" s="3" t="s">
        <v>40</v>
      </c>
      <c r="C10" s="7" t="s">
        <v>3</v>
      </c>
      <c r="D10" s="17">
        <v>130.8</v>
      </c>
      <c r="E10" s="17">
        <v>88.6</v>
      </c>
      <c r="F10" s="22">
        <v>93.3</v>
      </c>
      <c r="G10" s="7"/>
      <c r="H10" s="7" t="s">
        <v>52</v>
      </c>
      <c r="I10" s="3" t="s">
        <v>60</v>
      </c>
      <c r="J10" s="21" t="s">
        <v>65</v>
      </c>
      <c r="K10" s="21" t="s">
        <v>65</v>
      </c>
    </row>
    <row r="11" spans="1:11" s="4" customFormat="1" ht="140.25" customHeight="1">
      <c r="A11" s="7" t="s">
        <v>26</v>
      </c>
      <c r="B11" s="3" t="s">
        <v>40</v>
      </c>
      <c r="C11" s="7" t="s">
        <v>3</v>
      </c>
      <c r="D11" s="17">
        <v>130.3</v>
      </c>
      <c r="E11" s="17">
        <v>74.4</v>
      </c>
      <c r="F11" s="16">
        <v>70.5</v>
      </c>
      <c r="G11" s="7" t="s">
        <v>88</v>
      </c>
      <c r="H11" s="7" t="s">
        <v>53</v>
      </c>
      <c r="I11" s="3" t="s">
        <v>60</v>
      </c>
      <c r="J11" s="20" t="s">
        <v>65</v>
      </c>
      <c r="K11" s="21" t="s">
        <v>65</v>
      </c>
    </row>
    <row r="12" spans="1:11" s="4" customFormat="1" ht="63" customHeight="1">
      <c r="A12" s="7" t="s">
        <v>27</v>
      </c>
      <c r="B12" s="3" t="s">
        <v>40</v>
      </c>
      <c r="C12" s="7" t="s">
        <v>3</v>
      </c>
      <c r="D12" s="17">
        <v>131.3</v>
      </c>
      <c r="E12" s="17">
        <v>100.7</v>
      </c>
      <c r="F12" s="17">
        <v>102.5</v>
      </c>
      <c r="G12" s="7"/>
      <c r="H12" s="7" t="s">
        <v>52</v>
      </c>
      <c r="I12" s="3" t="s">
        <v>60</v>
      </c>
      <c r="J12" s="20" t="s">
        <v>65</v>
      </c>
      <c r="K12" s="21" t="s">
        <v>65</v>
      </c>
    </row>
    <row r="13" spans="1:11" s="4" customFormat="1" ht="130.5" customHeight="1">
      <c r="A13" s="7" t="s">
        <v>28</v>
      </c>
      <c r="B13" s="3" t="s">
        <v>43</v>
      </c>
      <c r="C13" s="7" t="s">
        <v>1</v>
      </c>
      <c r="D13" s="17">
        <v>0</v>
      </c>
      <c r="E13" s="17">
        <v>0</v>
      </c>
      <c r="F13" s="16">
        <v>0</v>
      </c>
      <c r="G13" s="7"/>
      <c r="H13" s="7" t="s">
        <v>52</v>
      </c>
      <c r="I13" s="3" t="s">
        <v>60</v>
      </c>
      <c r="J13" s="20" t="s">
        <v>65</v>
      </c>
      <c r="K13" s="21" t="s">
        <v>65</v>
      </c>
    </row>
    <row r="14" spans="1:11" s="4" customFormat="1" ht="72" customHeight="1">
      <c r="A14" s="7" t="s">
        <v>29</v>
      </c>
      <c r="B14" s="3" t="s">
        <v>40</v>
      </c>
      <c r="C14" s="7" t="s">
        <v>1</v>
      </c>
      <c r="D14" s="17">
        <v>0</v>
      </c>
      <c r="E14" s="17">
        <v>0</v>
      </c>
      <c r="F14" s="16">
        <v>1</v>
      </c>
      <c r="G14" s="7"/>
      <c r="H14" s="7" t="s">
        <v>53</v>
      </c>
      <c r="I14" s="3" t="s">
        <v>60</v>
      </c>
      <c r="J14" s="20" t="s">
        <v>65</v>
      </c>
      <c r="K14" s="21" t="s">
        <v>65</v>
      </c>
    </row>
    <row r="15" spans="1:11" s="4" customFormat="1" ht="188.25" customHeight="1">
      <c r="A15" s="7" t="s">
        <v>30</v>
      </c>
      <c r="B15" s="3" t="s">
        <v>41</v>
      </c>
      <c r="C15" s="7" t="s">
        <v>45</v>
      </c>
      <c r="D15" s="17" t="s">
        <v>6</v>
      </c>
      <c r="E15" s="17">
        <v>300</v>
      </c>
      <c r="F15" s="17">
        <v>0</v>
      </c>
      <c r="G15" s="7" t="s">
        <v>89</v>
      </c>
      <c r="H15" s="7" t="s">
        <v>54</v>
      </c>
      <c r="I15" s="3" t="s">
        <v>60</v>
      </c>
      <c r="J15" s="20" t="s">
        <v>65</v>
      </c>
      <c r="K15" s="21" t="s">
        <v>65</v>
      </c>
    </row>
    <row r="16" spans="1:11" s="4" customFormat="1" ht="215.25" customHeight="1">
      <c r="A16" s="7" t="s">
        <v>31</v>
      </c>
      <c r="B16" s="3" t="s">
        <v>40</v>
      </c>
      <c r="C16" s="7" t="s">
        <v>46</v>
      </c>
      <c r="D16" s="17">
        <v>975.736</v>
      </c>
      <c r="E16" s="17">
        <v>850</v>
      </c>
      <c r="F16" s="17">
        <v>635</v>
      </c>
      <c r="G16" s="7" t="s">
        <v>90</v>
      </c>
      <c r="H16" s="7" t="s">
        <v>55</v>
      </c>
      <c r="I16" s="3" t="s">
        <v>60</v>
      </c>
      <c r="J16" s="20" t="s">
        <v>65</v>
      </c>
      <c r="K16" s="21" t="s">
        <v>65</v>
      </c>
    </row>
    <row r="17" spans="1:11" s="4" customFormat="1" ht="36.75" customHeight="1">
      <c r="A17" s="7" t="s">
        <v>32</v>
      </c>
      <c r="B17" s="3" t="s">
        <v>40</v>
      </c>
      <c r="C17" s="7" t="s">
        <v>1</v>
      </c>
      <c r="D17" s="17">
        <v>1</v>
      </c>
      <c r="E17" s="18">
        <v>1</v>
      </c>
      <c r="F17" s="19">
        <v>1</v>
      </c>
      <c r="G17" s="7"/>
      <c r="H17" s="7" t="s">
        <v>56</v>
      </c>
      <c r="I17" s="1" t="s">
        <v>61</v>
      </c>
      <c r="J17" s="20">
        <v>136</v>
      </c>
      <c r="K17" s="22">
        <v>136</v>
      </c>
    </row>
    <row r="18" spans="1:11" s="4" customFormat="1" ht="30.75" customHeight="1">
      <c r="A18" s="12" t="s">
        <v>33</v>
      </c>
      <c r="B18" s="7" t="s">
        <v>40</v>
      </c>
      <c r="C18" s="7" t="s">
        <v>1</v>
      </c>
      <c r="D18" s="17">
        <v>1</v>
      </c>
      <c r="E18" s="18">
        <v>1</v>
      </c>
      <c r="F18" s="18">
        <v>1</v>
      </c>
      <c r="G18" s="7"/>
      <c r="H18" s="7" t="s">
        <v>56</v>
      </c>
      <c r="I18" s="2" t="s">
        <v>61</v>
      </c>
      <c r="J18" s="20">
        <v>109</v>
      </c>
      <c r="K18" s="22">
        <v>109</v>
      </c>
    </row>
    <row r="19" spans="1:11" s="4" customFormat="1" ht="64.5" customHeight="1">
      <c r="A19" s="7" t="s">
        <v>2</v>
      </c>
      <c r="B19" s="3" t="s">
        <v>40</v>
      </c>
      <c r="C19" s="7" t="s">
        <v>1</v>
      </c>
      <c r="D19" s="17">
        <v>1</v>
      </c>
      <c r="E19" s="18">
        <v>1</v>
      </c>
      <c r="F19" s="19">
        <v>1</v>
      </c>
      <c r="G19" s="7"/>
      <c r="H19" s="7" t="s">
        <v>56</v>
      </c>
      <c r="I19" s="2" t="s">
        <v>61</v>
      </c>
      <c r="J19" s="20">
        <v>109</v>
      </c>
      <c r="K19" s="21">
        <v>109</v>
      </c>
    </row>
    <row r="20" spans="1:11" s="9" customFormat="1" ht="19.5" customHeight="1">
      <c r="A20" s="69" t="s">
        <v>35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11" s="4" customFormat="1" ht="198.75" customHeight="1">
      <c r="A21" s="7" t="s">
        <v>34</v>
      </c>
      <c r="B21" s="3" t="s">
        <v>47</v>
      </c>
      <c r="C21" s="7" t="s">
        <v>48</v>
      </c>
      <c r="D21" s="17" t="s">
        <v>6</v>
      </c>
      <c r="E21" s="17" t="s">
        <v>6</v>
      </c>
      <c r="F21" s="17" t="s">
        <v>6</v>
      </c>
      <c r="G21" s="7" t="s">
        <v>77</v>
      </c>
      <c r="H21" s="7" t="s">
        <v>57</v>
      </c>
      <c r="I21" s="1" t="s">
        <v>62</v>
      </c>
      <c r="J21" s="20">
        <v>0</v>
      </c>
      <c r="K21" s="21">
        <v>0</v>
      </c>
    </row>
    <row r="22" spans="1:11" s="9" customFormat="1" ht="22.5" customHeight="1">
      <c r="A22" s="73" t="s">
        <v>36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</row>
    <row r="23" spans="1:11" s="4" customFormat="1" ht="87" customHeight="1">
      <c r="A23" s="7" t="s">
        <v>37</v>
      </c>
      <c r="B23" s="3" t="s">
        <v>40</v>
      </c>
      <c r="C23" s="7" t="s">
        <v>4</v>
      </c>
      <c r="D23" s="17">
        <v>47</v>
      </c>
      <c r="E23" s="17">
        <v>47</v>
      </c>
      <c r="F23" s="16">
        <v>56</v>
      </c>
      <c r="G23" s="7"/>
      <c r="H23" s="7" t="s">
        <v>58</v>
      </c>
      <c r="I23" s="32" t="s">
        <v>64</v>
      </c>
      <c r="J23" s="33">
        <v>1003</v>
      </c>
      <c r="K23" s="22">
        <v>505.7952</v>
      </c>
    </row>
    <row r="24" spans="1:11" s="4" customFormat="1" ht="21" customHeight="1">
      <c r="A24" s="75" t="s">
        <v>93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1" s="4" customFormat="1" ht="36.75" customHeight="1">
      <c r="A25" s="36" t="s">
        <v>39</v>
      </c>
      <c r="B25" s="37" t="s">
        <v>49</v>
      </c>
      <c r="C25" s="36" t="s">
        <v>5</v>
      </c>
      <c r="D25" s="38" t="s">
        <v>6</v>
      </c>
      <c r="E25" s="38">
        <v>77.99</v>
      </c>
      <c r="F25" s="39">
        <v>77.99</v>
      </c>
      <c r="G25" s="36"/>
      <c r="H25" s="36" t="s">
        <v>59</v>
      </c>
      <c r="I25" s="40" t="s">
        <v>64</v>
      </c>
      <c r="J25" s="41">
        <v>1439</v>
      </c>
      <c r="K25" s="42">
        <v>1322.02593</v>
      </c>
    </row>
    <row r="26" spans="1:11" s="4" customFormat="1" ht="142.5" customHeight="1">
      <c r="A26" s="7" t="s">
        <v>23</v>
      </c>
      <c r="B26" s="3" t="s">
        <v>41</v>
      </c>
      <c r="C26" s="7" t="s">
        <v>44</v>
      </c>
      <c r="D26" s="17">
        <v>0.698</v>
      </c>
      <c r="E26" s="17">
        <v>1.5</v>
      </c>
      <c r="F26" s="16">
        <v>0.4</v>
      </c>
      <c r="G26" s="7" t="s">
        <v>87</v>
      </c>
      <c r="H26" s="7" t="s">
        <v>51</v>
      </c>
      <c r="I26" s="3" t="s">
        <v>60</v>
      </c>
      <c r="J26" s="21" t="s">
        <v>65</v>
      </c>
      <c r="K26" s="21" t="s">
        <v>65</v>
      </c>
    </row>
    <row r="27" spans="1:11" s="4" customFormat="1" ht="138.75" customHeight="1">
      <c r="A27" s="7" t="s">
        <v>24</v>
      </c>
      <c r="B27" s="3" t="s">
        <v>42</v>
      </c>
      <c r="C27" s="7" t="s">
        <v>3</v>
      </c>
      <c r="D27" s="17">
        <v>145</v>
      </c>
      <c r="E27" s="17">
        <v>100</v>
      </c>
      <c r="F27" s="16">
        <v>28</v>
      </c>
      <c r="G27" s="7" t="s">
        <v>87</v>
      </c>
      <c r="H27" s="7" t="s">
        <v>51</v>
      </c>
      <c r="I27" s="3" t="s">
        <v>60</v>
      </c>
      <c r="J27" s="21" t="s">
        <v>65</v>
      </c>
      <c r="K27" s="21" t="s">
        <v>65</v>
      </c>
    </row>
    <row r="28" spans="1:12" ht="25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24"/>
    </row>
    <row r="29" spans="1:11" ht="15">
      <c r="A29" s="72" t="s">
        <v>66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0" ht="12">
      <c r="A30" s="15"/>
      <c r="J30" s="24"/>
    </row>
    <row r="31" ht="12">
      <c r="A31" s="15"/>
    </row>
  </sheetData>
  <sheetProtection/>
  <mergeCells count="9">
    <mergeCell ref="A24:K24"/>
    <mergeCell ref="A28:K28"/>
    <mergeCell ref="A29:K29"/>
    <mergeCell ref="A2:K2"/>
    <mergeCell ref="A3:K3"/>
    <mergeCell ref="A4:K4"/>
    <mergeCell ref="A8:K8"/>
    <mergeCell ref="A20:K20"/>
    <mergeCell ref="A22:K22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8">
      <selection activeCell="G20" sqref="G20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1.5742187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4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4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64" t="s">
        <v>121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95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107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6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s="4" customFormat="1" ht="196.5" customHeight="1">
      <c r="A9" s="7" t="s">
        <v>94</v>
      </c>
      <c r="B9" s="3" t="s">
        <v>40</v>
      </c>
      <c r="C9" s="7" t="s">
        <v>3</v>
      </c>
      <c r="D9" s="17">
        <v>130.9</v>
      </c>
      <c r="E9" s="17">
        <v>106.5</v>
      </c>
      <c r="F9" s="22">
        <v>104.1</v>
      </c>
      <c r="G9" s="7" t="s">
        <v>109</v>
      </c>
      <c r="H9" s="7" t="s">
        <v>96</v>
      </c>
      <c r="I9" s="3" t="s">
        <v>108</v>
      </c>
      <c r="J9" s="21" t="s">
        <v>65</v>
      </c>
      <c r="K9" s="21" t="s">
        <v>65</v>
      </c>
    </row>
    <row r="10" spans="1:11" s="4" customFormat="1" ht="93.75" customHeight="1">
      <c r="A10" s="7" t="s">
        <v>97</v>
      </c>
      <c r="B10" s="3" t="s">
        <v>98</v>
      </c>
      <c r="C10" s="7" t="s">
        <v>160</v>
      </c>
      <c r="D10" s="17">
        <v>9.53</v>
      </c>
      <c r="E10" s="17">
        <v>9</v>
      </c>
      <c r="F10" s="16">
        <v>2</v>
      </c>
      <c r="G10" s="7" t="s">
        <v>116</v>
      </c>
      <c r="H10" s="7" t="s">
        <v>99</v>
      </c>
      <c r="I10" s="3" t="s">
        <v>108</v>
      </c>
      <c r="J10" s="20" t="s">
        <v>65</v>
      </c>
      <c r="K10" s="21" t="s">
        <v>65</v>
      </c>
    </row>
    <row r="11" spans="1:11" s="4" customFormat="1" ht="152.25" customHeight="1">
      <c r="A11" s="7" t="s">
        <v>100</v>
      </c>
      <c r="B11" s="3" t="s">
        <v>40</v>
      </c>
      <c r="C11" s="7" t="s">
        <v>160</v>
      </c>
      <c r="D11" s="17">
        <v>25.037</v>
      </c>
      <c r="E11" s="17">
        <v>25.632</v>
      </c>
      <c r="F11" s="17">
        <v>6.412</v>
      </c>
      <c r="G11" s="7" t="s">
        <v>118</v>
      </c>
      <c r="H11" s="7" t="s">
        <v>101</v>
      </c>
      <c r="I11" s="3" t="s">
        <v>108</v>
      </c>
      <c r="J11" s="20" t="s">
        <v>65</v>
      </c>
      <c r="K11" s="21" t="s">
        <v>65</v>
      </c>
    </row>
    <row r="12" spans="1:11" s="4" customFormat="1" ht="151.5" customHeight="1">
      <c r="A12" s="7" t="s">
        <v>30</v>
      </c>
      <c r="B12" s="3" t="s">
        <v>41</v>
      </c>
      <c r="C12" s="7" t="s">
        <v>45</v>
      </c>
      <c r="D12" s="17" t="s">
        <v>6</v>
      </c>
      <c r="E12" s="17">
        <v>120</v>
      </c>
      <c r="F12" s="17">
        <v>0</v>
      </c>
      <c r="G12" s="7" t="s">
        <v>117</v>
      </c>
      <c r="H12" s="7" t="s">
        <v>101</v>
      </c>
      <c r="I12" s="3" t="s">
        <v>108</v>
      </c>
      <c r="J12" s="20" t="s">
        <v>65</v>
      </c>
      <c r="K12" s="21" t="s">
        <v>65</v>
      </c>
    </row>
    <row r="13" spans="1:11" s="4" customFormat="1" ht="129" customHeight="1">
      <c r="A13" s="7" t="s">
        <v>31</v>
      </c>
      <c r="B13" s="3" t="s">
        <v>40</v>
      </c>
      <c r="C13" s="7" t="s">
        <v>46</v>
      </c>
      <c r="D13" s="17">
        <v>976</v>
      </c>
      <c r="E13" s="17">
        <v>635</v>
      </c>
      <c r="F13" s="17">
        <v>82</v>
      </c>
      <c r="G13" s="7" t="s">
        <v>110</v>
      </c>
      <c r="H13" s="7" t="s">
        <v>102</v>
      </c>
      <c r="I13" s="3" t="s">
        <v>108</v>
      </c>
      <c r="J13" s="20" t="s">
        <v>65</v>
      </c>
      <c r="K13" s="21" t="s">
        <v>65</v>
      </c>
    </row>
    <row r="14" spans="1:11" s="4" customFormat="1" ht="96.75" customHeight="1">
      <c r="A14" s="7" t="s">
        <v>32</v>
      </c>
      <c r="B14" s="3" t="s">
        <v>40</v>
      </c>
      <c r="C14" s="7" t="s">
        <v>1</v>
      </c>
      <c r="D14" s="17">
        <v>1</v>
      </c>
      <c r="E14" s="18">
        <v>1</v>
      </c>
      <c r="F14" s="19">
        <v>0</v>
      </c>
      <c r="G14" s="7" t="s">
        <v>111</v>
      </c>
      <c r="H14" s="7" t="s">
        <v>56</v>
      </c>
      <c r="I14" s="1" t="s">
        <v>61</v>
      </c>
      <c r="J14" s="20">
        <v>136</v>
      </c>
      <c r="K14" s="22">
        <v>52</v>
      </c>
    </row>
    <row r="15" spans="1:11" s="4" customFormat="1" ht="30.75" customHeight="1">
      <c r="A15" s="12" t="s">
        <v>33</v>
      </c>
      <c r="B15" s="7" t="s">
        <v>40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56</v>
      </c>
      <c r="I15" s="2" t="s">
        <v>61</v>
      </c>
      <c r="J15" s="20">
        <v>109</v>
      </c>
      <c r="K15" s="22">
        <v>0</v>
      </c>
    </row>
    <row r="16" spans="1:11" s="4" customFormat="1" ht="64.5" customHeight="1">
      <c r="A16" s="7" t="s">
        <v>2</v>
      </c>
      <c r="B16" s="3" t="s">
        <v>40</v>
      </c>
      <c r="C16" s="7" t="s">
        <v>1</v>
      </c>
      <c r="D16" s="17">
        <v>1</v>
      </c>
      <c r="E16" s="18">
        <v>1</v>
      </c>
      <c r="F16" s="19">
        <v>0</v>
      </c>
      <c r="G16" s="7" t="s">
        <v>119</v>
      </c>
      <c r="H16" s="7" t="s">
        <v>56</v>
      </c>
      <c r="I16" s="2" t="s">
        <v>61</v>
      </c>
      <c r="J16" s="20">
        <v>109</v>
      </c>
      <c r="K16" s="21">
        <v>0</v>
      </c>
    </row>
    <row r="17" spans="1:11" s="9" customFormat="1" ht="19.5" customHeight="1">
      <c r="A17" s="69" t="s">
        <v>35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11" s="4" customFormat="1" ht="174" customHeight="1">
      <c r="A18" s="7" t="s">
        <v>34</v>
      </c>
      <c r="B18" s="3" t="s">
        <v>47</v>
      </c>
      <c r="C18" s="7" t="s">
        <v>48</v>
      </c>
      <c r="D18" s="17" t="s">
        <v>6</v>
      </c>
      <c r="E18" s="17">
        <v>162</v>
      </c>
      <c r="F18" s="17">
        <v>0</v>
      </c>
      <c r="G18" s="7" t="s">
        <v>120</v>
      </c>
      <c r="H18" s="7" t="s">
        <v>57</v>
      </c>
      <c r="I18" s="1" t="s">
        <v>62</v>
      </c>
      <c r="J18" s="20">
        <v>2807</v>
      </c>
      <c r="K18" s="21">
        <v>0</v>
      </c>
    </row>
    <row r="19" spans="1:11" s="9" customFormat="1" ht="22.5" customHeight="1">
      <c r="A19" s="73" t="s">
        <v>36</v>
      </c>
      <c r="B19" s="70"/>
      <c r="C19" s="70"/>
      <c r="D19" s="70"/>
      <c r="E19" s="70"/>
      <c r="F19" s="70"/>
      <c r="G19" s="70"/>
      <c r="H19" s="70"/>
      <c r="I19" s="70"/>
      <c r="J19" s="70"/>
      <c r="K19" s="71"/>
    </row>
    <row r="20" spans="1:11" s="4" customFormat="1" ht="87" customHeight="1">
      <c r="A20" s="7" t="s">
        <v>37</v>
      </c>
      <c r="B20" s="3" t="s">
        <v>40</v>
      </c>
      <c r="C20" s="7" t="s">
        <v>4</v>
      </c>
      <c r="D20" s="17">
        <v>47</v>
      </c>
      <c r="E20" s="17">
        <v>120</v>
      </c>
      <c r="F20" s="16">
        <v>0</v>
      </c>
      <c r="G20" s="7" t="s">
        <v>112</v>
      </c>
      <c r="H20" s="7" t="s">
        <v>103</v>
      </c>
      <c r="I20" s="32" t="s">
        <v>84</v>
      </c>
      <c r="J20" s="33">
        <v>1272</v>
      </c>
      <c r="K20" s="22">
        <v>0</v>
      </c>
    </row>
    <row r="21" spans="1:11" s="4" customFormat="1" ht="21" customHeight="1">
      <c r="A21" s="75" t="s">
        <v>93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s="4" customFormat="1" ht="81.75" customHeight="1">
      <c r="A22" s="36" t="s">
        <v>104</v>
      </c>
      <c r="B22" s="37" t="s">
        <v>98</v>
      </c>
      <c r="C22" s="36" t="s">
        <v>44</v>
      </c>
      <c r="D22" s="38" t="s">
        <v>6</v>
      </c>
      <c r="E22" s="38">
        <v>0.221</v>
      </c>
      <c r="F22" s="39">
        <v>0</v>
      </c>
      <c r="G22" s="7" t="s">
        <v>113</v>
      </c>
      <c r="H22" s="36" t="s">
        <v>59</v>
      </c>
      <c r="I22" s="40" t="s">
        <v>105</v>
      </c>
      <c r="J22" s="41">
        <v>4257</v>
      </c>
      <c r="K22" s="42">
        <v>0</v>
      </c>
    </row>
    <row r="23" spans="1:11" s="4" customFormat="1" ht="77.25" customHeight="1">
      <c r="A23" s="7" t="s">
        <v>23</v>
      </c>
      <c r="B23" s="3" t="s">
        <v>98</v>
      </c>
      <c r="C23" s="7" t="s">
        <v>44</v>
      </c>
      <c r="D23" s="17">
        <v>0.698</v>
      </c>
      <c r="E23" s="17">
        <v>1.5</v>
      </c>
      <c r="F23" s="16">
        <v>0</v>
      </c>
      <c r="G23" s="7" t="s">
        <v>115</v>
      </c>
      <c r="H23" s="7" t="s">
        <v>51</v>
      </c>
      <c r="I23" s="3" t="s">
        <v>60</v>
      </c>
      <c r="J23" s="21" t="s">
        <v>65</v>
      </c>
      <c r="K23" s="21" t="s">
        <v>65</v>
      </c>
    </row>
    <row r="24" spans="1:11" s="4" customFormat="1" ht="85.5" customHeight="1">
      <c r="A24" s="7" t="s">
        <v>106</v>
      </c>
      <c r="B24" s="3" t="s">
        <v>40</v>
      </c>
      <c r="C24" s="7" t="s">
        <v>5</v>
      </c>
      <c r="D24" s="17" t="s">
        <v>6</v>
      </c>
      <c r="E24" s="17">
        <v>711</v>
      </c>
      <c r="F24" s="16">
        <v>3</v>
      </c>
      <c r="G24" s="7" t="s">
        <v>114</v>
      </c>
      <c r="H24" s="7" t="s">
        <v>51</v>
      </c>
      <c r="I24" s="3" t="s">
        <v>60</v>
      </c>
      <c r="J24" s="21" t="s">
        <v>65</v>
      </c>
      <c r="K24" s="21" t="s">
        <v>65</v>
      </c>
    </row>
    <row r="25" spans="1:11" ht="15">
      <c r="A25" s="72" t="s">
        <v>66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1:10" ht="12">
      <c r="A26" s="15"/>
      <c r="J26" s="24"/>
    </row>
    <row r="27" ht="12">
      <c r="A27" s="15"/>
    </row>
  </sheetData>
  <sheetProtection/>
  <mergeCells count="8">
    <mergeCell ref="A21:K21"/>
    <mergeCell ref="A25:K25"/>
    <mergeCell ref="A2:K2"/>
    <mergeCell ref="A3:K3"/>
    <mergeCell ref="A4:K4"/>
    <mergeCell ref="A8:K8"/>
    <mergeCell ref="A17:K17"/>
    <mergeCell ref="A19:K19"/>
  </mergeCells>
  <printOptions/>
  <pageMargins left="0.7" right="0.7" top="0.75" bottom="0.75" header="0.3" footer="0.3"/>
  <pageSetup orientation="landscape" paperSize="9" scale="54" r:id="rId1"/>
  <rowBreaks count="1" manualBreakCount="1">
    <brk id="1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60" zoomScalePageLayoutView="0" workbookViewId="0" topLeftCell="A23">
      <selection activeCell="F11" sqref="F11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1.5742187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4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4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64" t="s">
        <v>131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95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107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6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s="4" customFormat="1" ht="196.5" customHeight="1">
      <c r="A9" s="7" t="s">
        <v>94</v>
      </c>
      <c r="B9" s="3" t="s">
        <v>40</v>
      </c>
      <c r="C9" s="7" t="s">
        <v>3</v>
      </c>
      <c r="D9" s="17">
        <v>130.9</v>
      </c>
      <c r="E9" s="17">
        <v>106.5</v>
      </c>
      <c r="F9" s="22">
        <v>108.5</v>
      </c>
      <c r="G9" s="7" t="s">
        <v>122</v>
      </c>
      <c r="H9" s="7" t="s">
        <v>96</v>
      </c>
      <c r="I9" s="3" t="s">
        <v>108</v>
      </c>
      <c r="J9" s="21" t="s">
        <v>65</v>
      </c>
      <c r="K9" s="21" t="s">
        <v>65</v>
      </c>
    </row>
    <row r="10" spans="1:11" s="4" customFormat="1" ht="93.75" customHeight="1">
      <c r="A10" s="7" t="s">
        <v>97</v>
      </c>
      <c r="B10" s="3" t="s">
        <v>98</v>
      </c>
      <c r="C10" s="7" t="s">
        <v>160</v>
      </c>
      <c r="D10" s="17">
        <v>9.53</v>
      </c>
      <c r="E10" s="17">
        <v>9</v>
      </c>
      <c r="F10" s="16">
        <v>4</v>
      </c>
      <c r="G10" s="7" t="s">
        <v>124</v>
      </c>
      <c r="H10" s="7" t="s">
        <v>99</v>
      </c>
      <c r="I10" s="3" t="s">
        <v>108</v>
      </c>
      <c r="J10" s="20" t="s">
        <v>65</v>
      </c>
      <c r="K10" s="21" t="s">
        <v>65</v>
      </c>
    </row>
    <row r="11" spans="1:11" s="4" customFormat="1" ht="152.25" customHeight="1">
      <c r="A11" s="7" t="s">
        <v>100</v>
      </c>
      <c r="B11" s="3" t="s">
        <v>40</v>
      </c>
      <c r="C11" s="7" t="s">
        <v>160</v>
      </c>
      <c r="D11" s="17">
        <v>25.037</v>
      </c>
      <c r="E11" s="17">
        <v>35.2</v>
      </c>
      <c r="F11" s="17">
        <v>12.789</v>
      </c>
      <c r="G11" s="7" t="s">
        <v>123</v>
      </c>
      <c r="H11" s="7" t="s">
        <v>101</v>
      </c>
      <c r="I11" s="3" t="s">
        <v>108</v>
      </c>
      <c r="J11" s="20" t="s">
        <v>65</v>
      </c>
      <c r="K11" s="21" t="s">
        <v>65</v>
      </c>
    </row>
    <row r="12" spans="1:11" s="4" customFormat="1" ht="151.5" customHeight="1">
      <c r="A12" s="7" t="s">
        <v>30</v>
      </c>
      <c r="B12" s="3" t="s">
        <v>41</v>
      </c>
      <c r="C12" s="7" t="s">
        <v>45</v>
      </c>
      <c r="D12" s="17" t="s">
        <v>6</v>
      </c>
      <c r="E12" s="17">
        <v>120</v>
      </c>
      <c r="F12" s="17">
        <v>0</v>
      </c>
      <c r="G12" s="7" t="s">
        <v>125</v>
      </c>
      <c r="H12" s="7" t="s">
        <v>101</v>
      </c>
      <c r="I12" s="3" t="s">
        <v>108</v>
      </c>
      <c r="J12" s="20" t="s">
        <v>65</v>
      </c>
      <c r="K12" s="21" t="s">
        <v>65</v>
      </c>
    </row>
    <row r="13" spans="1:11" s="4" customFormat="1" ht="166.5" customHeight="1">
      <c r="A13" s="7" t="s">
        <v>31</v>
      </c>
      <c r="B13" s="3" t="s">
        <v>40</v>
      </c>
      <c r="C13" s="7" t="s">
        <v>46</v>
      </c>
      <c r="D13" s="17">
        <v>976</v>
      </c>
      <c r="E13" s="17">
        <v>900</v>
      </c>
      <c r="F13" s="17">
        <v>205</v>
      </c>
      <c r="G13" s="7" t="s">
        <v>126</v>
      </c>
      <c r="H13" s="7" t="s">
        <v>102</v>
      </c>
      <c r="I13" s="3" t="s">
        <v>108</v>
      </c>
      <c r="J13" s="20" t="s">
        <v>65</v>
      </c>
      <c r="K13" s="21" t="s">
        <v>65</v>
      </c>
    </row>
    <row r="14" spans="1:11" s="4" customFormat="1" ht="96.75" customHeight="1">
      <c r="A14" s="7" t="s">
        <v>32</v>
      </c>
      <c r="B14" s="3" t="s">
        <v>40</v>
      </c>
      <c r="C14" s="7" t="s">
        <v>1</v>
      </c>
      <c r="D14" s="17">
        <v>1</v>
      </c>
      <c r="E14" s="18">
        <v>1</v>
      </c>
      <c r="F14" s="19">
        <v>0</v>
      </c>
      <c r="G14" s="7" t="s">
        <v>111</v>
      </c>
      <c r="H14" s="7" t="s">
        <v>56</v>
      </c>
      <c r="I14" s="1" t="s">
        <v>61</v>
      </c>
      <c r="J14" s="20">
        <v>136</v>
      </c>
      <c r="K14" s="22">
        <v>52</v>
      </c>
    </row>
    <row r="15" spans="1:11" s="4" customFormat="1" ht="30.75" customHeight="1">
      <c r="A15" s="12" t="s">
        <v>33</v>
      </c>
      <c r="B15" s="7" t="s">
        <v>40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56</v>
      </c>
      <c r="I15" s="2" t="s">
        <v>61</v>
      </c>
      <c r="J15" s="20">
        <v>109</v>
      </c>
      <c r="K15" s="22">
        <v>0</v>
      </c>
    </row>
    <row r="16" spans="1:11" s="4" customFormat="1" ht="64.5" customHeight="1">
      <c r="A16" s="7" t="s">
        <v>2</v>
      </c>
      <c r="B16" s="3" t="s">
        <v>40</v>
      </c>
      <c r="C16" s="7" t="s">
        <v>1</v>
      </c>
      <c r="D16" s="17">
        <v>1</v>
      </c>
      <c r="E16" s="18">
        <v>1</v>
      </c>
      <c r="F16" s="19">
        <v>0</v>
      </c>
      <c r="G16" s="7" t="s">
        <v>119</v>
      </c>
      <c r="H16" s="7" t="s">
        <v>56</v>
      </c>
      <c r="I16" s="2" t="s">
        <v>61</v>
      </c>
      <c r="J16" s="20">
        <v>109</v>
      </c>
      <c r="K16" s="21">
        <v>0</v>
      </c>
    </row>
    <row r="17" spans="1:11" s="9" customFormat="1" ht="19.5" customHeight="1">
      <c r="A17" s="69" t="s">
        <v>35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11" s="4" customFormat="1" ht="135" customHeight="1">
      <c r="A18" s="7" t="s">
        <v>34</v>
      </c>
      <c r="B18" s="3" t="s">
        <v>47</v>
      </c>
      <c r="C18" s="7" t="s">
        <v>48</v>
      </c>
      <c r="D18" s="17" t="s">
        <v>6</v>
      </c>
      <c r="E18" s="17">
        <v>162</v>
      </c>
      <c r="F18" s="17">
        <v>0</v>
      </c>
      <c r="G18" s="7" t="s">
        <v>127</v>
      </c>
      <c r="H18" s="7" t="s">
        <v>57</v>
      </c>
      <c r="I18" s="1" t="s">
        <v>62</v>
      </c>
      <c r="J18" s="20">
        <v>5977</v>
      </c>
      <c r="K18" s="21">
        <v>0</v>
      </c>
    </row>
    <row r="19" spans="1:11" s="9" customFormat="1" ht="22.5" customHeight="1">
      <c r="A19" s="73" t="s">
        <v>36</v>
      </c>
      <c r="B19" s="70"/>
      <c r="C19" s="70"/>
      <c r="D19" s="70"/>
      <c r="E19" s="70"/>
      <c r="F19" s="70"/>
      <c r="G19" s="70"/>
      <c r="H19" s="70"/>
      <c r="I19" s="70"/>
      <c r="J19" s="70"/>
      <c r="K19" s="71"/>
    </row>
    <row r="20" spans="1:11" s="4" customFormat="1" ht="87" customHeight="1">
      <c r="A20" s="7" t="s">
        <v>37</v>
      </c>
      <c r="B20" s="3" t="s">
        <v>40</v>
      </c>
      <c r="C20" s="7" t="s">
        <v>4</v>
      </c>
      <c r="D20" s="17">
        <v>47</v>
      </c>
      <c r="E20" s="17">
        <v>120</v>
      </c>
      <c r="F20" s="16">
        <v>64</v>
      </c>
      <c r="G20" s="7"/>
      <c r="H20" s="7" t="s">
        <v>103</v>
      </c>
      <c r="I20" s="32" t="s">
        <v>84</v>
      </c>
      <c r="J20" s="33">
        <v>1272</v>
      </c>
      <c r="K20" s="22">
        <v>0</v>
      </c>
    </row>
    <row r="21" spans="1:11" s="4" customFormat="1" ht="21" customHeight="1">
      <c r="A21" s="75" t="s">
        <v>93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s="4" customFormat="1" ht="81.75" customHeight="1">
      <c r="A22" s="36" t="s">
        <v>104</v>
      </c>
      <c r="B22" s="37" t="s">
        <v>98</v>
      </c>
      <c r="C22" s="36" t="s">
        <v>44</v>
      </c>
      <c r="D22" s="38" t="s">
        <v>6</v>
      </c>
      <c r="E22" s="38">
        <v>0.159</v>
      </c>
      <c r="F22" s="39">
        <v>0.206</v>
      </c>
      <c r="G22" s="7"/>
      <c r="H22" s="36" t="s">
        <v>59</v>
      </c>
      <c r="I22" s="40" t="s">
        <v>105</v>
      </c>
      <c r="J22" s="41">
        <v>3926</v>
      </c>
      <c r="K22" s="42">
        <v>0</v>
      </c>
    </row>
    <row r="23" spans="1:11" s="4" customFormat="1" ht="83.25" customHeight="1">
      <c r="A23" s="7" t="s">
        <v>23</v>
      </c>
      <c r="B23" s="3" t="s">
        <v>98</v>
      </c>
      <c r="C23" s="7" t="s">
        <v>44</v>
      </c>
      <c r="D23" s="17">
        <v>0.698</v>
      </c>
      <c r="E23" s="17">
        <v>1.5</v>
      </c>
      <c r="F23" s="16">
        <v>0.2</v>
      </c>
      <c r="G23" s="7" t="s">
        <v>128</v>
      </c>
      <c r="H23" s="7" t="s">
        <v>51</v>
      </c>
      <c r="I23" s="3" t="s">
        <v>60</v>
      </c>
      <c r="J23" s="21" t="s">
        <v>65</v>
      </c>
      <c r="K23" s="21" t="s">
        <v>65</v>
      </c>
    </row>
    <row r="24" spans="1:11" s="4" customFormat="1" ht="85.5" customHeight="1">
      <c r="A24" s="7" t="s">
        <v>106</v>
      </c>
      <c r="B24" s="3" t="s">
        <v>40</v>
      </c>
      <c r="C24" s="7" t="s">
        <v>5</v>
      </c>
      <c r="D24" s="17" t="s">
        <v>6</v>
      </c>
      <c r="E24" s="17">
        <v>711</v>
      </c>
      <c r="F24" s="16">
        <v>3</v>
      </c>
      <c r="G24" s="7" t="s">
        <v>129</v>
      </c>
      <c r="H24" s="7" t="s">
        <v>51</v>
      </c>
      <c r="I24" s="3" t="s">
        <v>60</v>
      </c>
      <c r="J24" s="21" t="s">
        <v>65</v>
      </c>
      <c r="K24" s="21" t="s">
        <v>65</v>
      </c>
    </row>
    <row r="25" spans="1:11" ht="15">
      <c r="A25" s="72" t="s">
        <v>66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1:13" ht="15">
      <c r="A26" s="72" t="s">
        <v>130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8"/>
      <c r="M26" s="78"/>
    </row>
    <row r="27" ht="12">
      <c r="A27" s="15"/>
    </row>
  </sheetData>
  <sheetProtection/>
  <mergeCells count="9">
    <mergeCell ref="A26:M26"/>
    <mergeCell ref="A21:K21"/>
    <mergeCell ref="A25:K25"/>
    <mergeCell ref="A2:K2"/>
    <mergeCell ref="A3:K3"/>
    <mergeCell ref="A4:K4"/>
    <mergeCell ref="A8:K8"/>
    <mergeCell ref="A17:K17"/>
    <mergeCell ref="A19:K19"/>
  </mergeCells>
  <printOptions/>
  <pageMargins left="0.7" right="0.7" top="0.75" bottom="0.75" header="0.3" footer="0.3"/>
  <pageSetup horizontalDpi="600" verticalDpi="600" orientation="landscape" paperSize="9" scale="54" r:id="rId1"/>
  <rowBreaks count="1" manualBreakCount="1">
    <brk id="1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7">
      <selection activeCell="E11" sqref="E11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1.5742187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4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4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64" t="s">
        <v>132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95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107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6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s="4" customFormat="1" ht="196.5" customHeight="1">
      <c r="A9" s="7" t="s">
        <v>94</v>
      </c>
      <c r="B9" s="3" t="s">
        <v>40</v>
      </c>
      <c r="C9" s="7" t="s">
        <v>3</v>
      </c>
      <c r="D9" s="17">
        <v>130.9</v>
      </c>
      <c r="E9" s="17">
        <v>106.5</v>
      </c>
      <c r="F9" s="22">
        <v>155.7</v>
      </c>
      <c r="G9" s="7"/>
      <c r="H9" s="7" t="s">
        <v>96</v>
      </c>
      <c r="I9" s="3" t="s">
        <v>108</v>
      </c>
      <c r="J9" s="43" t="s">
        <v>65</v>
      </c>
      <c r="K9" s="43" t="s">
        <v>65</v>
      </c>
    </row>
    <row r="10" spans="1:11" s="4" customFormat="1" ht="93.75" customHeight="1">
      <c r="A10" s="7" t="s">
        <v>97</v>
      </c>
      <c r="B10" s="3" t="s">
        <v>98</v>
      </c>
      <c r="C10" s="7" t="s">
        <v>166</v>
      </c>
      <c r="D10" s="17">
        <v>9.53</v>
      </c>
      <c r="E10" s="17">
        <v>9</v>
      </c>
      <c r="F10" s="17">
        <v>12</v>
      </c>
      <c r="G10" s="7" t="s">
        <v>146</v>
      </c>
      <c r="H10" s="7" t="s">
        <v>99</v>
      </c>
      <c r="I10" s="3" t="s">
        <v>108</v>
      </c>
      <c r="J10" s="46" t="s">
        <v>65</v>
      </c>
      <c r="K10" s="43" t="s">
        <v>65</v>
      </c>
    </row>
    <row r="11" spans="1:11" s="4" customFormat="1" ht="152.25" customHeight="1">
      <c r="A11" s="7" t="s">
        <v>100</v>
      </c>
      <c r="B11" s="3" t="s">
        <v>40</v>
      </c>
      <c r="C11" s="7" t="s">
        <v>160</v>
      </c>
      <c r="D11" s="17">
        <v>25.037</v>
      </c>
      <c r="E11" s="17">
        <v>35.2</v>
      </c>
      <c r="F11" s="17">
        <v>26.4</v>
      </c>
      <c r="G11" s="7" t="s">
        <v>147</v>
      </c>
      <c r="H11" s="7" t="s">
        <v>101</v>
      </c>
      <c r="I11" s="3" t="s">
        <v>108</v>
      </c>
      <c r="J11" s="46" t="s">
        <v>65</v>
      </c>
      <c r="K11" s="43" t="s">
        <v>65</v>
      </c>
    </row>
    <row r="12" spans="1:11" s="4" customFormat="1" ht="151.5" customHeight="1">
      <c r="A12" s="7" t="s">
        <v>30</v>
      </c>
      <c r="B12" s="3" t="s">
        <v>41</v>
      </c>
      <c r="C12" s="7" t="s">
        <v>45</v>
      </c>
      <c r="D12" s="17" t="s">
        <v>6</v>
      </c>
      <c r="E12" s="17">
        <v>120</v>
      </c>
      <c r="F12" s="17">
        <v>0</v>
      </c>
      <c r="G12" s="7" t="s">
        <v>133</v>
      </c>
      <c r="H12" s="7" t="s">
        <v>101</v>
      </c>
      <c r="I12" s="3" t="s">
        <v>108</v>
      </c>
      <c r="J12" s="46" t="s">
        <v>65</v>
      </c>
      <c r="K12" s="43" t="s">
        <v>65</v>
      </c>
    </row>
    <row r="13" spans="1:11" s="4" customFormat="1" ht="148.5" customHeight="1">
      <c r="A13" s="7" t="s">
        <v>31</v>
      </c>
      <c r="B13" s="3" t="s">
        <v>40</v>
      </c>
      <c r="C13" s="7" t="s">
        <v>46</v>
      </c>
      <c r="D13" s="17">
        <v>976</v>
      </c>
      <c r="E13" s="17">
        <v>900</v>
      </c>
      <c r="F13" s="17">
        <v>815</v>
      </c>
      <c r="G13" s="7" t="s">
        <v>134</v>
      </c>
      <c r="H13" s="7" t="s">
        <v>102</v>
      </c>
      <c r="I13" s="3" t="s">
        <v>108</v>
      </c>
      <c r="J13" s="46" t="s">
        <v>65</v>
      </c>
      <c r="K13" s="43" t="s">
        <v>65</v>
      </c>
    </row>
    <row r="14" spans="1:11" s="4" customFormat="1" ht="148.5" customHeight="1">
      <c r="A14" s="7" t="s">
        <v>138</v>
      </c>
      <c r="B14" s="3" t="s">
        <v>139</v>
      </c>
      <c r="C14" s="7" t="s">
        <v>140</v>
      </c>
      <c r="D14" s="17" t="s">
        <v>6</v>
      </c>
      <c r="E14" s="17">
        <v>3434</v>
      </c>
      <c r="F14" s="17">
        <v>56.68</v>
      </c>
      <c r="G14" s="7" t="s">
        <v>143</v>
      </c>
      <c r="H14" s="7" t="s">
        <v>141</v>
      </c>
      <c r="I14" s="44" t="s">
        <v>108</v>
      </c>
      <c r="J14" s="46" t="s">
        <v>65</v>
      </c>
      <c r="K14" s="43" t="s">
        <v>65</v>
      </c>
    </row>
    <row r="15" spans="1:11" s="4" customFormat="1" ht="96.75" customHeight="1">
      <c r="A15" s="7" t="s">
        <v>32</v>
      </c>
      <c r="B15" s="3" t="s">
        <v>40</v>
      </c>
      <c r="C15" s="7" t="s">
        <v>1</v>
      </c>
      <c r="D15" s="17">
        <v>1</v>
      </c>
      <c r="E15" s="18">
        <v>1</v>
      </c>
      <c r="F15" s="18">
        <v>0</v>
      </c>
      <c r="G15" s="7" t="s">
        <v>135</v>
      </c>
      <c r="H15" s="7" t="s">
        <v>56</v>
      </c>
      <c r="I15" s="1" t="s">
        <v>61</v>
      </c>
      <c r="J15" s="46">
        <v>136</v>
      </c>
      <c r="K15" s="47">
        <v>108</v>
      </c>
    </row>
    <row r="16" spans="1:11" s="4" customFormat="1" ht="30.75" customHeight="1">
      <c r="A16" s="12" t="s">
        <v>33</v>
      </c>
      <c r="B16" s="7" t="s">
        <v>40</v>
      </c>
      <c r="C16" s="7" t="s">
        <v>1</v>
      </c>
      <c r="D16" s="17">
        <v>1</v>
      </c>
      <c r="E16" s="18">
        <v>1</v>
      </c>
      <c r="F16" s="18">
        <v>0</v>
      </c>
      <c r="G16" s="7" t="s">
        <v>119</v>
      </c>
      <c r="H16" s="7" t="s">
        <v>56</v>
      </c>
      <c r="I16" s="2" t="s">
        <v>61</v>
      </c>
      <c r="J16" s="46">
        <v>109</v>
      </c>
      <c r="K16" s="47">
        <v>0</v>
      </c>
    </row>
    <row r="17" spans="1:11" s="4" customFormat="1" ht="64.5" customHeight="1">
      <c r="A17" s="7" t="s">
        <v>2</v>
      </c>
      <c r="B17" s="3" t="s">
        <v>40</v>
      </c>
      <c r="C17" s="7" t="s">
        <v>1</v>
      </c>
      <c r="D17" s="17">
        <v>1</v>
      </c>
      <c r="E17" s="18">
        <v>1</v>
      </c>
      <c r="F17" s="18">
        <v>0</v>
      </c>
      <c r="G17" s="7" t="s">
        <v>119</v>
      </c>
      <c r="H17" s="7" t="s">
        <v>56</v>
      </c>
      <c r="I17" s="2" t="s">
        <v>61</v>
      </c>
      <c r="J17" s="46">
        <v>109</v>
      </c>
      <c r="K17" s="43">
        <v>0</v>
      </c>
    </row>
    <row r="18" spans="1:11" s="9" customFormat="1" ht="19.5" customHeight="1">
      <c r="A18" s="69" t="s">
        <v>35</v>
      </c>
      <c r="B18" s="70"/>
      <c r="C18" s="70"/>
      <c r="D18" s="70"/>
      <c r="E18" s="70"/>
      <c r="F18" s="70"/>
      <c r="G18" s="70"/>
      <c r="H18" s="70"/>
      <c r="I18" s="70"/>
      <c r="J18" s="70"/>
      <c r="K18" s="71"/>
    </row>
    <row r="19" spans="1:11" s="4" customFormat="1" ht="162.75" customHeight="1">
      <c r="A19" s="25" t="s">
        <v>148</v>
      </c>
      <c r="B19" s="26" t="s">
        <v>47</v>
      </c>
      <c r="C19" s="25" t="s">
        <v>48</v>
      </c>
      <c r="D19" s="27" t="s">
        <v>6</v>
      </c>
      <c r="E19" s="27">
        <v>108</v>
      </c>
      <c r="F19" s="27">
        <v>0</v>
      </c>
      <c r="G19" s="25" t="s">
        <v>144</v>
      </c>
      <c r="H19" s="25" t="s">
        <v>57</v>
      </c>
      <c r="I19" s="29" t="s">
        <v>151</v>
      </c>
      <c r="J19" s="79">
        <v>5977.26</v>
      </c>
      <c r="K19" s="81">
        <v>5977.26</v>
      </c>
    </row>
    <row r="20" spans="1:11" s="4" customFormat="1" ht="165" customHeight="1">
      <c r="A20" s="7" t="s">
        <v>149</v>
      </c>
      <c r="B20" s="26" t="s">
        <v>47</v>
      </c>
      <c r="C20" s="7" t="s">
        <v>150</v>
      </c>
      <c r="D20" s="17" t="s">
        <v>6</v>
      </c>
      <c r="E20" s="17">
        <v>54</v>
      </c>
      <c r="F20" s="17">
        <v>0</v>
      </c>
      <c r="G20" s="7" t="s">
        <v>144</v>
      </c>
      <c r="H20" s="7" t="s">
        <v>57</v>
      </c>
      <c r="I20" s="32" t="s">
        <v>151</v>
      </c>
      <c r="J20" s="80"/>
      <c r="K20" s="82"/>
    </row>
    <row r="21" spans="1:11" s="9" customFormat="1" ht="22.5" customHeight="1">
      <c r="A21" s="73" t="s">
        <v>36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</row>
    <row r="22" spans="1:11" s="4" customFormat="1" ht="87" customHeight="1">
      <c r="A22" s="7" t="s">
        <v>37</v>
      </c>
      <c r="B22" s="3" t="s">
        <v>40</v>
      </c>
      <c r="C22" s="7" t="s">
        <v>4</v>
      </c>
      <c r="D22" s="17">
        <v>47</v>
      </c>
      <c r="E22" s="17">
        <v>120</v>
      </c>
      <c r="F22" s="17">
        <v>97</v>
      </c>
      <c r="G22" s="7" t="s">
        <v>145</v>
      </c>
      <c r="H22" s="7" t="s">
        <v>103</v>
      </c>
      <c r="I22" s="32" t="s">
        <v>84</v>
      </c>
      <c r="J22" s="48">
        <v>2515</v>
      </c>
      <c r="K22" s="47">
        <v>177.53172</v>
      </c>
    </row>
    <row r="23" spans="1:11" s="4" customFormat="1" ht="21" customHeight="1">
      <c r="A23" s="75" t="s">
        <v>93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1" s="4" customFormat="1" ht="81.75" customHeight="1">
      <c r="A24" s="36" t="s">
        <v>104</v>
      </c>
      <c r="B24" s="37" t="s">
        <v>98</v>
      </c>
      <c r="C24" s="36" t="s">
        <v>44</v>
      </c>
      <c r="D24" s="38" t="s">
        <v>6</v>
      </c>
      <c r="E24" s="38">
        <v>0.159</v>
      </c>
      <c r="F24" s="38">
        <v>0.242</v>
      </c>
      <c r="G24" s="7"/>
      <c r="H24" s="36" t="s">
        <v>59</v>
      </c>
      <c r="I24" s="40" t="s">
        <v>105</v>
      </c>
      <c r="J24" s="49">
        <v>1564.857</v>
      </c>
      <c r="K24" s="50">
        <v>898.88</v>
      </c>
    </row>
    <row r="25" spans="1:11" s="4" customFormat="1" ht="83.25" customHeight="1">
      <c r="A25" s="7" t="s">
        <v>23</v>
      </c>
      <c r="B25" s="3" t="s">
        <v>98</v>
      </c>
      <c r="C25" s="7" t="s">
        <v>44</v>
      </c>
      <c r="D25" s="17">
        <v>0.698</v>
      </c>
      <c r="E25" s="17">
        <v>1.5</v>
      </c>
      <c r="F25" s="17">
        <v>0.5</v>
      </c>
      <c r="G25" s="7" t="s">
        <v>136</v>
      </c>
      <c r="H25" s="7" t="s">
        <v>51</v>
      </c>
      <c r="I25" s="3" t="s">
        <v>60</v>
      </c>
      <c r="J25" s="43" t="s">
        <v>65</v>
      </c>
      <c r="K25" s="43" t="s">
        <v>65</v>
      </c>
    </row>
    <row r="26" spans="1:11" s="4" customFormat="1" ht="85.5" customHeight="1">
      <c r="A26" s="7" t="s">
        <v>106</v>
      </c>
      <c r="B26" s="3" t="s">
        <v>40</v>
      </c>
      <c r="C26" s="7" t="s">
        <v>5</v>
      </c>
      <c r="D26" s="17" t="s">
        <v>6</v>
      </c>
      <c r="E26" s="17">
        <v>711</v>
      </c>
      <c r="F26" s="17">
        <v>3</v>
      </c>
      <c r="G26" s="7" t="s">
        <v>137</v>
      </c>
      <c r="H26" s="7" t="s">
        <v>51</v>
      </c>
      <c r="I26" s="3" t="s">
        <v>60</v>
      </c>
      <c r="J26" s="43" t="s">
        <v>65</v>
      </c>
      <c r="K26" s="43" t="s">
        <v>65</v>
      </c>
    </row>
    <row r="27" spans="1:11" ht="15">
      <c r="A27" s="72" t="s">
        <v>66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2" ht="15">
      <c r="A28" s="72" t="s">
        <v>142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1:13" ht="15">
      <c r="A29" s="72" t="s">
        <v>152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</row>
    <row r="30" ht="15.75" customHeight="1">
      <c r="A30" s="45" t="s">
        <v>153</v>
      </c>
    </row>
  </sheetData>
  <sheetProtection/>
  <mergeCells count="12">
    <mergeCell ref="A23:K23"/>
    <mergeCell ref="A27:K27"/>
    <mergeCell ref="A29:M29"/>
    <mergeCell ref="A2:K2"/>
    <mergeCell ref="A3:K3"/>
    <mergeCell ref="A4:K4"/>
    <mergeCell ref="A8:K8"/>
    <mergeCell ref="A18:K18"/>
    <mergeCell ref="A21:K21"/>
    <mergeCell ref="A28:L28"/>
    <mergeCell ref="J19:J20"/>
    <mergeCell ref="K19:K20"/>
  </mergeCells>
  <printOptions/>
  <pageMargins left="0.7" right="0.7" top="0.75" bottom="0.75" header="0.3" footer="0.3"/>
  <pageSetup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60" zoomScalePageLayoutView="0" workbookViewId="0" topLeftCell="A13">
      <selection activeCell="G10" sqref="G10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1.5742187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4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4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64" t="s">
        <v>154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95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107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6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s="4" customFormat="1" ht="196.5" customHeight="1">
      <c r="A9" s="7" t="s">
        <v>94</v>
      </c>
      <c r="B9" s="3" t="s">
        <v>40</v>
      </c>
      <c r="C9" s="7" t="s">
        <v>3</v>
      </c>
      <c r="D9" s="17">
        <v>130.9</v>
      </c>
      <c r="E9" s="17">
        <v>106.5</v>
      </c>
      <c r="F9" s="22">
        <v>170.5</v>
      </c>
      <c r="G9" s="7"/>
      <c r="H9" s="7" t="s">
        <v>96</v>
      </c>
      <c r="I9" s="3" t="s">
        <v>108</v>
      </c>
      <c r="J9" s="43" t="s">
        <v>65</v>
      </c>
      <c r="K9" s="43" t="s">
        <v>65</v>
      </c>
    </row>
    <row r="10" spans="1:11" s="4" customFormat="1" ht="93.75" customHeight="1">
      <c r="A10" s="7" t="s">
        <v>97</v>
      </c>
      <c r="B10" s="3" t="s">
        <v>98</v>
      </c>
      <c r="C10" s="7" t="s">
        <v>160</v>
      </c>
      <c r="D10" s="17">
        <v>9.53</v>
      </c>
      <c r="E10" s="47">
        <v>9</v>
      </c>
      <c r="F10" s="17">
        <v>19.99</v>
      </c>
      <c r="G10" s="7"/>
      <c r="H10" s="7" t="s">
        <v>99</v>
      </c>
      <c r="I10" s="3" t="s">
        <v>108</v>
      </c>
      <c r="J10" s="46" t="s">
        <v>65</v>
      </c>
      <c r="K10" s="43" t="s">
        <v>65</v>
      </c>
    </row>
    <row r="11" spans="1:11" s="4" customFormat="1" ht="152.25" customHeight="1">
      <c r="A11" s="7" t="s">
        <v>100</v>
      </c>
      <c r="B11" s="3" t="s">
        <v>40</v>
      </c>
      <c r="C11" s="7" t="s">
        <v>160</v>
      </c>
      <c r="D11" s="17">
        <v>25.037</v>
      </c>
      <c r="E11" s="52">
        <v>35.2</v>
      </c>
      <c r="F11" s="17">
        <v>39.443</v>
      </c>
      <c r="G11" s="7"/>
      <c r="H11" s="7" t="s">
        <v>101</v>
      </c>
      <c r="I11" s="3" t="s">
        <v>108</v>
      </c>
      <c r="J11" s="46" t="s">
        <v>65</v>
      </c>
      <c r="K11" s="43" t="s">
        <v>65</v>
      </c>
    </row>
    <row r="12" spans="1:11" s="4" customFormat="1" ht="151.5" customHeight="1">
      <c r="A12" s="7" t="s">
        <v>30</v>
      </c>
      <c r="B12" s="3" t="s">
        <v>41</v>
      </c>
      <c r="C12" s="7" t="s">
        <v>45</v>
      </c>
      <c r="D12" s="17" t="s">
        <v>6</v>
      </c>
      <c r="E12" s="17">
        <v>120</v>
      </c>
      <c r="F12" s="17">
        <v>120</v>
      </c>
      <c r="G12" s="7"/>
      <c r="H12" s="7" t="s">
        <v>101</v>
      </c>
      <c r="I12" s="3" t="s">
        <v>108</v>
      </c>
      <c r="J12" s="46" t="s">
        <v>65</v>
      </c>
      <c r="K12" s="43" t="s">
        <v>65</v>
      </c>
    </row>
    <row r="13" spans="1:11" s="4" customFormat="1" ht="148.5" customHeight="1">
      <c r="A13" s="7" t="s">
        <v>31</v>
      </c>
      <c r="B13" s="3" t="s">
        <v>40</v>
      </c>
      <c r="C13" s="7" t="s">
        <v>46</v>
      </c>
      <c r="D13" s="17">
        <v>976</v>
      </c>
      <c r="E13" s="17">
        <v>900</v>
      </c>
      <c r="F13" s="17">
        <v>996</v>
      </c>
      <c r="G13" s="7"/>
      <c r="H13" s="7" t="s">
        <v>102</v>
      </c>
      <c r="I13" s="3" t="s">
        <v>108</v>
      </c>
      <c r="J13" s="46" t="s">
        <v>65</v>
      </c>
      <c r="K13" s="43" t="s">
        <v>65</v>
      </c>
    </row>
    <row r="14" spans="1:11" s="4" customFormat="1" ht="77.25" customHeight="1">
      <c r="A14" s="7" t="s">
        <v>138</v>
      </c>
      <c r="B14" s="3" t="s">
        <v>139</v>
      </c>
      <c r="C14" s="7" t="s">
        <v>140</v>
      </c>
      <c r="D14" s="17" t="s">
        <v>6</v>
      </c>
      <c r="E14" s="17">
        <v>3435</v>
      </c>
      <c r="F14" s="17">
        <v>291</v>
      </c>
      <c r="G14" s="7" t="s">
        <v>157</v>
      </c>
      <c r="H14" s="7" t="s">
        <v>141</v>
      </c>
      <c r="I14" s="44" t="s">
        <v>108</v>
      </c>
      <c r="J14" s="46" t="s">
        <v>65</v>
      </c>
      <c r="K14" s="43" t="s">
        <v>65</v>
      </c>
    </row>
    <row r="15" spans="1:11" s="4" customFormat="1" ht="36" customHeight="1">
      <c r="A15" s="7" t="s">
        <v>32</v>
      </c>
      <c r="B15" s="3" t="s">
        <v>40</v>
      </c>
      <c r="C15" s="7" t="s">
        <v>1</v>
      </c>
      <c r="D15" s="17">
        <v>1</v>
      </c>
      <c r="E15" s="18">
        <v>1</v>
      </c>
      <c r="F15" s="18">
        <v>1</v>
      </c>
      <c r="G15" s="7"/>
      <c r="H15" s="7" t="s">
        <v>56</v>
      </c>
      <c r="I15" s="1" t="s">
        <v>61</v>
      </c>
      <c r="J15" s="46">
        <v>136</v>
      </c>
      <c r="K15" s="47">
        <v>136</v>
      </c>
    </row>
    <row r="16" spans="1:11" s="4" customFormat="1" ht="30.75" customHeight="1">
      <c r="A16" s="12" t="s">
        <v>33</v>
      </c>
      <c r="B16" s="7" t="s">
        <v>40</v>
      </c>
      <c r="C16" s="7" t="s">
        <v>1</v>
      </c>
      <c r="D16" s="17">
        <v>1</v>
      </c>
      <c r="E16" s="18">
        <v>1</v>
      </c>
      <c r="F16" s="18">
        <v>1</v>
      </c>
      <c r="G16" s="7"/>
      <c r="H16" s="7" t="s">
        <v>56</v>
      </c>
      <c r="I16" s="2" t="s">
        <v>61</v>
      </c>
      <c r="J16" s="46">
        <v>109</v>
      </c>
      <c r="K16" s="47">
        <v>109</v>
      </c>
    </row>
    <row r="17" spans="1:11" s="4" customFormat="1" ht="64.5" customHeight="1">
      <c r="A17" s="7" t="s">
        <v>2</v>
      </c>
      <c r="B17" s="3" t="s">
        <v>40</v>
      </c>
      <c r="C17" s="7" t="s">
        <v>1</v>
      </c>
      <c r="D17" s="17">
        <v>1</v>
      </c>
      <c r="E17" s="18">
        <v>1</v>
      </c>
      <c r="F17" s="18">
        <v>1</v>
      </c>
      <c r="G17" s="7"/>
      <c r="H17" s="7" t="s">
        <v>56</v>
      </c>
      <c r="I17" s="2" t="s">
        <v>61</v>
      </c>
      <c r="J17" s="46">
        <v>109</v>
      </c>
      <c r="K17" s="43">
        <v>109</v>
      </c>
    </row>
    <row r="18" spans="1:11" s="9" customFormat="1" ht="19.5" customHeight="1">
      <c r="A18" s="69" t="s">
        <v>35</v>
      </c>
      <c r="B18" s="70"/>
      <c r="C18" s="70"/>
      <c r="D18" s="70"/>
      <c r="E18" s="70"/>
      <c r="F18" s="70"/>
      <c r="G18" s="70"/>
      <c r="H18" s="70"/>
      <c r="I18" s="70"/>
      <c r="J18" s="70"/>
      <c r="K18" s="71"/>
    </row>
    <row r="19" spans="1:11" s="4" customFormat="1" ht="69.75" customHeight="1">
      <c r="A19" s="25" t="s">
        <v>148</v>
      </c>
      <c r="B19" s="26" t="s">
        <v>47</v>
      </c>
      <c r="C19" s="25" t="s">
        <v>48</v>
      </c>
      <c r="D19" s="27" t="s">
        <v>6</v>
      </c>
      <c r="E19" s="27">
        <v>108</v>
      </c>
      <c r="F19" s="27">
        <v>108</v>
      </c>
      <c r="G19" s="25"/>
      <c r="H19" s="25" t="s">
        <v>57</v>
      </c>
      <c r="I19" s="29" t="s">
        <v>151</v>
      </c>
      <c r="J19" s="79">
        <v>5977.26</v>
      </c>
      <c r="K19" s="81">
        <v>5799.99</v>
      </c>
    </row>
    <row r="20" spans="1:11" s="4" customFormat="1" ht="57.75" customHeight="1">
      <c r="A20" s="7" t="s">
        <v>149</v>
      </c>
      <c r="B20" s="3" t="s">
        <v>47</v>
      </c>
      <c r="C20" s="7" t="s">
        <v>150</v>
      </c>
      <c r="D20" s="17" t="s">
        <v>6</v>
      </c>
      <c r="E20" s="17">
        <v>54</v>
      </c>
      <c r="F20" s="17">
        <v>54</v>
      </c>
      <c r="G20" s="7"/>
      <c r="H20" s="7" t="s">
        <v>57</v>
      </c>
      <c r="I20" s="32" t="s">
        <v>151</v>
      </c>
      <c r="J20" s="80"/>
      <c r="K20" s="82"/>
    </row>
    <row r="21" spans="1:11" s="9" customFormat="1" ht="22.5" customHeight="1">
      <c r="A21" s="73" t="s">
        <v>36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</row>
    <row r="22" spans="1:11" s="4" customFormat="1" ht="87" customHeight="1">
      <c r="A22" s="7" t="s">
        <v>37</v>
      </c>
      <c r="B22" s="3" t="s">
        <v>40</v>
      </c>
      <c r="C22" s="7" t="s">
        <v>4</v>
      </c>
      <c r="D22" s="17">
        <v>47</v>
      </c>
      <c r="E22" s="17">
        <v>120</v>
      </c>
      <c r="F22" s="17">
        <v>159</v>
      </c>
      <c r="G22" s="7"/>
      <c r="H22" s="7" t="s">
        <v>103</v>
      </c>
      <c r="I22" s="32" t="s">
        <v>84</v>
      </c>
      <c r="J22" s="48">
        <v>2515</v>
      </c>
      <c r="K22" s="47">
        <v>424.49</v>
      </c>
    </row>
    <row r="23" spans="1:11" s="4" customFormat="1" ht="21" customHeight="1">
      <c r="A23" s="75" t="s">
        <v>93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1" s="4" customFormat="1" ht="81.75" customHeight="1">
      <c r="A24" s="36" t="s">
        <v>104</v>
      </c>
      <c r="B24" s="37" t="s">
        <v>98</v>
      </c>
      <c r="C24" s="36" t="s">
        <v>44</v>
      </c>
      <c r="D24" s="38" t="s">
        <v>6</v>
      </c>
      <c r="E24" s="38">
        <v>0.159</v>
      </c>
      <c r="F24" s="38">
        <v>0.242</v>
      </c>
      <c r="G24" s="7"/>
      <c r="H24" s="36" t="s">
        <v>59</v>
      </c>
      <c r="I24" s="40" t="s">
        <v>105</v>
      </c>
      <c r="J24" s="49">
        <v>1564.857</v>
      </c>
      <c r="K24" s="50">
        <v>1564.85</v>
      </c>
    </row>
    <row r="25" spans="1:11" s="4" customFormat="1" ht="83.25" customHeight="1">
      <c r="A25" s="7" t="s">
        <v>23</v>
      </c>
      <c r="B25" s="3" t="s">
        <v>98</v>
      </c>
      <c r="C25" s="7" t="s">
        <v>44</v>
      </c>
      <c r="D25" s="17">
        <v>0.698</v>
      </c>
      <c r="E25" s="17">
        <v>1.5</v>
      </c>
      <c r="F25" s="17">
        <v>0.5</v>
      </c>
      <c r="G25" s="7" t="s">
        <v>158</v>
      </c>
      <c r="H25" s="7" t="s">
        <v>51</v>
      </c>
      <c r="I25" s="3" t="s">
        <v>60</v>
      </c>
      <c r="J25" s="43" t="s">
        <v>65</v>
      </c>
      <c r="K25" s="43" t="s">
        <v>65</v>
      </c>
    </row>
    <row r="26" spans="1:11" s="4" customFormat="1" ht="85.5" customHeight="1">
      <c r="A26" s="7" t="s">
        <v>106</v>
      </c>
      <c r="B26" s="3" t="s">
        <v>40</v>
      </c>
      <c r="C26" s="7" t="s">
        <v>5</v>
      </c>
      <c r="D26" s="17" t="s">
        <v>6</v>
      </c>
      <c r="E26" s="17">
        <v>711</v>
      </c>
      <c r="F26" s="17">
        <v>171</v>
      </c>
      <c r="G26" s="7" t="s">
        <v>159</v>
      </c>
      <c r="H26" s="7" t="s">
        <v>51</v>
      </c>
      <c r="I26" s="3" t="s">
        <v>60</v>
      </c>
      <c r="J26" s="43" t="s">
        <v>65</v>
      </c>
      <c r="K26" s="43" t="s">
        <v>65</v>
      </c>
    </row>
    <row r="27" spans="1:11" ht="15">
      <c r="A27" s="72" t="s">
        <v>66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2" ht="15">
      <c r="A28" s="72" t="s">
        <v>142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1:13" s="8" customFormat="1" ht="15">
      <c r="A29" s="83" t="s">
        <v>155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5"/>
      <c r="M29" s="85"/>
    </row>
    <row r="30" s="8" customFormat="1" ht="15.75" customHeight="1">
      <c r="A30" s="51" t="s">
        <v>156</v>
      </c>
    </row>
  </sheetData>
  <sheetProtection/>
  <mergeCells count="12">
    <mergeCell ref="A29:M29"/>
    <mergeCell ref="A2:K2"/>
    <mergeCell ref="A3:K3"/>
    <mergeCell ref="A4:K4"/>
    <mergeCell ref="A8:K8"/>
    <mergeCell ref="A18:K18"/>
    <mergeCell ref="J19:J20"/>
    <mergeCell ref="K19:K20"/>
    <mergeCell ref="A21:K21"/>
    <mergeCell ref="A23:K23"/>
    <mergeCell ref="A27:K27"/>
    <mergeCell ref="A28:L28"/>
  </mergeCells>
  <printOptions/>
  <pageMargins left="0.7" right="0.7" top="0.75" bottom="0.75" header="0.3" footer="0.3"/>
  <pageSetup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2021-01-15T13:39:55Z</cp:lastPrinted>
  <dcterms:modified xsi:type="dcterms:W3CDTF">2021-01-15T13:40:33Z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