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159" i="1"/>
  <c r="D135" i="1"/>
  <c r="D76" i="1"/>
  <c r="C32" i="1" l="1"/>
  <c r="D32" i="1"/>
  <c r="C135" i="1" l="1"/>
  <c r="B135" i="1"/>
  <c r="B159" i="1" l="1"/>
  <c r="C159" i="1" l="1"/>
  <c r="B60" i="1" l="1"/>
  <c r="C45" i="1" l="1"/>
  <c r="D45" i="1"/>
  <c r="B45" i="1"/>
  <c r="C40" i="1"/>
  <c r="D40" i="1"/>
  <c r="B40" i="1"/>
  <c r="C37" i="1"/>
  <c r="D37" i="1"/>
  <c r="B37" i="1"/>
  <c r="B32" i="1"/>
  <c r="B30" i="1" l="1"/>
  <c r="B76" i="1" s="1"/>
  <c r="C76" i="1"/>
  <c r="C163" i="1" l="1"/>
  <c r="B163" i="1"/>
</calcChain>
</file>

<file path=xl/sharedStrings.xml><?xml version="1.0" encoding="utf-8"?>
<sst xmlns="http://schemas.openxmlformats.org/spreadsheetml/2006/main" count="136" uniqueCount="118">
  <si>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</si>
  <si>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</si>
  <si>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</si>
  <si>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</si>
  <si>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</si>
  <si>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</si>
  <si>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</si>
  <si>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</si>
  <si>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</si>
  <si>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</si>
  <si>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</si>
  <si>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</si>
  <si>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</si>
  <si>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</si>
  <si>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</si>
  <si>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</si>
  <si>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</si>
  <si>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</si>
  <si>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</si>
  <si>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</si>
  <si>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</si>
  <si>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</si>
  <si>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</si>
  <si>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</si>
  <si>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</si>
  <si>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</si>
  <si>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</si>
  <si>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</si>
  <si>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</si>
  <si>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</si>
  <si>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</si>
  <si>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</si>
  <si>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</si>
  <si>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</si>
  <si>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</si>
  <si>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</si>
  <si>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</si>
  <si>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</si>
  <si>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</si>
  <si>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2023  год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</si>
  <si>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</si>
  <si>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</si>
  <si>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</si>
  <si>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</si>
  <si>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</si>
  <si>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</si>
  <si>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</si>
  <si>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</si>
  <si>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</si>
  <si>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</si>
  <si>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</si>
  <si>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</si>
  <si>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</si>
  <si>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</si>
  <si>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</si>
  <si>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</si>
  <si>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</si>
  <si>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</si>
  <si>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</si>
  <si>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</si>
  <si>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</si>
  <si>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</si>
  <si>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</si>
  <si>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</si>
  <si>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</si>
  <si>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</si>
  <si>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</si>
  <si>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</si>
  <si>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</si>
  <si>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</si>
  <si>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</si>
  <si>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</si>
  <si>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</si>
  <si>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</si>
  <si>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</si>
  <si>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</si>
  <si>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</si>
  <si>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</si>
  <si>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</si>
  <si>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</si>
  <si>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</si>
  <si>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</si>
  <si>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</si>
  <si>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</si>
  <si>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</si>
  <si>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</si>
  <si>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</si>
  <si>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</si>
  <si>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</si>
  <si>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</si>
  <si>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</si>
  <si>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на проведение капитального ремонта в муниципальных дошкольных образовательных организациях и дошеольных отделениях муниципальных общеобразовательных организаций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</si>
  <si>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</si>
  <si>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устройство наружного освещения в рамках  муниципальной программы " Светлый город"</t>
  </si>
  <si>
    <t xml:space="preserve"> на оснащение (обновление материально-технической базы) оборудованием,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 (создание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городах)</t>
  </si>
  <si>
    <t>на реализацию мероприятий по обеспечению жильем молодых семей</t>
  </si>
  <si>
    <t xml:space="preserve"> Обеспечение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</si>
  <si>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</si>
  <si>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</si>
  <si>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</si>
  <si>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</si>
  <si>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</si>
  <si>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</si>
  <si>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</si>
  <si>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</si>
  <si>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</si>
  <si>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на реализацию  проектов инициативного бюджетирования</t>
  </si>
  <si>
    <t xml:space="preserve"> </t>
  </si>
  <si>
    <t>Реализация отдельных мероприятий муниципальных программ</t>
  </si>
  <si>
    <t xml:space="preserve"> софинансирование расходов  на организацию деятельности многофункциональных центров предоставления государственных и муниципальных услуг</t>
  </si>
  <si>
    <t xml:space="preserve"> 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</si>
  <si>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5
к решению Совета депутатов городского округа
Зарайск Московской области №22/2 от 28 декабря 2023 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</si>
  <si>
    <t xml:space="preserve">Приложение 5
к решению Совета депутатов городского округа
Зарайск Московской области №  от           2024 г.
               "Об утверждении отчета об исполнении  бюджета городского округа Зарайск
Московской области за 2023 год" </t>
  </si>
  <si>
    <t>Исполнение субвенций, субсидий и иных межбюджетных  трансфертов, полученных из бюджета Московской области в бюджет городского округа Зарайск Московской области за 2023 год</t>
  </si>
  <si>
    <t>%%</t>
  </si>
  <si>
    <t>план</t>
  </si>
  <si>
    <t>исполнение</t>
  </si>
  <si>
    <t xml:space="preserve">план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</si>
</sst>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_ ;\-#,##0\ "/>
    <numFmt numFmtId="165" formatCode="#,##0.0_ ;\-#,##0.0\ 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164" fontId="4" fillId="0" borderId="1" xfId="1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1" applyNumberFormat="1" applyFont="1" applyBorder="1" applyAlignment="1">
      <alignment wrapText="1"/>
    </xf>
    <xf numFmtId="166" fontId="2" fillId="0" borderId="1" xfId="1" applyNumberFormat="1" applyFont="1" applyBorder="1" applyAlignment="1">
      <alignment wrapText="1"/>
    </xf>
    <xf numFmtId="165" fontId="2" fillId="0" borderId="1" xfId="1" applyNumberFormat="1" applyFont="1" applyBorder="1"/>
    <xf numFmtId="165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abSelected="1" topLeftCell="A158" workbookViewId="0">
      <selection activeCell="D163" sqref="D163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idden="1" x14ac:dyDescent="0.25">
      <c r="B1" s="25" t="s">
        <v>111</v>
      </c>
      <c r="C1" s="26"/>
      <c r="D1" s="26"/>
    </row>
    <row r="2" spans="1:5" hidden="1" x14ac:dyDescent="0.25">
      <c r="B2" s="26"/>
      <c r="C2" s="26"/>
      <c r="D2" s="26"/>
    </row>
    <row r="3" spans="1:5" hidden="1" x14ac:dyDescent="0.25">
      <c r="B3" s="26"/>
      <c r="C3" s="26"/>
      <c r="D3" s="26"/>
    </row>
    <row r="4" spans="1:5" hidden="1" x14ac:dyDescent="0.25">
      <c r="B4" s="26"/>
      <c r="C4" s="26"/>
      <c r="D4" s="26"/>
    </row>
    <row r="5" spans="1:5" hidden="1" x14ac:dyDescent="0.25">
      <c r="B5" s="26"/>
      <c r="C5" s="26"/>
      <c r="D5" s="26"/>
    </row>
    <row r="6" spans="1:5" hidden="1" x14ac:dyDescent="0.25">
      <c r="B6" s="26"/>
      <c r="C6" s="26"/>
      <c r="D6" s="26"/>
    </row>
    <row r="7" spans="1:5" hidden="1" x14ac:dyDescent="0.25">
      <c r="B7" s="26"/>
      <c r="C7" s="26"/>
      <c r="D7" s="26"/>
    </row>
    <row r="8" spans="1:5" ht="26.25" hidden="1" customHeight="1" x14ac:dyDescent="0.25">
      <c r="B8" s="26"/>
      <c r="C8" s="26"/>
      <c r="D8" s="26"/>
    </row>
    <row r="9" spans="1:5" ht="15.75" hidden="1" x14ac:dyDescent="0.25">
      <c r="A9" s="1"/>
      <c r="B9" s="1"/>
      <c r="C9" s="1"/>
      <c r="D9" s="1"/>
      <c r="E9" s="1"/>
    </row>
    <row r="10" spans="1:5" ht="99.6" customHeight="1" x14ac:dyDescent="0.25">
      <c r="A10" s="27" t="s">
        <v>112</v>
      </c>
      <c r="B10" s="27"/>
      <c r="C10" s="27"/>
      <c r="D10" s="27"/>
      <c r="E10" s="1"/>
    </row>
    <row r="11" spans="1:5" ht="15.75" x14ac:dyDescent="0.25">
      <c r="A11" s="4"/>
      <c r="B11" s="4"/>
      <c r="C11" s="1"/>
      <c r="D11" s="1"/>
      <c r="E11" s="1"/>
    </row>
    <row r="12" spans="1:5" ht="47.25" customHeight="1" x14ac:dyDescent="0.25">
      <c r="A12" s="24" t="s">
        <v>113</v>
      </c>
      <c r="B12" s="24"/>
      <c r="C12" s="24"/>
      <c r="D12" s="24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4" t="s">
        <v>2</v>
      </c>
      <c r="B16" s="24"/>
      <c r="C16" s="24"/>
      <c r="D16" s="24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20" t="s">
        <v>0</v>
      </c>
      <c r="B20" s="28" t="s">
        <v>39</v>
      </c>
      <c r="C20" s="29"/>
      <c r="D20" s="30" t="s">
        <v>114</v>
      </c>
      <c r="E20" s="1"/>
    </row>
    <row r="21" spans="1:5" ht="15.75" x14ac:dyDescent="0.25">
      <c r="A21" s="21"/>
      <c r="B21" s="6" t="s">
        <v>115</v>
      </c>
      <c r="C21" s="6" t="s">
        <v>116</v>
      </c>
      <c r="D21" s="31"/>
      <c r="E21" s="1"/>
    </row>
    <row r="22" spans="1:5" ht="15.75" x14ac:dyDescent="0.25">
      <c r="A22" s="5">
        <v>1</v>
      </c>
      <c r="B22" s="6">
        <v>2</v>
      </c>
      <c r="C22" s="6">
        <v>3</v>
      </c>
      <c r="D22" s="6">
        <v>4</v>
      </c>
      <c r="E22" s="1"/>
    </row>
    <row r="23" spans="1:5" ht="69.75" customHeight="1" x14ac:dyDescent="0.25">
      <c r="A23" s="7" t="s">
        <v>74</v>
      </c>
      <c r="B23" s="11">
        <v>40</v>
      </c>
      <c r="C23" s="11">
        <v>23</v>
      </c>
      <c r="D23" s="11">
        <v>57.5</v>
      </c>
      <c r="E23" s="1"/>
    </row>
    <row r="24" spans="1:5" ht="220.5" hidden="1" x14ac:dyDescent="0.25">
      <c r="A24" s="7" t="s">
        <v>25</v>
      </c>
      <c r="B24" s="11"/>
      <c r="C24" s="11"/>
      <c r="D24" s="11"/>
      <c r="E24" s="1"/>
    </row>
    <row r="25" spans="1:5" ht="78.75" x14ac:dyDescent="0.25">
      <c r="A25" s="7" t="s">
        <v>75</v>
      </c>
      <c r="B25" s="11">
        <v>10451</v>
      </c>
      <c r="C25" s="11">
        <v>10451</v>
      </c>
      <c r="D25" s="11">
        <v>100</v>
      </c>
      <c r="E25" s="1"/>
    </row>
    <row r="26" spans="1:5" ht="15.75" hidden="1" x14ac:dyDescent="0.25">
      <c r="A26" s="7" t="s">
        <v>7</v>
      </c>
      <c r="B26" s="11"/>
      <c r="C26" s="11"/>
      <c r="D26" s="11"/>
      <c r="E26" s="1"/>
    </row>
    <row r="27" spans="1:5" ht="78.75" hidden="1" x14ac:dyDescent="0.25">
      <c r="A27" s="9" t="s">
        <v>20</v>
      </c>
      <c r="B27" s="12">
        <v>10000</v>
      </c>
      <c r="C27" s="12"/>
      <c r="D27" s="12"/>
      <c r="E27" s="1"/>
    </row>
    <row r="28" spans="1:5" ht="94.5" hidden="1" x14ac:dyDescent="0.25">
      <c r="A28" s="9" t="s">
        <v>21</v>
      </c>
      <c r="B28" s="12">
        <v>451</v>
      </c>
      <c r="C28" s="12"/>
      <c r="D28" s="12"/>
      <c r="E28" s="1"/>
    </row>
    <row r="29" spans="1:5" ht="94.5" hidden="1" x14ac:dyDescent="0.25">
      <c r="A29" s="9" t="s">
        <v>22</v>
      </c>
      <c r="B29" s="12">
        <v>0</v>
      </c>
      <c r="C29" s="12"/>
      <c r="D29" s="12"/>
      <c r="E29" s="1"/>
    </row>
    <row r="30" spans="1:5" ht="258" customHeight="1" x14ac:dyDescent="0.25">
      <c r="A30" s="7" t="s">
        <v>76</v>
      </c>
      <c r="B30" s="11">
        <f>B32+B36+B37+B40+B44+B45+B48+B50+B49</f>
        <v>534134</v>
      </c>
      <c r="C30" s="11">
        <v>532671</v>
      </c>
      <c r="D30" s="32">
        <v>99.7</v>
      </c>
      <c r="E30" s="1"/>
    </row>
    <row r="31" spans="1:5" ht="15.75" x14ac:dyDescent="0.25">
      <c r="A31" s="7" t="s">
        <v>7</v>
      </c>
      <c r="B31" s="11"/>
      <c r="C31" s="11"/>
      <c r="D31" s="11"/>
      <c r="E31" s="1"/>
    </row>
    <row r="32" spans="1:5" ht="15.75" hidden="1" x14ac:dyDescent="0.25">
      <c r="A32" s="9" t="s">
        <v>13</v>
      </c>
      <c r="B32" s="12">
        <f>B33+B34+B35</f>
        <v>395942</v>
      </c>
      <c r="C32" s="12">
        <f t="shared" ref="C32:D32" si="0">C33+C34+C35</f>
        <v>0</v>
      </c>
      <c r="D32" s="12">
        <f t="shared" si="0"/>
        <v>0</v>
      </c>
      <c r="E32" s="1"/>
    </row>
    <row r="33" spans="1:5" ht="15.75" hidden="1" x14ac:dyDescent="0.25">
      <c r="A33" s="9" t="s">
        <v>30</v>
      </c>
      <c r="B33" s="12">
        <v>129878</v>
      </c>
      <c r="C33" s="12"/>
      <c r="D33" s="12"/>
      <c r="E33" s="1"/>
    </row>
    <row r="34" spans="1:5" ht="15.75" hidden="1" x14ac:dyDescent="0.25">
      <c r="A34" s="9" t="s">
        <v>31</v>
      </c>
      <c r="B34" s="12">
        <v>261816</v>
      </c>
      <c r="C34" s="12"/>
      <c r="D34" s="12"/>
      <c r="E34" s="1"/>
    </row>
    <row r="35" spans="1:5" ht="15.75" hidden="1" x14ac:dyDescent="0.25">
      <c r="A35" s="9" t="s">
        <v>32</v>
      </c>
      <c r="B35" s="12">
        <v>4248</v>
      </c>
      <c r="C35" s="12"/>
      <c r="D35" s="12"/>
      <c r="E35" s="1"/>
    </row>
    <row r="36" spans="1:5" ht="31.5" hidden="1" x14ac:dyDescent="0.25">
      <c r="A36" s="9" t="s">
        <v>33</v>
      </c>
      <c r="B36" s="12">
        <v>45942</v>
      </c>
      <c r="C36" s="12"/>
      <c r="D36" s="12"/>
      <c r="E36" s="1"/>
    </row>
    <row r="37" spans="1:5" ht="31.5" hidden="1" x14ac:dyDescent="0.25">
      <c r="A37" s="9" t="s">
        <v>14</v>
      </c>
      <c r="B37" s="12">
        <f>B38+B39</f>
        <v>57051</v>
      </c>
      <c r="C37" s="12">
        <f t="shared" ref="C37:D37" si="1">C38+C39</f>
        <v>0</v>
      </c>
      <c r="D37" s="12">
        <f t="shared" si="1"/>
        <v>0</v>
      </c>
      <c r="E37" s="1"/>
    </row>
    <row r="38" spans="1:5" ht="15.75" hidden="1" x14ac:dyDescent="0.25">
      <c r="A38" s="9" t="s">
        <v>34</v>
      </c>
      <c r="B38" s="12">
        <v>55918</v>
      </c>
      <c r="C38" s="12"/>
      <c r="D38" s="12"/>
      <c r="E38" s="1"/>
    </row>
    <row r="39" spans="1:5" ht="15.75" hidden="1" x14ac:dyDescent="0.25">
      <c r="A39" s="9" t="s">
        <v>35</v>
      </c>
      <c r="B39" s="12">
        <v>1133</v>
      </c>
      <c r="C39" s="12"/>
      <c r="D39" s="12"/>
      <c r="E39" s="1"/>
    </row>
    <row r="40" spans="1:5" ht="31.5" hidden="1" x14ac:dyDescent="0.25">
      <c r="A40" s="9" t="s">
        <v>15</v>
      </c>
      <c r="B40" s="12">
        <f>B41+B42+B43</f>
        <v>14150</v>
      </c>
      <c r="C40" s="12">
        <f t="shared" ref="C40:D40" si="2">C41+C42+C43</f>
        <v>0</v>
      </c>
      <c r="D40" s="12">
        <f t="shared" si="2"/>
        <v>0</v>
      </c>
      <c r="E40" s="1"/>
    </row>
    <row r="41" spans="1:5" ht="15.75" hidden="1" x14ac:dyDescent="0.25">
      <c r="A41" s="9" t="s">
        <v>30</v>
      </c>
      <c r="B41" s="12">
        <v>2769</v>
      </c>
      <c r="C41" s="12"/>
      <c r="D41" s="12"/>
      <c r="E41" s="1"/>
    </row>
    <row r="42" spans="1:5" ht="15.75" hidden="1" x14ac:dyDescent="0.25">
      <c r="A42" s="9" t="s">
        <v>31</v>
      </c>
      <c r="B42" s="12">
        <v>11161</v>
      </c>
      <c r="C42" s="12"/>
      <c r="D42" s="12"/>
      <c r="E42" s="1"/>
    </row>
    <row r="43" spans="1:5" ht="15.75" hidden="1" x14ac:dyDescent="0.25">
      <c r="A43" s="9" t="s">
        <v>32</v>
      </c>
      <c r="B43" s="12">
        <v>220</v>
      </c>
      <c r="C43" s="12"/>
      <c r="D43" s="12"/>
      <c r="E43" s="1"/>
    </row>
    <row r="44" spans="1:5" ht="136.5" hidden="1" customHeight="1" x14ac:dyDescent="0.25">
      <c r="A44" s="9" t="s">
        <v>23</v>
      </c>
      <c r="B44" s="12">
        <v>814</v>
      </c>
      <c r="C44" s="12"/>
      <c r="D44" s="12"/>
      <c r="E44" s="1"/>
    </row>
    <row r="45" spans="1:5" ht="57" hidden="1" customHeight="1" x14ac:dyDescent="0.25">
      <c r="A45" s="9" t="s">
        <v>27</v>
      </c>
      <c r="B45" s="12">
        <f>B46+B47</f>
        <v>500</v>
      </c>
      <c r="C45" s="12">
        <f t="shared" ref="C45:D45" si="3">C46+C47</f>
        <v>0</v>
      </c>
      <c r="D45" s="12">
        <f t="shared" si="3"/>
        <v>0</v>
      </c>
      <c r="E45" s="1"/>
    </row>
    <row r="46" spans="1:5" ht="26.25" hidden="1" customHeight="1" x14ac:dyDescent="0.25">
      <c r="A46" s="9" t="s">
        <v>30</v>
      </c>
      <c r="B46" s="12"/>
      <c r="C46" s="12"/>
      <c r="D46" s="12"/>
      <c r="E46" s="1"/>
    </row>
    <row r="47" spans="1:5" ht="21.75" hidden="1" customHeight="1" x14ac:dyDescent="0.25">
      <c r="A47" s="9" t="s">
        <v>31</v>
      </c>
      <c r="B47" s="12">
        <v>500</v>
      </c>
      <c r="C47" s="12"/>
      <c r="D47" s="12"/>
      <c r="E47" s="1"/>
    </row>
    <row r="48" spans="1:5" ht="53.25" customHeight="1" x14ac:dyDescent="0.25">
      <c r="A48" s="9" t="s">
        <v>29</v>
      </c>
      <c r="B48" s="12">
        <v>15233</v>
      </c>
      <c r="C48" s="12">
        <v>15233</v>
      </c>
      <c r="D48" s="12">
        <v>100</v>
      </c>
      <c r="E48" s="1"/>
    </row>
    <row r="49" spans="1:5" ht="66" hidden="1" customHeight="1" x14ac:dyDescent="0.25">
      <c r="A49" s="9" t="s">
        <v>110</v>
      </c>
      <c r="B49" s="12">
        <v>2124</v>
      </c>
      <c r="C49" s="12"/>
      <c r="D49" s="12"/>
      <c r="E49" s="1"/>
    </row>
    <row r="50" spans="1:5" ht="54.75" hidden="1" customHeight="1" x14ac:dyDescent="0.25">
      <c r="A50" s="9" t="s">
        <v>16</v>
      </c>
      <c r="B50" s="12">
        <v>2378</v>
      </c>
      <c r="C50" s="12"/>
      <c r="D50" s="12"/>
      <c r="E50" s="1"/>
    </row>
    <row r="51" spans="1:5" ht="173.25" hidden="1" x14ac:dyDescent="0.25">
      <c r="A51" s="7" t="s">
        <v>17</v>
      </c>
      <c r="B51" s="11"/>
      <c r="C51" s="11"/>
      <c r="D51" s="11"/>
      <c r="E51" s="1"/>
    </row>
    <row r="52" spans="1:5" ht="30" hidden="1" customHeight="1" x14ac:dyDescent="0.25">
      <c r="A52" s="9" t="s">
        <v>13</v>
      </c>
      <c r="B52" s="12"/>
      <c r="C52" s="12"/>
      <c r="D52" s="12"/>
      <c r="E52" s="1"/>
    </row>
    <row r="53" spans="1:5" ht="31.5" hidden="1" x14ac:dyDescent="0.25">
      <c r="A53" s="9" t="s">
        <v>26</v>
      </c>
      <c r="B53" s="12"/>
      <c r="C53" s="12"/>
      <c r="D53" s="12"/>
      <c r="E53" s="1"/>
    </row>
    <row r="54" spans="1:5" ht="61.5" hidden="1" customHeight="1" x14ac:dyDescent="0.25">
      <c r="A54" s="9" t="s">
        <v>28</v>
      </c>
      <c r="B54" s="12"/>
      <c r="C54" s="12"/>
      <c r="D54" s="12"/>
      <c r="E54" s="1"/>
    </row>
    <row r="55" spans="1:5" ht="31.5" hidden="1" x14ac:dyDescent="0.25">
      <c r="A55" s="9" t="s">
        <v>15</v>
      </c>
      <c r="B55" s="12"/>
      <c r="C55" s="12"/>
      <c r="D55" s="12"/>
      <c r="E55" s="1"/>
    </row>
    <row r="56" spans="1:5" ht="47.25" x14ac:dyDescent="0.25">
      <c r="A56" s="7" t="s">
        <v>41</v>
      </c>
      <c r="B56" s="11">
        <v>2958</v>
      </c>
      <c r="C56" s="11">
        <v>2958</v>
      </c>
      <c r="D56" s="11">
        <v>100</v>
      </c>
      <c r="E56" s="1"/>
    </row>
    <row r="57" spans="1:5" ht="78.75" x14ac:dyDescent="0.25">
      <c r="A57" s="7" t="s">
        <v>42</v>
      </c>
      <c r="B57" s="11">
        <v>2391</v>
      </c>
      <c r="C57" s="11">
        <v>2391</v>
      </c>
      <c r="D57" s="11">
        <v>100</v>
      </c>
      <c r="E57" s="1"/>
    </row>
    <row r="58" spans="1:5" ht="78.75" x14ac:dyDescent="0.25">
      <c r="A58" s="7" t="s">
        <v>43</v>
      </c>
      <c r="B58" s="11">
        <v>2335</v>
      </c>
      <c r="C58" s="11">
        <v>2335</v>
      </c>
      <c r="D58" s="11">
        <v>100</v>
      </c>
      <c r="E58" s="1"/>
    </row>
    <row r="59" spans="1:5" ht="78.75" x14ac:dyDescent="0.25">
      <c r="A59" s="7" t="s">
        <v>44</v>
      </c>
      <c r="B59" s="11">
        <v>13286</v>
      </c>
      <c r="C59" s="11">
        <v>13285</v>
      </c>
      <c r="D59" s="11">
        <v>100</v>
      </c>
      <c r="E59" s="1"/>
    </row>
    <row r="60" spans="1:5" ht="94.5" hidden="1" x14ac:dyDescent="0.25">
      <c r="A60" s="7" t="s">
        <v>45</v>
      </c>
      <c r="B60" s="11">
        <f>B62</f>
        <v>0</v>
      </c>
      <c r="C60" s="11"/>
      <c r="D60" s="11"/>
      <c r="E60" s="1"/>
    </row>
    <row r="61" spans="1:5" ht="15.75" hidden="1" x14ac:dyDescent="0.25">
      <c r="A61" s="7" t="s">
        <v>7</v>
      </c>
      <c r="B61" s="11"/>
      <c r="C61" s="11"/>
      <c r="D61" s="11"/>
      <c r="E61" s="1"/>
    </row>
    <row r="62" spans="1:5" ht="60.6" hidden="1" customHeight="1" x14ac:dyDescent="0.25">
      <c r="A62" s="9" t="s">
        <v>18</v>
      </c>
      <c r="B62" s="12"/>
      <c r="C62" s="12"/>
      <c r="D62" s="12"/>
      <c r="E62" s="1"/>
    </row>
    <row r="63" spans="1:5" ht="80.45" hidden="1" customHeight="1" x14ac:dyDescent="0.25">
      <c r="A63" s="9" t="s">
        <v>19</v>
      </c>
      <c r="B63" s="12"/>
      <c r="C63" s="12"/>
      <c r="D63" s="12"/>
      <c r="E63" s="1"/>
    </row>
    <row r="64" spans="1:5" ht="63" x14ac:dyDescent="0.25">
      <c r="A64" s="7" t="s">
        <v>96</v>
      </c>
      <c r="B64" s="11">
        <v>2466</v>
      </c>
      <c r="C64" s="11">
        <v>2463</v>
      </c>
      <c r="D64" s="33">
        <v>99.9</v>
      </c>
      <c r="E64" s="1"/>
    </row>
    <row r="65" spans="1:5" ht="63" x14ac:dyDescent="0.25">
      <c r="A65" s="7" t="s">
        <v>46</v>
      </c>
      <c r="B65" s="11">
        <v>1017</v>
      </c>
      <c r="C65" s="11">
        <v>772</v>
      </c>
      <c r="D65" s="33">
        <v>75.900000000000006</v>
      </c>
      <c r="E65" s="1"/>
    </row>
    <row r="66" spans="1:5" ht="78.75" x14ac:dyDescent="0.25">
      <c r="A66" s="7" t="s">
        <v>47</v>
      </c>
      <c r="B66" s="11">
        <v>280</v>
      </c>
      <c r="C66" s="11">
        <v>280</v>
      </c>
      <c r="D66" s="33">
        <v>100</v>
      </c>
      <c r="E66" s="1"/>
    </row>
    <row r="67" spans="1:5" ht="205.5" customHeight="1" x14ac:dyDescent="0.25">
      <c r="A67" s="7" t="s">
        <v>48</v>
      </c>
      <c r="B67" s="11">
        <v>249</v>
      </c>
      <c r="C67" s="11">
        <v>249</v>
      </c>
      <c r="D67" s="33">
        <v>100</v>
      </c>
      <c r="E67" s="1"/>
    </row>
    <row r="68" spans="1:5" ht="63" x14ac:dyDescent="0.25">
      <c r="A68" s="7" t="s">
        <v>77</v>
      </c>
      <c r="B68" s="11">
        <v>498</v>
      </c>
      <c r="C68" s="11">
        <v>498</v>
      </c>
      <c r="D68" s="33">
        <v>100</v>
      </c>
      <c r="E68" s="1"/>
    </row>
    <row r="69" spans="1:5" ht="63" hidden="1" x14ac:dyDescent="0.25">
      <c r="A69" s="7" t="s">
        <v>78</v>
      </c>
      <c r="B69" s="11">
        <v>0</v>
      </c>
      <c r="C69" s="11"/>
      <c r="D69" s="33"/>
      <c r="E69" s="1"/>
    </row>
    <row r="70" spans="1:5" ht="78.75" x14ac:dyDescent="0.25">
      <c r="A70" s="7" t="s">
        <v>79</v>
      </c>
      <c r="B70" s="11">
        <v>585</v>
      </c>
      <c r="C70" s="11">
        <v>58</v>
      </c>
      <c r="D70" s="33">
        <v>9.9</v>
      </c>
      <c r="E70" s="1"/>
    </row>
    <row r="71" spans="1:5" ht="31.5" x14ac:dyDescent="0.25">
      <c r="A71" s="7" t="s">
        <v>80</v>
      </c>
      <c r="B71" s="11">
        <v>2836</v>
      </c>
      <c r="C71" s="11">
        <v>2836</v>
      </c>
      <c r="D71" s="33">
        <v>100</v>
      </c>
      <c r="E71" s="1"/>
    </row>
    <row r="72" spans="1:5" ht="78.75" customHeight="1" x14ac:dyDescent="0.25">
      <c r="A72" s="7" t="s">
        <v>49</v>
      </c>
      <c r="B72" s="11">
        <v>208</v>
      </c>
      <c r="C72" s="11">
        <v>0</v>
      </c>
      <c r="D72" s="33">
        <v>0</v>
      </c>
      <c r="E72" s="1"/>
    </row>
    <row r="73" spans="1:5" ht="110.25" x14ac:dyDescent="0.25">
      <c r="A73" s="7" t="s">
        <v>81</v>
      </c>
      <c r="B73" s="11">
        <v>129</v>
      </c>
      <c r="C73" s="11">
        <v>129</v>
      </c>
      <c r="D73" s="33">
        <v>100</v>
      </c>
      <c r="E73" s="1"/>
    </row>
    <row r="74" spans="1:5" ht="15.75" hidden="1" x14ac:dyDescent="0.25">
      <c r="A74" s="7"/>
      <c r="B74" s="11"/>
      <c r="C74" s="11"/>
      <c r="D74" s="11"/>
      <c r="E74" s="1"/>
    </row>
    <row r="75" spans="1:5" ht="15.75" hidden="1" x14ac:dyDescent="0.25">
      <c r="A75" s="7"/>
      <c r="B75" s="11"/>
      <c r="C75" s="11"/>
      <c r="D75" s="11"/>
      <c r="E75" s="1"/>
    </row>
    <row r="76" spans="1:5" ht="15.75" x14ac:dyDescent="0.25">
      <c r="A76" s="7" t="s">
        <v>12</v>
      </c>
      <c r="B76" s="11">
        <f>B23+B24+B25+B30+B51+B56+B57+B58+B59+B60+B64+B65+B66+B67+B68+B69+B70+B71+B74+B73+B72</f>
        <v>573863</v>
      </c>
      <c r="C76" s="11">
        <f>C23+C24+C25+C30+C51+C56+C57+C58+C59+C60+C64+C65+C66+C67+C68+C69+C70+C71+C74+C73+C72</f>
        <v>571399</v>
      </c>
      <c r="D76" s="32">
        <f>C76/B76*100</f>
        <v>99.570629226836374</v>
      </c>
      <c r="E76" s="1"/>
    </row>
    <row r="77" spans="1:5" ht="15.75" x14ac:dyDescent="0.25">
      <c r="A77" s="2"/>
      <c r="B77" s="1"/>
      <c r="C77" s="1"/>
      <c r="D77" s="1"/>
      <c r="E77" s="1"/>
    </row>
    <row r="78" spans="1:5" ht="15.75" x14ac:dyDescent="0.25">
      <c r="A78" s="2"/>
      <c r="B78" s="1"/>
      <c r="C78" s="1"/>
      <c r="D78" s="1"/>
      <c r="E78" s="1"/>
    </row>
    <row r="79" spans="1:5" ht="15.75" x14ac:dyDescent="0.25">
      <c r="A79" s="2"/>
      <c r="B79" s="1"/>
      <c r="C79" s="1"/>
      <c r="D79" s="1"/>
      <c r="E79" s="1"/>
    </row>
    <row r="80" spans="1:5" ht="15.75" x14ac:dyDescent="0.25">
      <c r="A80" s="2"/>
      <c r="B80" s="1"/>
      <c r="C80" s="1"/>
      <c r="D80" s="1"/>
      <c r="E80" s="1"/>
    </row>
    <row r="81" spans="1:5" ht="15.75" x14ac:dyDescent="0.25">
      <c r="A81" s="2"/>
      <c r="B81" s="1"/>
      <c r="C81" s="1"/>
      <c r="D81" s="1" t="s">
        <v>4</v>
      </c>
      <c r="E81" s="1"/>
    </row>
    <row r="82" spans="1:5" ht="15.75" x14ac:dyDescent="0.25">
      <c r="A82" s="2"/>
      <c r="B82" s="1"/>
      <c r="C82" s="1"/>
      <c r="D82" s="1"/>
      <c r="E82" s="1"/>
    </row>
    <row r="83" spans="1:5" ht="35.450000000000003" customHeight="1" x14ac:dyDescent="0.25">
      <c r="A83" s="24" t="s">
        <v>5</v>
      </c>
      <c r="B83" s="24"/>
      <c r="C83" s="24"/>
      <c r="D83" s="24"/>
      <c r="E83" s="1"/>
    </row>
    <row r="84" spans="1:5" ht="20.25" customHeight="1" x14ac:dyDescent="0.25">
      <c r="A84" s="3"/>
      <c r="B84" s="3"/>
      <c r="C84" s="1"/>
      <c r="D84" s="1"/>
      <c r="E84" s="1"/>
    </row>
    <row r="85" spans="1:5" ht="16.899999999999999" customHeight="1" x14ac:dyDescent="0.25">
      <c r="A85" s="3"/>
      <c r="B85" s="3"/>
      <c r="C85" s="1"/>
      <c r="D85" s="1"/>
      <c r="E85" s="1"/>
    </row>
    <row r="86" spans="1:5" ht="15.75" x14ac:dyDescent="0.25">
      <c r="A86" s="2"/>
      <c r="B86" s="1" t="s">
        <v>3</v>
      </c>
      <c r="C86" s="1"/>
      <c r="D86" s="1"/>
      <c r="E86" s="1"/>
    </row>
    <row r="87" spans="1:5" ht="36.6" customHeight="1" x14ac:dyDescent="0.25">
      <c r="A87" s="20" t="s">
        <v>6</v>
      </c>
      <c r="B87" s="28" t="s">
        <v>24</v>
      </c>
      <c r="C87" s="29"/>
      <c r="D87" s="30" t="s">
        <v>114</v>
      </c>
      <c r="E87" s="1"/>
    </row>
    <row r="88" spans="1:5" ht="18.75" customHeight="1" x14ac:dyDescent="0.25">
      <c r="A88" s="21"/>
      <c r="B88" s="6" t="s">
        <v>115</v>
      </c>
      <c r="C88" s="6" t="s">
        <v>116</v>
      </c>
      <c r="D88" s="31"/>
      <c r="E88" s="1"/>
    </row>
    <row r="89" spans="1:5" ht="15.75" x14ac:dyDescent="0.25">
      <c r="A89" s="5">
        <v>1</v>
      </c>
      <c r="B89" s="6">
        <v>2</v>
      </c>
      <c r="C89" s="6">
        <v>3</v>
      </c>
      <c r="D89" s="6">
        <v>4</v>
      </c>
      <c r="E89" s="1"/>
    </row>
    <row r="90" spans="1:5" ht="94.5" hidden="1" x14ac:dyDescent="0.25">
      <c r="A90" s="7" t="s">
        <v>36</v>
      </c>
      <c r="B90" s="11"/>
      <c r="C90" s="13"/>
      <c r="D90" s="13"/>
      <c r="E90" s="1"/>
    </row>
    <row r="91" spans="1:5" ht="69" customHeight="1" x14ac:dyDescent="0.25">
      <c r="A91" s="7" t="s">
        <v>92</v>
      </c>
      <c r="B91" s="11">
        <v>193</v>
      </c>
      <c r="C91" s="13">
        <v>193</v>
      </c>
      <c r="D91" s="13">
        <v>100</v>
      </c>
    </row>
    <row r="92" spans="1:5" ht="33" customHeight="1" x14ac:dyDescent="0.25">
      <c r="A92" s="7" t="s">
        <v>50</v>
      </c>
      <c r="B92" s="11">
        <v>386821</v>
      </c>
      <c r="C92" s="13">
        <v>386821</v>
      </c>
      <c r="D92" s="13">
        <v>100</v>
      </c>
    </row>
    <row r="93" spans="1:5" ht="66" customHeight="1" x14ac:dyDescent="0.25">
      <c r="A93" s="7" t="s">
        <v>91</v>
      </c>
      <c r="B93" s="11">
        <v>50195</v>
      </c>
      <c r="C93" s="13">
        <v>50195</v>
      </c>
      <c r="D93" s="13">
        <v>100</v>
      </c>
    </row>
    <row r="94" spans="1:5" ht="55.5" customHeight="1" x14ac:dyDescent="0.25">
      <c r="A94" s="7" t="s">
        <v>82</v>
      </c>
      <c r="B94" s="11">
        <v>3890</v>
      </c>
      <c r="C94" s="13">
        <v>3890</v>
      </c>
      <c r="D94" s="13">
        <v>100</v>
      </c>
      <c r="E94" t="s">
        <v>107</v>
      </c>
    </row>
    <row r="95" spans="1:5" ht="47.25" hidden="1" x14ac:dyDescent="0.25">
      <c r="A95" s="7" t="s">
        <v>83</v>
      </c>
      <c r="B95" s="11"/>
      <c r="C95" s="13">
        <v>0</v>
      </c>
      <c r="D95" s="13"/>
    </row>
    <row r="96" spans="1:5" ht="47.25" hidden="1" x14ac:dyDescent="0.25">
      <c r="A96" s="7" t="s">
        <v>84</v>
      </c>
      <c r="B96" s="11"/>
      <c r="C96" s="13">
        <v>0</v>
      </c>
      <c r="D96" s="13"/>
    </row>
    <row r="97" spans="1:4" ht="47.25" hidden="1" x14ac:dyDescent="0.25">
      <c r="A97" s="7" t="s">
        <v>85</v>
      </c>
      <c r="B97" s="11"/>
      <c r="C97" s="13">
        <v>0</v>
      </c>
      <c r="D97" s="13"/>
    </row>
    <row r="98" spans="1:4" ht="63" hidden="1" x14ac:dyDescent="0.25">
      <c r="A98" s="7" t="s">
        <v>103</v>
      </c>
      <c r="B98" s="11"/>
      <c r="C98" s="13">
        <v>0</v>
      </c>
      <c r="D98" s="13"/>
    </row>
    <row r="99" spans="1:4" ht="48.75" hidden="1" customHeight="1" x14ac:dyDescent="0.25">
      <c r="A99" s="7" t="s">
        <v>86</v>
      </c>
      <c r="B99" s="11"/>
      <c r="C99" s="13">
        <v>0</v>
      </c>
      <c r="D99" s="13"/>
    </row>
    <row r="100" spans="1:4" ht="63" x14ac:dyDescent="0.25">
      <c r="A100" s="7" t="s">
        <v>87</v>
      </c>
      <c r="B100" s="11">
        <v>273</v>
      </c>
      <c r="C100" s="13">
        <v>272</v>
      </c>
      <c r="D100" s="13">
        <v>100</v>
      </c>
    </row>
    <row r="101" spans="1:4" ht="31.5" x14ac:dyDescent="0.25">
      <c r="A101" s="7" t="s">
        <v>88</v>
      </c>
      <c r="B101" s="11">
        <v>910</v>
      </c>
      <c r="C101" s="13">
        <v>910</v>
      </c>
      <c r="D101" s="13">
        <v>100</v>
      </c>
    </row>
    <row r="102" spans="1:4" ht="50.25" customHeight="1" x14ac:dyDescent="0.25">
      <c r="A102" s="7" t="s">
        <v>89</v>
      </c>
      <c r="B102" s="11">
        <v>1358</v>
      </c>
      <c r="C102" s="13">
        <v>1351</v>
      </c>
      <c r="D102" s="34">
        <v>99.5</v>
      </c>
    </row>
    <row r="103" spans="1:4" ht="31.5" x14ac:dyDescent="0.25">
      <c r="A103" s="7" t="s">
        <v>51</v>
      </c>
      <c r="B103" s="11">
        <v>1780</v>
      </c>
      <c r="C103" s="13">
        <v>1774</v>
      </c>
      <c r="D103" s="34">
        <v>99.7</v>
      </c>
    </row>
    <row r="104" spans="1:4" ht="31.5" hidden="1" x14ac:dyDescent="0.25">
      <c r="A104" s="7" t="s">
        <v>52</v>
      </c>
      <c r="B104" s="11"/>
      <c r="C104" s="13"/>
      <c r="D104" s="34"/>
    </row>
    <row r="105" spans="1:4" ht="31.5" hidden="1" x14ac:dyDescent="0.25">
      <c r="A105" s="7" t="s">
        <v>53</v>
      </c>
      <c r="B105" s="11">
        <v>0</v>
      </c>
      <c r="C105" s="13"/>
      <c r="D105" s="34"/>
    </row>
    <row r="106" spans="1:4" ht="31.5" x14ac:dyDescent="0.25">
      <c r="A106" s="7" t="s">
        <v>54</v>
      </c>
      <c r="B106" s="11">
        <v>8106</v>
      </c>
      <c r="C106" s="13">
        <v>8077</v>
      </c>
      <c r="D106" s="34">
        <v>99.6</v>
      </c>
    </row>
    <row r="107" spans="1:4" ht="47.25" x14ac:dyDescent="0.25">
      <c r="A107" s="7" t="s">
        <v>55</v>
      </c>
      <c r="B107" s="11">
        <v>225688</v>
      </c>
      <c r="C107" s="13">
        <v>216888</v>
      </c>
      <c r="D107" s="34">
        <v>96.1</v>
      </c>
    </row>
    <row r="108" spans="1:4" ht="33.75" customHeight="1" x14ac:dyDescent="0.25">
      <c r="A108" s="7" t="s">
        <v>56</v>
      </c>
      <c r="B108" s="11">
        <v>111257</v>
      </c>
      <c r="C108" s="13">
        <v>34720</v>
      </c>
      <c r="D108" s="34">
        <v>31.2</v>
      </c>
    </row>
    <row r="109" spans="1:4" ht="63" x14ac:dyDescent="0.25">
      <c r="A109" s="7" t="s">
        <v>57</v>
      </c>
      <c r="B109" s="11">
        <v>2259</v>
      </c>
      <c r="C109" s="13">
        <v>2259</v>
      </c>
      <c r="D109" s="34">
        <v>100</v>
      </c>
    </row>
    <row r="110" spans="1:4" ht="63" x14ac:dyDescent="0.25">
      <c r="A110" s="7" t="s">
        <v>58</v>
      </c>
      <c r="B110" s="11">
        <v>64066</v>
      </c>
      <c r="C110" s="13">
        <v>57659</v>
      </c>
      <c r="D110" s="34">
        <v>90</v>
      </c>
    </row>
    <row r="111" spans="1:4" ht="47.25" x14ac:dyDescent="0.25">
      <c r="A111" s="7" t="s">
        <v>59</v>
      </c>
      <c r="B111" s="11">
        <v>126868</v>
      </c>
      <c r="C111" s="13">
        <v>124340</v>
      </c>
      <c r="D111" s="34">
        <v>98</v>
      </c>
    </row>
    <row r="112" spans="1:4" ht="63" x14ac:dyDescent="0.25">
      <c r="A112" s="7" t="s">
        <v>60</v>
      </c>
      <c r="B112" s="11">
        <v>15427</v>
      </c>
      <c r="C112" s="13">
        <v>14777</v>
      </c>
      <c r="D112" s="34">
        <v>95.8</v>
      </c>
    </row>
    <row r="113" spans="1:4" ht="88.5" customHeight="1" x14ac:dyDescent="0.25">
      <c r="A113" s="7" t="s">
        <v>61</v>
      </c>
      <c r="B113" s="11">
        <v>12354</v>
      </c>
      <c r="C113" s="13">
        <v>11503</v>
      </c>
      <c r="D113" s="34">
        <v>93.1</v>
      </c>
    </row>
    <row r="114" spans="1:4" ht="165" hidden="1" customHeight="1" x14ac:dyDescent="0.25">
      <c r="A114" s="14" t="s">
        <v>62</v>
      </c>
      <c r="B114" s="11"/>
      <c r="C114" s="13"/>
      <c r="D114" s="34"/>
    </row>
    <row r="115" spans="1:4" ht="153.75" hidden="1" customHeight="1" x14ac:dyDescent="0.25">
      <c r="A115" s="7" t="s">
        <v>94</v>
      </c>
      <c r="B115" s="11"/>
      <c r="C115" s="13"/>
      <c r="D115" s="34"/>
    </row>
    <row r="116" spans="1:4" ht="31.5" x14ac:dyDescent="0.25">
      <c r="A116" s="7" t="s">
        <v>95</v>
      </c>
      <c r="B116" s="11">
        <v>9247</v>
      </c>
      <c r="C116" s="13">
        <v>9247</v>
      </c>
      <c r="D116" s="34">
        <v>100</v>
      </c>
    </row>
    <row r="117" spans="1:4" ht="141.75" hidden="1" x14ac:dyDescent="0.25">
      <c r="A117" s="14" t="s">
        <v>37</v>
      </c>
      <c r="B117" s="11"/>
      <c r="C117" s="13"/>
      <c r="D117" s="34"/>
    </row>
    <row r="118" spans="1:4" ht="49.5" hidden="1" customHeight="1" x14ac:dyDescent="0.25">
      <c r="A118" s="7" t="s">
        <v>38</v>
      </c>
      <c r="B118" s="11"/>
      <c r="C118" s="13"/>
      <c r="D118" s="34"/>
    </row>
    <row r="119" spans="1:4" ht="52.5" customHeight="1" x14ac:dyDescent="0.25">
      <c r="A119" s="7" t="s">
        <v>109</v>
      </c>
      <c r="B119" s="11">
        <v>1368</v>
      </c>
      <c r="C119" s="13">
        <v>1368</v>
      </c>
      <c r="D119" s="34">
        <v>100</v>
      </c>
    </row>
    <row r="120" spans="1:4" ht="34.5" customHeight="1" x14ac:dyDescent="0.25">
      <c r="A120" s="7" t="s">
        <v>93</v>
      </c>
      <c r="B120" s="19">
        <v>7036</v>
      </c>
      <c r="C120" s="13">
        <v>7036</v>
      </c>
      <c r="D120" s="34">
        <v>100</v>
      </c>
    </row>
    <row r="121" spans="1:4" ht="31.5" hidden="1" customHeight="1" x14ac:dyDescent="0.25">
      <c r="A121" s="7" t="s">
        <v>63</v>
      </c>
      <c r="B121" s="11">
        <v>0</v>
      </c>
      <c r="C121" s="13"/>
      <c r="D121" s="34"/>
    </row>
    <row r="122" spans="1:4" ht="27" customHeight="1" x14ac:dyDescent="0.25">
      <c r="A122" s="7" t="s">
        <v>64</v>
      </c>
      <c r="B122" s="11">
        <v>25285</v>
      </c>
      <c r="C122" s="13">
        <v>25285</v>
      </c>
      <c r="D122" s="34">
        <v>100</v>
      </c>
    </row>
    <row r="123" spans="1:4" ht="36" customHeight="1" x14ac:dyDescent="0.25">
      <c r="A123" s="7" t="s">
        <v>65</v>
      </c>
      <c r="B123" s="11">
        <v>6720</v>
      </c>
      <c r="C123" s="13">
        <v>6720</v>
      </c>
      <c r="D123" s="34">
        <v>100</v>
      </c>
    </row>
    <row r="124" spans="1:4" ht="33.75" hidden="1" customHeight="1" x14ac:dyDescent="0.25">
      <c r="A124" s="7" t="s">
        <v>98</v>
      </c>
      <c r="B124" s="11">
        <v>0</v>
      </c>
      <c r="C124" s="13"/>
      <c r="D124" s="34"/>
    </row>
    <row r="125" spans="1:4" ht="38.25" hidden="1" customHeight="1" x14ac:dyDescent="0.25">
      <c r="A125" s="7" t="s">
        <v>66</v>
      </c>
      <c r="B125" s="11"/>
      <c r="C125" s="13"/>
      <c r="D125" s="34"/>
    </row>
    <row r="126" spans="1:4" ht="31.5" hidden="1" x14ac:dyDescent="0.25">
      <c r="A126" s="7" t="s">
        <v>67</v>
      </c>
      <c r="B126" s="11">
        <v>0</v>
      </c>
      <c r="C126" s="13"/>
      <c r="D126" s="34"/>
    </row>
    <row r="127" spans="1:4" ht="31.5" hidden="1" x14ac:dyDescent="0.25">
      <c r="A127" s="7" t="s">
        <v>68</v>
      </c>
      <c r="B127" s="11"/>
      <c r="C127" s="13"/>
      <c r="D127" s="34"/>
    </row>
    <row r="128" spans="1:4" ht="15.75" x14ac:dyDescent="0.25">
      <c r="A128" s="7" t="s">
        <v>69</v>
      </c>
      <c r="B128" s="11">
        <v>14167</v>
      </c>
      <c r="C128" s="13">
        <v>14167</v>
      </c>
      <c r="D128" s="34">
        <v>100</v>
      </c>
    </row>
    <row r="129" spans="1:4" ht="15.75" hidden="1" x14ac:dyDescent="0.25">
      <c r="A129" s="7" t="s">
        <v>70</v>
      </c>
      <c r="B129" s="11"/>
      <c r="C129" s="13"/>
      <c r="D129" s="34"/>
    </row>
    <row r="130" spans="1:4" ht="31.5" x14ac:dyDescent="0.25">
      <c r="A130" s="7" t="s">
        <v>106</v>
      </c>
      <c r="B130" s="11">
        <v>1768</v>
      </c>
      <c r="C130" s="11">
        <v>1223</v>
      </c>
      <c r="D130" s="32">
        <v>69.2</v>
      </c>
    </row>
    <row r="131" spans="1:4" ht="63" x14ac:dyDescent="0.25">
      <c r="A131" s="7" t="s">
        <v>71</v>
      </c>
      <c r="B131" s="11">
        <v>253939</v>
      </c>
      <c r="C131" s="13">
        <v>253939</v>
      </c>
      <c r="D131" s="34">
        <v>100</v>
      </c>
    </row>
    <row r="132" spans="1:4" ht="63" x14ac:dyDescent="0.25">
      <c r="A132" s="7" t="s">
        <v>72</v>
      </c>
      <c r="B132" s="11">
        <v>127675</v>
      </c>
      <c r="C132" s="13">
        <v>91873</v>
      </c>
      <c r="D132" s="34">
        <v>72</v>
      </c>
    </row>
    <row r="133" spans="1:4" ht="15.75" hidden="1" x14ac:dyDescent="0.25">
      <c r="A133" s="7"/>
      <c r="B133" s="11"/>
      <c r="C133" s="11"/>
      <c r="D133" s="32"/>
    </row>
    <row r="134" spans="1:4" ht="47.25" x14ac:dyDescent="0.25">
      <c r="A134" s="7" t="s">
        <v>99</v>
      </c>
      <c r="B134" s="11">
        <v>220923</v>
      </c>
      <c r="C134" s="13">
        <v>220923</v>
      </c>
      <c r="D134" s="34">
        <v>100</v>
      </c>
    </row>
    <row r="135" spans="1:4" ht="15.75" x14ac:dyDescent="0.25">
      <c r="A135" s="7" t="s">
        <v>8</v>
      </c>
      <c r="B135" s="11">
        <f>B134+B132+B131+B128+B129+B126+B125+B123+B122+B121+B120+B116+B115+B114+B113+B112+B111+B110+B109+B108+B107+B106+B105+B104+B103+B102+B101+B100+B99+B97+B96+B95+B94+B93+B92+B91+B130+B119+B133</f>
        <v>1679573</v>
      </c>
      <c r="C135" s="11">
        <f t="shared" ref="C135:D135" si="4">C134+C132+C131+C128+C129+C126+C125+C123+C122+C121+C120+C116+C115+C114+C113+C112+C111+C110+C109+C108+C107+C106+C105+C104+C103+C102+C101+C100+C99+C97+C96+C95+C94+C93+C92+C91+C130+C119+C133</f>
        <v>1547410</v>
      </c>
      <c r="D135" s="32">
        <f>C135/B135*100</f>
        <v>92.13115476374054</v>
      </c>
    </row>
    <row r="140" spans="1:4" ht="15.75" x14ac:dyDescent="0.25">
      <c r="A140" s="1"/>
      <c r="B140" s="1"/>
      <c r="C140" s="1"/>
      <c r="D140" s="1" t="s">
        <v>11</v>
      </c>
    </row>
    <row r="141" spans="1:4" ht="15.75" x14ac:dyDescent="0.25">
      <c r="A141" s="1"/>
      <c r="B141" s="1"/>
      <c r="C141" s="1"/>
      <c r="D141" s="1"/>
    </row>
    <row r="142" spans="1:4" ht="33" customHeight="1" x14ac:dyDescent="0.25">
      <c r="A142" s="24" t="s">
        <v>10</v>
      </c>
      <c r="B142" s="24"/>
      <c r="C142" s="24"/>
      <c r="D142" s="24"/>
    </row>
    <row r="143" spans="1:4" ht="15.75" x14ac:dyDescent="0.25">
      <c r="A143" s="1"/>
      <c r="B143" s="1"/>
      <c r="C143" s="1"/>
      <c r="D143" s="1"/>
    </row>
    <row r="144" spans="1:4" ht="15.75" x14ac:dyDescent="0.25">
      <c r="A144" s="1"/>
      <c r="B144" s="1"/>
      <c r="C144" s="1"/>
      <c r="D144" s="1"/>
    </row>
    <row r="145" spans="1:4" ht="15.75" x14ac:dyDescent="0.25">
      <c r="A145" s="1"/>
      <c r="B145" s="1"/>
      <c r="C145" s="1" t="s">
        <v>3</v>
      </c>
      <c r="D145" s="1"/>
    </row>
    <row r="146" spans="1:4" ht="15.75" x14ac:dyDescent="0.25">
      <c r="A146" s="20" t="s">
        <v>9</v>
      </c>
      <c r="B146" s="22" t="s">
        <v>24</v>
      </c>
      <c r="C146" s="23"/>
      <c r="D146" s="20" t="s">
        <v>114</v>
      </c>
    </row>
    <row r="147" spans="1:4" ht="15.75" x14ac:dyDescent="0.25">
      <c r="A147" s="21"/>
      <c r="B147" s="5" t="s">
        <v>117</v>
      </c>
      <c r="C147" s="5" t="s">
        <v>116</v>
      </c>
      <c r="D147" s="21"/>
    </row>
    <row r="148" spans="1:4" ht="15.75" x14ac:dyDescent="0.25">
      <c r="A148" s="5">
        <v>1</v>
      </c>
      <c r="B148" s="5">
        <v>2</v>
      </c>
      <c r="C148" s="5">
        <v>2</v>
      </c>
      <c r="D148" s="5">
        <v>4</v>
      </c>
    </row>
    <row r="149" spans="1:4" ht="15.75" hidden="1" x14ac:dyDescent="0.25">
      <c r="A149" s="8" t="s">
        <v>40</v>
      </c>
      <c r="B149" s="11"/>
      <c r="C149" s="11"/>
      <c r="D149" s="11"/>
    </row>
    <row r="150" spans="1:4" ht="63" x14ac:dyDescent="0.25">
      <c r="A150" s="8" t="s">
        <v>90</v>
      </c>
      <c r="B150" s="11">
        <v>70000</v>
      </c>
      <c r="C150" s="11">
        <v>70000</v>
      </c>
      <c r="D150" s="32">
        <v>100</v>
      </c>
    </row>
    <row r="151" spans="1:4" ht="43.5" hidden="1" customHeight="1" x14ac:dyDescent="0.25">
      <c r="A151" s="8" t="s">
        <v>73</v>
      </c>
      <c r="B151" s="11"/>
      <c r="C151" s="11"/>
      <c r="D151" s="32"/>
    </row>
    <row r="152" spans="1:4" ht="360" customHeight="1" x14ac:dyDescent="0.25">
      <c r="A152" s="16" t="s">
        <v>102</v>
      </c>
      <c r="B152" s="11">
        <v>2117</v>
      </c>
      <c r="C152" s="11">
        <v>2116</v>
      </c>
      <c r="D152" s="32">
        <v>100</v>
      </c>
    </row>
    <row r="153" spans="1:4" ht="83.25" customHeight="1" x14ac:dyDescent="0.25">
      <c r="A153" s="17" t="s">
        <v>100</v>
      </c>
      <c r="B153" s="11">
        <v>34</v>
      </c>
      <c r="C153" s="11">
        <v>34</v>
      </c>
      <c r="D153" s="32">
        <v>100</v>
      </c>
    </row>
    <row r="154" spans="1:4" ht="48.75" customHeight="1" x14ac:dyDescent="0.25">
      <c r="A154" s="17" t="s">
        <v>101</v>
      </c>
      <c r="B154" s="11">
        <v>12010</v>
      </c>
      <c r="C154" s="11">
        <v>12010</v>
      </c>
      <c r="D154" s="32">
        <v>100</v>
      </c>
    </row>
    <row r="155" spans="1:4" ht="54" customHeight="1" x14ac:dyDescent="0.25">
      <c r="A155" s="17" t="s">
        <v>104</v>
      </c>
      <c r="B155" s="11">
        <v>11088</v>
      </c>
      <c r="C155" s="11">
        <v>11088</v>
      </c>
      <c r="D155" s="32">
        <v>100</v>
      </c>
    </row>
    <row r="156" spans="1:4" ht="165" customHeight="1" x14ac:dyDescent="0.25">
      <c r="A156" s="17" t="s">
        <v>105</v>
      </c>
      <c r="B156" s="11">
        <v>9432</v>
      </c>
      <c r="C156" s="11">
        <v>9432</v>
      </c>
      <c r="D156" s="32">
        <v>100</v>
      </c>
    </row>
    <row r="157" spans="1:4" ht="40.5" customHeight="1" x14ac:dyDescent="0.25">
      <c r="A157" s="17" t="s">
        <v>108</v>
      </c>
      <c r="B157" s="11">
        <v>152790</v>
      </c>
      <c r="C157" s="11">
        <v>152790</v>
      </c>
      <c r="D157" s="32">
        <v>100</v>
      </c>
    </row>
    <row r="158" spans="1:4" ht="94.5" x14ac:dyDescent="0.25">
      <c r="A158" s="8" t="s">
        <v>97</v>
      </c>
      <c r="B158" s="11">
        <v>610</v>
      </c>
      <c r="C158" s="11">
        <v>610</v>
      </c>
      <c r="D158" s="32">
        <v>100</v>
      </c>
    </row>
    <row r="159" spans="1:4" ht="15.75" x14ac:dyDescent="0.25">
      <c r="A159" s="8" t="s">
        <v>12</v>
      </c>
      <c r="B159" s="11">
        <f>SUM(B149:B158)</f>
        <v>258081</v>
      </c>
      <c r="C159" s="11">
        <f t="shared" ref="C159:D159" si="5">SUM(C149:C158)</f>
        <v>258080</v>
      </c>
      <c r="D159" s="32">
        <f>C159/B159*100</f>
        <v>99.999612524749978</v>
      </c>
    </row>
    <row r="160" spans="1:4" ht="15.75" x14ac:dyDescent="0.25">
      <c r="A160" s="10"/>
      <c r="B160" s="10"/>
      <c r="C160" s="10"/>
      <c r="D160" s="10"/>
    </row>
    <row r="163" spans="2:4" x14ac:dyDescent="0.25">
      <c r="B163" s="18">
        <f>B159+B135+B76</f>
        <v>2511517</v>
      </c>
      <c r="C163" s="15">
        <f>C159+C135+C76</f>
        <v>2376889</v>
      </c>
      <c r="D163" s="35">
        <f>C163/B163*100</f>
        <v>94.639574408614394</v>
      </c>
    </row>
  </sheetData>
  <mergeCells count="15">
    <mergeCell ref="A146:A147"/>
    <mergeCell ref="B146:C146"/>
    <mergeCell ref="D146:D147"/>
    <mergeCell ref="A142:D142"/>
    <mergeCell ref="B1:D8"/>
    <mergeCell ref="A12:D12"/>
    <mergeCell ref="A10:D10"/>
    <mergeCell ref="A16:D16"/>
    <mergeCell ref="A83:D83"/>
    <mergeCell ref="A20:A21"/>
    <mergeCell ref="B20:C20"/>
    <mergeCell ref="D20:D21"/>
    <mergeCell ref="A87:A88"/>
    <mergeCell ref="B87:C87"/>
    <mergeCell ref="D87:D88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2024-02-28T07:57:03Z</cp:lastPrinted>
  <dcterms:created xsi:type="dcterms:W3CDTF">2019-10-22T05:31:55Z</dcterms:created>
  <dcterms:modified xsi:type="dcterms:W3CDTF">2024-02-28T08:09:57Z</dcterms:modified>
</cp:coreProperties>
</file>