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0 год\на сайт\Проект решения о бюджете\Проект решения  бюджете -октябрь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512" i="1" l="1"/>
  <c r="D1513" i="1"/>
  <c r="D1503" i="1"/>
  <c r="D1504" i="1"/>
  <c r="D1441" i="1"/>
  <c r="E1435" i="1" l="1"/>
  <c r="F1435" i="1"/>
  <c r="D1436" i="1"/>
  <c r="D984" i="1"/>
  <c r="D985" i="1"/>
  <c r="D342" i="1"/>
  <c r="D341" i="1" s="1"/>
  <c r="E1188" i="1" l="1"/>
  <c r="F1188" i="1"/>
  <c r="D1193" i="1"/>
  <c r="E1195" i="1"/>
  <c r="F1195" i="1"/>
  <c r="D1195" i="1"/>
  <c r="D1536" i="1"/>
  <c r="E1535" i="1"/>
  <c r="F1535" i="1"/>
  <c r="D1662" i="1" l="1"/>
  <c r="D1661" i="1" s="1"/>
  <c r="D1660" i="1" s="1"/>
  <c r="E978" i="1" l="1"/>
  <c r="E979" i="1"/>
  <c r="D940" i="1"/>
  <c r="D824" i="1"/>
  <c r="D827" i="1"/>
  <c r="D757" i="1"/>
  <c r="D1844" i="1" l="1"/>
  <c r="D1510" i="1" l="1"/>
  <c r="D1509" i="1" s="1"/>
  <c r="E976" i="1" l="1"/>
  <c r="F976" i="1"/>
  <c r="D687" i="1" l="1"/>
  <c r="D686" i="1" s="1"/>
  <c r="D684" i="1" l="1"/>
  <c r="D683" i="1" s="1"/>
  <c r="D1007" i="1" l="1"/>
  <c r="D1006" i="1" s="1"/>
  <c r="D1005" i="1" s="1"/>
  <c r="D976" i="1" s="1"/>
  <c r="D982" i="1" l="1"/>
  <c r="D981" i="1" s="1"/>
  <c r="E225" i="1" l="1"/>
  <c r="E224" i="1" s="1"/>
  <c r="F225" i="1"/>
  <c r="F224" i="1" s="1"/>
  <c r="D225" i="1"/>
  <c r="D224" i="1" s="1"/>
  <c r="D1495" i="1" l="1"/>
  <c r="D1494" i="1" s="1"/>
  <c r="E1617" i="1" l="1"/>
  <c r="F1617" i="1"/>
  <c r="D1498" i="1"/>
  <c r="D1497" i="1" s="1"/>
  <c r="E1491" i="1"/>
  <c r="F1491" i="1"/>
  <c r="D1492" i="1"/>
  <c r="D1491" i="1" s="1"/>
  <c r="E1515" i="1"/>
  <c r="F1515" i="1"/>
  <c r="D1516" i="1"/>
  <c r="D1515" i="1" s="1"/>
  <c r="E1240" i="1"/>
  <c r="F1240" i="1"/>
  <c r="E1242" i="1"/>
  <c r="F1242" i="1"/>
  <c r="D1243" i="1"/>
  <c r="D1245" i="1"/>
  <c r="E1164" i="1"/>
  <c r="F1164" i="1"/>
  <c r="D1164" i="1"/>
  <c r="D721" i="1"/>
  <c r="D720" i="1" s="1"/>
  <c r="E614" i="1"/>
  <c r="E613" i="1" s="1"/>
  <c r="F614" i="1"/>
  <c r="F613" i="1" s="1"/>
  <c r="D604" i="1"/>
  <c r="D450" i="1"/>
  <c r="D449" i="1" s="1"/>
  <c r="D448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487" i="1" l="1"/>
  <c r="D1242" i="1"/>
  <c r="D1241" i="1" s="1"/>
  <c r="D1240" i="1" s="1"/>
  <c r="D1790" i="1"/>
  <c r="D1617" i="1" l="1"/>
  <c r="F1547" i="1"/>
  <c r="E1547" i="1"/>
  <c r="D1547" i="1"/>
  <c r="E1611" i="1" l="1"/>
  <c r="E1610" i="1" s="1"/>
  <c r="F1611" i="1"/>
  <c r="F1610" i="1" s="1"/>
  <c r="D1611" i="1"/>
  <c r="D1610" i="1" s="1"/>
  <c r="D790" i="1" l="1"/>
  <c r="E770" i="1"/>
  <c r="F770" i="1"/>
  <c r="D771" i="1"/>
  <c r="D770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79" i="1"/>
  <c r="D978" i="1" s="1"/>
  <c r="D1489" i="1"/>
  <c r="D1488" i="1" s="1"/>
  <c r="D1636" i="1" l="1"/>
  <c r="D614" i="1" l="1"/>
  <c r="D613" i="1" s="1"/>
  <c r="F312" i="1"/>
  <c r="F311" i="1" s="1"/>
  <c r="E1507" i="1" l="1"/>
  <c r="E1506" i="1" s="1"/>
  <c r="E1487" i="1" s="1"/>
  <c r="F1507" i="1"/>
  <c r="F1506" i="1" s="1"/>
  <c r="F1487" i="1" s="1"/>
  <c r="F1633" i="1" l="1"/>
  <c r="F1501" i="1"/>
  <c r="F1500" i="1" s="1"/>
  <c r="F491" i="1" l="1"/>
  <c r="E491" i="1"/>
  <c r="D491" i="1"/>
  <c r="D1507" i="1" l="1"/>
  <c r="D1506" i="1" s="1"/>
  <c r="D1501" i="1"/>
  <c r="D1500" i="1" s="1"/>
  <c r="F97" i="1" l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56" i="1" l="1"/>
  <c r="E656" i="1"/>
  <c r="D656" i="1"/>
  <c r="F779" i="1" l="1"/>
  <c r="F781" i="1"/>
  <c r="F783" i="1"/>
  <c r="E783" i="1"/>
  <c r="E781" i="1"/>
  <c r="E779" i="1"/>
  <c r="D779" i="1"/>
  <c r="D781" i="1"/>
  <c r="D783" i="1"/>
  <c r="F776" i="1"/>
  <c r="F773" i="1" s="1"/>
  <c r="E776" i="1"/>
  <c r="E773" i="1" s="1"/>
  <c r="D776" i="1"/>
  <c r="D773" i="1" s="1"/>
  <c r="F768" i="1"/>
  <c r="F767" i="1" s="1"/>
  <c r="E768" i="1"/>
  <c r="E767" i="1" s="1"/>
  <c r="D768" i="1"/>
  <c r="D767" i="1" s="1"/>
  <c r="F765" i="1"/>
  <c r="F764" i="1" s="1"/>
  <c r="E765" i="1"/>
  <c r="E764" i="1" s="1"/>
  <c r="D765" i="1"/>
  <c r="D764" i="1" s="1"/>
  <c r="D778" i="1" l="1"/>
  <c r="D763" i="1" s="1"/>
  <c r="E778" i="1"/>
  <c r="E763" i="1" s="1"/>
  <c r="F778" i="1"/>
  <c r="F763" i="1" s="1"/>
  <c r="F1025" i="1"/>
  <c r="E1025" i="1"/>
  <c r="D1025" i="1"/>
  <c r="F639" i="1"/>
  <c r="E639" i="1"/>
  <c r="D639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75" i="1" l="1"/>
  <c r="F1074" i="1" s="1"/>
  <c r="F1073" i="1" s="1"/>
  <c r="E1075" i="1"/>
  <c r="E1074" i="1" s="1"/>
  <c r="E1073" i="1" s="1"/>
  <c r="D1075" i="1"/>
  <c r="D1074" i="1" s="1"/>
  <c r="D1073" i="1" s="1"/>
  <c r="F1080" i="1" l="1"/>
  <c r="F1079" i="1" s="1"/>
  <c r="E1080" i="1"/>
  <c r="E1079" i="1" s="1"/>
  <c r="D1080" i="1"/>
  <c r="D1079" i="1" s="1"/>
  <c r="F1068" i="1" l="1"/>
  <c r="E1068" i="1"/>
  <c r="D1068" i="1"/>
  <c r="F1294" i="1" l="1"/>
  <c r="F1293" i="1" s="1"/>
  <c r="F1292" i="1" s="1"/>
  <c r="E1294" i="1"/>
  <c r="E1293" i="1" s="1"/>
  <c r="E1292" i="1" s="1"/>
  <c r="D1294" i="1"/>
  <c r="D1293" i="1" s="1"/>
  <c r="D1292" i="1" s="1"/>
  <c r="F1438" i="1" l="1"/>
  <c r="E1438" i="1"/>
  <c r="D1438" i="1"/>
  <c r="D1435" i="1" s="1"/>
  <c r="F1097" i="1"/>
  <c r="E1097" i="1"/>
  <c r="F1095" i="1"/>
  <c r="E1095" i="1"/>
  <c r="D1097" i="1"/>
  <c r="D1095" i="1"/>
  <c r="F1563" i="1" l="1"/>
  <c r="F1562" i="1" s="1"/>
  <c r="E1563" i="1"/>
  <c r="E1562" i="1" s="1"/>
  <c r="D1563" i="1"/>
  <c r="D1562" i="1" s="1"/>
  <c r="F1566" i="1"/>
  <c r="F1565" i="1" s="1"/>
  <c r="E1566" i="1"/>
  <c r="E1565" i="1" s="1"/>
  <c r="D1566" i="1"/>
  <c r="D1565" i="1" s="1"/>
  <c r="E1526" i="1" l="1"/>
  <c r="F1526" i="1"/>
  <c r="D1526" i="1"/>
  <c r="D1189" i="1" l="1"/>
  <c r="E394" i="1" l="1"/>
  <c r="F394" i="1"/>
  <c r="D394" i="1"/>
  <c r="E1301" i="1" l="1"/>
  <c r="F1301" i="1"/>
  <c r="D1301" i="1"/>
  <c r="F1191" i="1" l="1"/>
  <c r="E1191" i="1"/>
  <c r="E1371" i="1" l="1"/>
  <c r="F1371" i="1"/>
  <c r="E1369" i="1"/>
  <c r="F1369" i="1"/>
  <c r="F1162" i="1" l="1"/>
  <c r="E1162" i="1"/>
  <c r="E1850" i="1" l="1"/>
  <c r="E1849" i="1" s="1"/>
  <c r="F1850" i="1"/>
  <c r="F1849" i="1" s="1"/>
  <c r="E1847" i="1"/>
  <c r="E1846" i="1" s="1"/>
  <c r="F1847" i="1"/>
  <c r="F1846" i="1" s="1"/>
  <c r="D1850" i="1"/>
  <c r="D1849" i="1" s="1"/>
  <c r="D1847" i="1"/>
  <c r="D1846" i="1" s="1"/>
  <c r="E1843" i="1"/>
  <c r="F1843" i="1"/>
  <c r="D1843" i="1"/>
  <c r="E793" i="1" l="1"/>
  <c r="E792" i="1" s="1"/>
  <c r="F793" i="1"/>
  <c r="F792" i="1" s="1"/>
  <c r="D793" i="1"/>
  <c r="D792" i="1" s="1"/>
  <c r="E413" i="1"/>
  <c r="E412" i="1" s="1"/>
  <c r="F413" i="1"/>
  <c r="F412" i="1" s="1"/>
  <c r="D413" i="1"/>
  <c r="D412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25" i="1"/>
  <c r="E1824" i="1" s="1"/>
  <c r="F1825" i="1"/>
  <c r="F1824" i="1" s="1"/>
  <c r="E1822" i="1"/>
  <c r="E1821" i="1" s="1"/>
  <c r="F1822" i="1"/>
  <c r="F1821" i="1" s="1"/>
  <c r="D1825" i="1"/>
  <c r="D1824" i="1" s="1"/>
  <c r="D1822" i="1"/>
  <c r="D1821" i="1" s="1"/>
  <c r="E1800" i="1"/>
  <c r="E1799" i="1" s="1"/>
  <c r="F1800" i="1"/>
  <c r="F1799" i="1" s="1"/>
  <c r="D1800" i="1"/>
  <c r="D1799" i="1" s="1"/>
  <c r="E1792" i="1"/>
  <c r="E1789" i="1" s="1"/>
  <c r="F1792" i="1"/>
  <c r="F1789" i="1" s="1"/>
  <c r="D1792" i="1"/>
  <c r="D1789" i="1" s="1"/>
  <c r="D1783" i="1"/>
  <c r="D1782" i="1" s="1"/>
  <c r="E1787" i="1"/>
  <c r="E1786" i="1" s="1"/>
  <c r="F1787" i="1"/>
  <c r="F1786" i="1" s="1"/>
  <c r="D1787" i="1"/>
  <c r="D1786" i="1" s="1"/>
  <c r="E1780" i="1"/>
  <c r="E1779" i="1" s="1"/>
  <c r="F1780" i="1"/>
  <c r="F1779" i="1" s="1"/>
  <c r="D1780" i="1"/>
  <c r="D1779" i="1" s="1"/>
  <c r="E1775" i="1"/>
  <c r="E1774" i="1" s="1"/>
  <c r="E1770" i="1" s="1"/>
  <c r="E1769" i="1" s="1"/>
  <c r="F1775" i="1"/>
  <c r="F1774" i="1" s="1"/>
  <c r="F1770" i="1" s="1"/>
  <c r="F1769" i="1" s="1"/>
  <c r="D1775" i="1"/>
  <c r="D1774" i="1" s="1"/>
  <c r="D1770" i="1" s="1"/>
  <c r="D1769" i="1" s="1"/>
  <c r="E1759" i="1"/>
  <c r="E1758" i="1" s="1"/>
  <c r="E1757" i="1" s="1"/>
  <c r="E1756" i="1" s="1"/>
  <c r="F1759" i="1"/>
  <c r="F1758" i="1" s="1"/>
  <c r="F1757" i="1" s="1"/>
  <c r="F1756" i="1" s="1"/>
  <c r="D1759" i="1"/>
  <c r="D1758" i="1" s="1"/>
  <c r="D1757" i="1" s="1"/>
  <c r="D1756" i="1" s="1"/>
  <c r="E1737" i="1"/>
  <c r="E1736" i="1" s="1"/>
  <c r="F1737" i="1"/>
  <c r="F1736" i="1" s="1"/>
  <c r="E1740" i="1"/>
  <c r="E1739" i="1" s="1"/>
  <c r="F1740" i="1"/>
  <c r="F1739" i="1" s="1"/>
  <c r="E1743" i="1"/>
  <c r="E1742" i="1" s="1"/>
  <c r="F1743" i="1"/>
  <c r="F1742" i="1" s="1"/>
  <c r="E1746" i="1"/>
  <c r="E1745" i="1" s="1"/>
  <c r="F1746" i="1"/>
  <c r="F1745" i="1" s="1"/>
  <c r="E1749" i="1"/>
  <c r="E1748" i="1" s="1"/>
  <c r="F1749" i="1"/>
  <c r="F1748" i="1" s="1"/>
  <c r="E1752" i="1"/>
  <c r="E1751" i="1" s="1"/>
  <c r="F1752" i="1"/>
  <c r="F1751" i="1" s="1"/>
  <c r="D1752" i="1"/>
  <c r="D1751" i="1" s="1"/>
  <c r="D1749" i="1"/>
  <c r="D1748" i="1" s="1"/>
  <c r="D1746" i="1"/>
  <c r="D1745" i="1" s="1"/>
  <c r="D1743" i="1"/>
  <c r="D1742" i="1" s="1"/>
  <c r="D1740" i="1"/>
  <c r="D1739" i="1" s="1"/>
  <c r="D1737" i="1"/>
  <c r="D1736" i="1" s="1"/>
  <c r="E1733" i="1"/>
  <c r="E1732" i="1" s="1"/>
  <c r="E1731" i="1" s="1"/>
  <c r="F1733" i="1"/>
  <c r="F1732" i="1" s="1"/>
  <c r="F1731" i="1" s="1"/>
  <c r="D1733" i="1"/>
  <c r="D1732" i="1" s="1"/>
  <c r="D1731" i="1" s="1"/>
  <c r="E1728" i="1"/>
  <c r="E1708" i="1" s="1"/>
  <c r="F1728" i="1"/>
  <c r="F1708" i="1" s="1"/>
  <c r="E1706" i="1"/>
  <c r="E1705" i="1" s="1"/>
  <c r="F1706" i="1"/>
  <c r="F1705" i="1" s="1"/>
  <c r="E1703" i="1"/>
  <c r="E1702" i="1" s="1"/>
  <c r="F1703" i="1"/>
  <c r="F1702" i="1" s="1"/>
  <c r="D1728" i="1"/>
  <c r="D1708" i="1" s="1"/>
  <c r="D1706" i="1"/>
  <c r="D1705" i="1" s="1"/>
  <c r="D1703" i="1"/>
  <c r="D1702" i="1" s="1"/>
  <c r="E1699" i="1"/>
  <c r="E1698" i="1" s="1"/>
  <c r="E1697" i="1" s="1"/>
  <c r="F1699" i="1"/>
  <c r="F1698" i="1" s="1"/>
  <c r="F1697" i="1" s="1"/>
  <c r="D1699" i="1"/>
  <c r="D1698" i="1" s="1"/>
  <c r="D1697" i="1" s="1"/>
  <c r="E1689" i="1"/>
  <c r="E1688" i="1" s="1"/>
  <c r="F1689" i="1"/>
  <c r="F1688" i="1" s="1"/>
  <c r="E1692" i="1"/>
  <c r="E1691" i="1" s="1"/>
  <c r="F1692" i="1"/>
  <c r="F1691" i="1" s="1"/>
  <c r="E1695" i="1"/>
  <c r="E1694" i="1" s="1"/>
  <c r="F1695" i="1"/>
  <c r="F1694" i="1" s="1"/>
  <c r="D1695" i="1"/>
  <c r="D1694" i="1" s="1"/>
  <c r="D1692" i="1"/>
  <c r="D1691" i="1" s="1"/>
  <c r="D1689" i="1"/>
  <c r="D1688" i="1" s="1"/>
  <c r="E1680" i="1"/>
  <c r="E1679" i="1" s="1"/>
  <c r="F1680" i="1"/>
  <c r="F1679" i="1" s="1"/>
  <c r="E1677" i="1"/>
  <c r="E1676" i="1" s="1"/>
  <c r="F1677" i="1"/>
  <c r="F1676" i="1" s="1"/>
  <c r="D1680" i="1"/>
  <c r="D1679" i="1" s="1"/>
  <c r="D1677" i="1"/>
  <c r="D1676" i="1" s="1"/>
  <c r="E1673" i="1"/>
  <c r="E1672" i="1" s="1"/>
  <c r="E1671" i="1" s="1"/>
  <c r="F1673" i="1"/>
  <c r="F1672" i="1" s="1"/>
  <c r="F1671" i="1" s="1"/>
  <c r="D1673" i="1"/>
  <c r="D1672" i="1" s="1"/>
  <c r="D1671" i="1" s="1"/>
  <c r="E1667" i="1"/>
  <c r="E1666" i="1" s="1"/>
  <c r="E1665" i="1" s="1"/>
  <c r="E1664" i="1" s="1"/>
  <c r="F1667" i="1"/>
  <c r="F1666" i="1" s="1"/>
  <c r="F1665" i="1" s="1"/>
  <c r="F1664" i="1" s="1"/>
  <c r="D1667" i="1"/>
  <c r="D1666" i="1" s="1"/>
  <c r="D1665" i="1" s="1"/>
  <c r="D1664" i="1" s="1"/>
  <c r="E1649" i="1"/>
  <c r="E1648" i="1" s="1"/>
  <c r="F1649" i="1"/>
  <c r="F1648" i="1" s="1"/>
  <c r="E1652" i="1"/>
  <c r="E1651" i="1" s="1"/>
  <c r="F1652" i="1"/>
  <c r="F1651" i="1" s="1"/>
  <c r="E1655" i="1"/>
  <c r="E1654" i="1" s="1"/>
  <c r="F1655" i="1"/>
  <c r="F1654" i="1" s="1"/>
  <c r="E1658" i="1"/>
  <c r="E1657" i="1" s="1"/>
  <c r="F1658" i="1"/>
  <c r="F1657" i="1" s="1"/>
  <c r="D1658" i="1"/>
  <c r="D1657" i="1" s="1"/>
  <c r="D1655" i="1"/>
  <c r="D1654" i="1" s="1"/>
  <c r="D1652" i="1"/>
  <c r="D1651" i="1" s="1"/>
  <c r="D1649" i="1"/>
  <c r="D1648" i="1" s="1"/>
  <c r="E1572" i="1"/>
  <c r="E1571" i="1" s="1"/>
  <c r="F1572" i="1"/>
  <c r="F1571" i="1" s="1"/>
  <c r="E1575" i="1"/>
  <c r="E1574" i="1" s="1"/>
  <c r="F1575" i="1"/>
  <c r="F1574" i="1" s="1"/>
  <c r="D1575" i="1"/>
  <c r="D1574" i="1" s="1"/>
  <c r="D1572" i="1"/>
  <c r="D1571" i="1" s="1"/>
  <c r="E1644" i="1"/>
  <c r="E1643" i="1" s="1"/>
  <c r="F1644" i="1"/>
  <c r="F1643" i="1" s="1"/>
  <c r="D1644" i="1"/>
  <c r="D1643" i="1" s="1"/>
  <c r="E1641" i="1"/>
  <c r="E1640" i="1" s="1"/>
  <c r="F1641" i="1"/>
  <c r="F1640" i="1" s="1"/>
  <c r="D1641" i="1"/>
  <c r="D1640" i="1" s="1"/>
  <c r="E1638" i="1"/>
  <c r="E1635" i="1" s="1"/>
  <c r="F1638" i="1"/>
  <c r="F1635" i="1" s="1"/>
  <c r="D1638" i="1"/>
  <c r="D1635" i="1" s="1"/>
  <c r="E1633" i="1"/>
  <c r="E1632" i="1" s="1"/>
  <c r="F1632" i="1"/>
  <c r="D1633" i="1"/>
  <c r="D1632" i="1" s="1"/>
  <c r="E1628" i="1"/>
  <c r="E1627" i="1" s="1"/>
  <c r="F1628" i="1"/>
  <c r="F1627" i="1" s="1"/>
  <c r="D1628" i="1"/>
  <c r="D1627" i="1" s="1"/>
  <c r="E1625" i="1"/>
  <c r="E1624" i="1" s="1"/>
  <c r="F1625" i="1"/>
  <c r="F1624" i="1" s="1"/>
  <c r="D1625" i="1"/>
  <c r="D1624" i="1" s="1"/>
  <c r="E1622" i="1"/>
  <c r="E1621" i="1" s="1"/>
  <c r="F1622" i="1"/>
  <c r="F1621" i="1" s="1"/>
  <c r="D1622" i="1"/>
  <c r="D1621" i="1" s="1"/>
  <c r="E1619" i="1"/>
  <c r="E1616" i="1" s="1"/>
  <c r="F1619" i="1"/>
  <c r="F1616" i="1" s="1"/>
  <c r="D1619" i="1"/>
  <c r="D1616" i="1" s="1"/>
  <c r="E1614" i="1"/>
  <c r="E1613" i="1" s="1"/>
  <c r="F1614" i="1"/>
  <c r="F1613" i="1" s="1"/>
  <c r="D1614" i="1"/>
  <c r="D1613" i="1" s="1"/>
  <c r="E1608" i="1"/>
  <c r="E1607" i="1" s="1"/>
  <c r="F1608" i="1"/>
  <c r="F1607" i="1" s="1"/>
  <c r="D1608" i="1"/>
  <c r="D1607" i="1" s="1"/>
  <c r="E1603" i="1"/>
  <c r="E1602" i="1" s="1"/>
  <c r="F1603" i="1"/>
  <c r="F1602" i="1" s="1"/>
  <c r="D1603" i="1"/>
  <c r="D1602" i="1" s="1"/>
  <c r="E1600" i="1"/>
  <c r="E1599" i="1" s="1"/>
  <c r="F1600" i="1"/>
  <c r="F1599" i="1" s="1"/>
  <c r="D1600" i="1"/>
  <c r="D1599" i="1" s="1"/>
  <c r="E1597" i="1"/>
  <c r="E1596" i="1" s="1"/>
  <c r="F1597" i="1"/>
  <c r="F1596" i="1" s="1"/>
  <c r="D1597" i="1"/>
  <c r="D1596" i="1" s="1"/>
  <c r="E1594" i="1"/>
  <c r="E1593" i="1" s="1"/>
  <c r="F1594" i="1"/>
  <c r="F1593" i="1" s="1"/>
  <c r="D1594" i="1"/>
  <c r="D1593" i="1" s="1"/>
  <c r="E1591" i="1"/>
  <c r="E1590" i="1" s="1"/>
  <c r="F1591" i="1"/>
  <c r="F1590" i="1" s="1"/>
  <c r="D1591" i="1"/>
  <c r="D1590" i="1" s="1"/>
  <c r="E1588" i="1"/>
  <c r="E1587" i="1" s="1"/>
  <c r="F1588" i="1"/>
  <c r="F1587" i="1" s="1"/>
  <c r="D1588" i="1"/>
  <c r="D1587" i="1" s="1"/>
  <c r="E1585" i="1"/>
  <c r="E1584" i="1" s="1"/>
  <c r="F1585" i="1"/>
  <c r="F1584" i="1" s="1"/>
  <c r="D1585" i="1"/>
  <c r="D1584" i="1" s="1"/>
  <c r="E1581" i="1"/>
  <c r="E1580" i="1" s="1"/>
  <c r="F1581" i="1"/>
  <c r="F1580" i="1" s="1"/>
  <c r="D1581" i="1"/>
  <c r="D1580" i="1" s="1"/>
  <c r="E1578" i="1"/>
  <c r="E1577" i="1" s="1"/>
  <c r="F1578" i="1"/>
  <c r="F1577" i="1" s="1"/>
  <c r="D1578" i="1"/>
  <c r="D1577" i="1" s="1"/>
  <c r="E1552" i="1"/>
  <c r="E1551" i="1" s="1"/>
  <c r="F1552" i="1"/>
  <c r="F1551" i="1" s="1"/>
  <c r="D1552" i="1"/>
  <c r="D1551" i="1" s="1"/>
  <c r="E1549" i="1"/>
  <c r="E1546" i="1" s="1"/>
  <c r="F1549" i="1"/>
  <c r="D1549" i="1"/>
  <c r="D1546" i="1" s="1"/>
  <c r="E1544" i="1"/>
  <c r="E1543" i="1" s="1"/>
  <c r="F1544" i="1"/>
  <c r="F1543" i="1" s="1"/>
  <c r="D1544" i="1"/>
  <c r="D1543" i="1" s="1"/>
  <c r="E1541" i="1"/>
  <c r="E1540" i="1" s="1"/>
  <c r="F1541" i="1"/>
  <c r="F1540" i="1" s="1"/>
  <c r="D1541" i="1"/>
  <c r="D1540" i="1" s="1"/>
  <c r="E1538" i="1"/>
  <c r="F1538" i="1"/>
  <c r="D1538" i="1"/>
  <c r="D1535" i="1" s="1"/>
  <c r="E1533" i="1"/>
  <c r="E1532" i="1" s="1"/>
  <c r="F1533" i="1"/>
  <c r="F1532" i="1" s="1"/>
  <c r="D1533" i="1"/>
  <c r="D1532" i="1" s="1"/>
  <c r="E1529" i="1"/>
  <c r="E1528" i="1" s="1"/>
  <c r="F1529" i="1"/>
  <c r="F1528" i="1" s="1"/>
  <c r="E1524" i="1"/>
  <c r="F1524" i="1"/>
  <c r="E1522" i="1"/>
  <c r="F1522" i="1"/>
  <c r="D1529" i="1"/>
  <c r="D1528" i="1" s="1"/>
  <c r="D1524" i="1"/>
  <c r="D1522" i="1"/>
  <c r="D1531" i="1" l="1"/>
  <c r="E1531" i="1"/>
  <c r="E1486" i="1" s="1"/>
  <c r="D1486" i="1"/>
  <c r="F1546" i="1"/>
  <c r="F1531" i="1" s="1"/>
  <c r="F1486" i="1" s="1"/>
  <c r="D1521" i="1"/>
  <c r="D1518" i="1" s="1"/>
  <c r="F1631" i="1"/>
  <c r="F1630" i="1" s="1"/>
  <c r="E1521" i="1"/>
  <c r="E1518" i="1" s="1"/>
  <c r="F1521" i="1"/>
  <c r="F1518" i="1" s="1"/>
  <c r="D1778" i="1"/>
  <c r="E1647" i="1"/>
  <c r="E1646" i="1" s="1"/>
  <c r="F1687" i="1"/>
  <c r="F1647" i="1"/>
  <c r="F1646" i="1" s="1"/>
  <c r="E1687" i="1"/>
  <c r="E1631" i="1"/>
  <c r="E1630" i="1" s="1"/>
  <c r="E1778" i="1"/>
  <c r="E1777" i="1" s="1"/>
  <c r="E1768" i="1" s="1"/>
  <c r="F1778" i="1"/>
  <c r="D151" i="1"/>
  <c r="E1785" i="1"/>
  <c r="F1785" i="1"/>
  <c r="F1777" i="1" s="1"/>
  <c r="D1785" i="1"/>
  <c r="E1735" i="1"/>
  <c r="E1730" i="1" s="1"/>
  <c r="F1735" i="1"/>
  <c r="F1730" i="1" s="1"/>
  <c r="D1735" i="1"/>
  <c r="D1730" i="1" s="1"/>
  <c r="E1701" i="1"/>
  <c r="F1701" i="1"/>
  <c r="D1701" i="1"/>
  <c r="D1687" i="1"/>
  <c r="E1675" i="1"/>
  <c r="E1670" i="1" s="1"/>
  <c r="F1675" i="1"/>
  <c r="F1670" i="1" s="1"/>
  <c r="D1675" i="1"/>
  <c r="D1670" i="1" s="1"/>
  <c r="D1647" i="1"/>
  <c r="D1646" i="1" s="1"/>
  <c r="D1631" i="1"/>
  <c r="D1630" i="1" s="1"/>
  <c r="E1818" i="1"/>
  <c r="F1818" i="1"/>
  <c r="E1816" i="1"/>
  <c r="F1816" i="1"/>
  <c r="E1814" i="1"/>
  <c r="F1814" i="1"/>
  <c r="E1811" i="1"/>
  <c r="E1810" i="1" s="1"/>
  <c r="F1811" i="1"/>
  <c r="F1810" i="1" s="1"/>
  <c r="E1805" i="1"/>
  <c r="F1805" i="1"/>
  <c r="E1803" i="1"/>
  <c r="F1803" i="1"/>
  <c r="E1797" i="1"/>
  <c r="E1796" i="1" s="1"/>
  <c r="F1797" i="1"/>
  <c r="F1796" i="1" s="1"/>
  <c r="D1818" i="1"/>
  <c r="D1816" i="1"/>
  <c r="D1814" i="1"/>
  <c r="D1805" i="1"/>
  <c r="D1803" i="1"/>
  <c r="D1811" i="1"/>
  <c r="D1810" i="1" s="1"/>
  <c r="D1797" i="1"/>
  <c r="D1796" i="1" s="1"/>
  <c r="E1841" i="1"/>
  <c r="E1840" i="1" s="1"/>
  <c r="F1841" i="1"/>
  <c r="F1840" i="1" s="1"/>
  <c r="E1838" i="1"/>
  <c r="E1836" i="1" s="1"/>
  <c r="F1838" i="1"/>
  <c r="F1836" i="1" s="1"/>
  <c r="D1841" i="1"/>
  <c r="D1840" i="1" s="1"/>
  <c r="D1838" i="1"/>
  <c r="D1836" i="1" s="1"/>
  <c r="E1834" i="1"/>
  <c r="E1833" i="1" s="1"/>
  <c r="F1834" i="1"/>
  <c r="F1833" i="1" s="1"/>
  <c r="D1834" i="1"/>
  <c r="D1833" i="1" s="1"/>
  <c r="E1831" i="1"/>
  <c r="E1830" i="1" s="1"/>
  <c r="F1831" i="1"/>
  <c r="F1830" i="1" s="1"/>
  <c r="D1831" i="1"/>
  <c r="D1830" i="1" s="1"/>
  <c r="E1828" i="1"/>
  <c r="E1827" i="1" s="1"/>
  <c r="F1828" i="1"/>
  <c r="F1827" i="1" s="1"/>
  <c r="D1828" i="1"/>
  <c r="D1827" i="1" s="1"/>
  <c r="E1475" i="1"/>
  <c r="E1474" i="1" s="1"/>
  <c r="E1473" i="1" s="1"/>
  <c r="F1475" i="1"/>
  <c r="F1474" i="1" s="1"/>
  <c r="F1473" i="1" s="1"/>
  <c r="D1475" i="1"/>
  <c r="D1474" i="1" s="1"/>
  <c r="D1473" i="1" s="1"/>
  <c r="E1471" i="1"/>
  <c r="E1470" i="1" s="1"/>
  <c r="F1471" i="1"/>
  <c r="F1470" i="1" s="1"/>
  <c r="D1471" i="1"/>
  <c r="D1470" i="1" s="1"/>
  <c r="E1468" i="1"/>
  <c r="F1468" i="1"/>
  <c r="E1466" i="1"/>
  <c r="F1466" i="1"/>
  <c r="D1468" i="1"/>
  <c r="D1466" i="1"/>
  <c r="E1461" i="1"/>
  <c r="E1460" i="1" s="1"/>
  <c r="E1459" i="1" s="1"/>
  <c r="E1458" i="1" s="1"/>
  <c r="F1461" i="1"/>
  <c r="F1460" i="1" s="1"/>
  <c r="F1459" i="1" s="1"/>
  <c r="F1458" i="1" s="1"/>
  <c r="D1461" i="1"/>
  <c r="D1460" i="1" s="1"/>
  <c r="D1459" i="1" s="1"/>
  <c r="D1458" i="1" s="1"/>
  <c r="E1290" i="1"/>
  <c r="E1289" i="1" s="1"/>
  <c r="F1290" i="1"/>
  <c r="F1289" i="1" s="1"/>
  <c r="D1290" i="1"/>
  <c r="D1289" i="1" s="1"/>
  <c r="E1349" i="1"/>
  <c r="E1348" i="1" s="1"/>
  <c r="E1345" i="1" s="1"/>
  <c r="E1344" i="1" s="1"/>
  <c r="F1349" i="1"/>
  <c r="F1348" i="1" s="1"/>
  <c r="F1345" i="1" s="1"/>
  <c r="F1344" i="1" s="1"/>
  <c r="D1349" i="1"/>
  <c r="D1348" i="1" s="1"/>
  <c r="D1345" i="1" s="1"/>
  <c r="D1344" i="1" s="1"/>
  <c r="E1405" i="1"/>
  <c r="E1404" i="1" s="1"/>
  <c r="F1405" i="1"/>
  <c r="F1404" i="1" s="1"/>
  <c r="D1405" i="1"/>
  <c r="D1404" i="1" s="1"/>
  <c r="E1420" i="1"/>
  <c r="E1419" i="1" s="1"/>
  <c r="F1420" i="1"/>
  <c r="F1419" i="1" s="1"/>
  <c r="D1420" i="1"/>
  <c r="D1419" i="1" s="1"/>
  <c r="E1455" i="1"/>
  <c r="E1454" i="1" s="1"/>
  <c r="F1455" i="1"/>
  <c r="F1454" i="1" s="1"/>
  <c r="E1452" i="1"/>
  <c r="E1451" i="1" s="1"/>
  <c r="F1452" i="1"/>
  <c r="F1451" i="1" s="1"/>
  <c r="D1455" i="1"/>
  <c r="D1454" i="1" s="1"/>
  <c r="D1452" i="1"/>
  <c r="D1451" i="1" s="1"/>
  <c r="E1449" i="1"/>
  <c r="E1448" i="1" s="1"/>
  <c r="F1449" i="1"/>
  <c r="F1448" i="1" s="1"/>
  <c r="D1449" i="1"/>
  <c r="D1448" i="1" s="1"/>
  <c r="E1446" i="1"/>
  <c r="E1445" i="1" s="1"/>
  <c r="F1446" i="1"/>
  <c r="F1445" i="1" s="1"/>
  <c r="D1446" i="1"/>
  <c r="D1445" i="1" s="1"/>
  <c r="E1443" i="1"/>
  <c r="E1440" i="1" s="1"/>
  <c r="F1443" i="1"/>
  <c r="F1440" i="1" s="1"/>
  <c r="D1443" i="1"/>
  <c r="D1440" i="1" s="1"/>
  <c r="E1433" i="1"/>
  <c r="E1432" i="1" s="1"/>
  <c r="F1433" i="1"/>
  <c r="F1432" i="1" s="1"/>
  <c r="D1433" i="1"/>
  <c r="D1432" i="1" s="1"/>
  <c r="E1430" i="1"/>
  <c r="E1429" i="1" s="1"/>
  <c r="F1430" i="1"/>
  <c r="F1429" i="1" s="1"/>
  <c r="D1430" i="1"/>
  <c r="D1429" i="1" s="1"/>
  <c r="E1427" i="1"/>
  <c r="E1426" i="1" s="1"/>
  <c r="F1427" i="1"/>
  <c r="F1426" i="1" s="1"/>
  <c r="D1427" i="1"/>
  <c r="D1426" i="1" s="1"/>
  <c r="E1424" i="1"/>
  <c r="E1423" i="1" s="1"/>
  <c r="F1424" i="1"/>
  <c r="F1423" i="1" s="1"/>
  <c r="D1424" i="1"/>
  <c r="D1423" i="1" s="1"/>
  <c r="E1417" i="1"/>
  <c r="E1416" i="1" s="1"/>
  <c r="F1417" i="1"/>
  <c r="F1416" i="1" s="1"/>
  <c r="D1417" i="1"/>
  <c r="D1416" i="1" s="1"/>
  <c r="E1412" i="1"/>
  <c r="E1411" i="1" s="1"/>
  <c r="F1412" i="1"/>
  <c r="F1411" i="1" s="1"/>
  <c r="D1412" i="1"/>
  <c r="D1411" i="1" s="1"/>
  <c r="E1409" i="1"/>
  <c r="E1408" i="1" s="1"/>
  <c r="F1409" i="1"/>
  <c r="F1408" i="1" s="1"/>
  <c r="D1409" i="1"/>
  <c r="D1408" i="1" s="1"/>
  <c r="E1401" i="1"/>
  <c r="E1400" i="1" s="1"/>
  <c r="E1399" i="1" s="1"/>
  <c r="F1401" i="1"/>
  <c r="F1400" i="1" s="1"/>
  <c r="F1399" i="1" s="1"/>
  <c r="D1401" i="1"/>
  <c r="D1400" i="1" s="1"/>
  <c r="D1399" i="1" s="1"/>
  <c r="E1397" i="1"/>
  <c r="E1396" i="1" s="1"/>
  <c r="E1395" i="1" s="1"/>
  <c r="F1397" i="1"/>
  <c r="F1396" i="1" s="1"/>
  <c r="F1395" i="1" s="1"/>
  <c r="D1397" i="1"/>
  <c r="D1396" i="1" s="1"/>
  <c r="D1395" i="1" s="1"/>
  <c r="E1393" i="1"/>
  <c r="E1392" i="1" s="1"/>
  <c r="E1391" i="1" s="1"/>
  <c r="F1393" i="1"/>
  <c r="F1392" i="1" s="1"/>
  <c r="F1391" i="1" s="1"/>
  <c r="D1393" i="1"/>
  <c r="D1392" i="1" s="1"/>
  <c r="D1391" i="1" s="1"/>
  <c r="E1389" i="1"/>
  <c r="E1388" i="1" s="1"/>
  <c r="E1387" i="1" s="1"/>
  <c r="F1389" i="1"/>
  <c r="F1388" i="1" s="1"/>
  <c r="F1387" i="1" s="1"/>
  <c r="D1389" i="1"/>
  <c r="D1388" i="1" s="1"/>
  <c r="D1387" i="1" s="1"/>
  <c r="E1375" i="1"/>
  <c r="E1374" i="1" s="1"/>
  <c r="F1375" i="1"/>
  <c r="F1374" i="1" s="1"/>
  <c r="E1378" i="1"/>
  <c r="E1377" i="1" s="1"/>
  <c r="F1378" i="1"/>
  <c r="F1377" i="1" s="1"/>
  <c r="E1381" i="1"/>
  <c r="E1380" i="1" s="1"/>
  <c r="F1381" i="1"/>
  <c r="F1380" i="1" s="1"/>
  <c r="E1384" i="1"/>
  <c r="E1383" i="1" s="1"/>
  <c r="F1384" i="1"/>
  <c r="F1383" i="1" s="1"/>
  <c r="D1384" i="1"/>
  <c r="D1383" i="1" s="1"/>
  <c r="D1381" i="1"/>
  <c r="D1380" i="1" s="1"/>
  <c r="D1378" i="1"/>
  <c r="D1377" i="1" s="1"/>
  <c r="D1375" i="1"/>
  <c r="D1374" i="1" s="1"/>
  <c r="E1355" i="1"/>
  <c r="E1354" i="1" s="1"/>
  <c r="F1355" i="1"/>
  <c r="F1354" i="1" s="1"/>
  <c r="E1358" i="1"/>
  <c r="E1357" i="1" s="1"/>
  <c r="F1358" i="1"/>
  <c r="F1357" i="1" s="1"/>
  <c r="E1361" i="1"/>
  <c r="E1360" i="1" s="1"/>
  <c r="F1361" i="1"/>
  <c r="F1360" i="1" s="1"/>
  <c r="F1364" i="1"/>
  <c r="F1363" i="1" s="1"/>
  <c r="E1364" i="1"/>
  <c r="E1363" i="1" s="1"/>
  <c r="E1367" i="1"/>
  <c r="F1367" i="1"/>
  <c r="F1366" i="1" s="1"/>
  <c r="D1371" i="1"/>
  <c r="D1369" i="1"/>
  <c r="D1367" i="1"/>
  <c r="D1364" i="1"/>
  <c r="D1363" i="1" s="1"/>
  <c r="D1361" i="1"/>
  <c r="D1360" i="1" s="1"/>
  <c r="D1358" i="1"/>
  <c r="D1357" i="1" s="1"/>
  <c r="D1355" i="1"/>
  <c r="D1354" i="1" s="1"/>
  <c r="E1324" i="1"/>
  <c r="E1323" i="1" s="1"/>
  <c r="F1324" i="1"/>
  <c r="F1323" i="1" s="1"/>
  <c r="E1327" i="1"/>
  <c r="E1326" i="1" s="1"/>
  <c r="F1327" i="1"/>
  <c r="F1326" i="1" s="1"/>
  <c r="E1330" i="1"/>
  <c r="E1329" i="1" s="1"/>
  <c r="F1330" i="1"/>
  <c r="F1329" i="1" s="1"/>
  <c r="E1333" i="1"/>
  <c r="E1332" i="1" s="1"/>
  <c r="F1333" i="1"/>
  <c r="F1332" i="1" s="1"/>
  <c r="E1336" i="1"/>
  <c r="E1335" i="1" s="1"/>
  <c r="F1336" i="1"/>
  <c r="F1335" i="1" s="1"/>
  <c r="E1339" i="1"/>
  <c r="E1338" i="1" s="1"/>
  <c r="F1339" i="1"/>
  <c r="F1338" i="1" s="1"/>
  <c r="E1342" i="1"/>
  <c r="E1341" i="1" s="1"/>
  <c r="F1342" i="1"/>
  <c r="F1341" i="1" s="1"/>
  <c r="D1342" i="1"/>
  <c r="D1341" i="1" s="1"/>
  <c r="D1339" i="1"/>
  <c r="D1338" i="1" s="1"/>
  <c r="D1336" i="1"/>
  <c r="D1335" i="1" s="1"/>
  <c r="D1333" i="1"/>
  <c r="D1332" i="1" s="1"/>
  <c r="D1330" i="1"/>
  <c r="D1329" i="1" s="1"/>
  <c r="D1327" i="1"/>
  <c r="D1326" i="1" s="1"/>
  <c r="D1324" i="1"/>
  <c r="D1323" i="1" s="1"/>
  <c r="E1320" i="1"/>
  <c r="E1319" i="1" s="1"/>
  <c r="E1317" i="1" s="1"/>
  <c r="F1320" i="1"/>
  <c r="F1319" i="1" s="1"/>
  <c r="F1317" i="1" s="1"/>
  <c r="D1320" i="1"/>
  <c r="D1319" i="1" s="1"/>
  <c r="D1317" i="1" s="1"/>
  <c r="E1314" i="1"/>
  <c r="E1312" i="1" s="1"/>
  <c r="F1314" i="1"/>
  <c r="F1312" i="1" s="1"/>
  <c r="E1310" i="1"/>
  <c r="E1309" i="1" s="1"/>
  <c r="F1310" i="1"/>
  <c r="F1309" i="1" s="1"/>
  <c r="E1307" i="1"/>
  <c r="E1306" i="1" s="1"/>
  <c r="F1307" i="1"/>
  <c r="F1306" i="1" s="1"/>
  <c r="D1314" i="1"/>
  <c r="D1312" i="1" s="1"/>
  <c r="D1310" i="1"/>
  <c r="D1309" i="1" s="1"/>
  <c r="D1307" i="1"/>
  <c r="D1306" i="1" s="1"/>
  <c r="E1263" i="1"/>
  <c r="E1262" i="1" s="1"/>
  <c r="F1263" i="1"/>
  <c r="F1262" i="1" s="1"/>
  <c r="E1260" i="1"/>
  <c r="E1259" i="1" s="1"/>
  <c r="F1260" i="1"/>
  <c r="F1259" i="1" s="1"/>
  <c r="D1263" i="1"/>
  <c r="D1262" i="1" s="1"/>
  <c r="D1260" i="1"/>
  <c r="D1259" i="1" s="1"/>
  <c r="E1268" i="1"/>
  <c r="F1268" i="1"/>
  <c r="E1270" i="1"/>
  <c r="F1270" i="1"/>
  <c r="E1272" i="1"/>
  <c r="F1272" i="1"/>
  <c r="D1272" i="1"/>
  <c r="D1270" i="1"/>
  <c r="D1268" i="1"/>
  <c r="E1283" i="1"/>
  <c r="F1283" i="1"/>
  <c r="E1281" i="1"/>
  <c r="F1281" i="1"/>
  <c r="D1283" i="1"/>
  <c r="D1281" i="1"/>
  <c r="E1299" i="1"/>
  <c r="F1299" i="1"/>
  <c r="D1299" i="1"/>
  <c r="E1287" i="1"/>
  <c r="E1286" i="1" s="1"/>
  <c r="F1287" i="1"/>
  <c r="F1286" i="1" s="1"/>
  <c r="D1287" i="1"/>
  <c r="D1286" i="1" s="1"/>
  <c r="E1278" i="1"/>
  <c r="F1278" i="1"/>
  <c r="E1276" i="1"/>
  <c r="F1276" i="1"/>
  <c r="D1278" i="1"/>
  <c r="D1276" i="1"/>
  <c r="E1256" i="1"/>
  <c r="E1255" i="1" s="1"/>
  <c r="F1256" i="1"/>
  <c r="F1255" i="1" s="1"/>
  <c r="E1253" i="1"/>
  <c r="E1252" i="1" s="1"/>
  <c r="F1253" i="1"/>
  <c r="F1252" i="1" s="1"/>
  <c r="E1250" i="1"/>
  <c r="E1249" i="1" s="1"/>
  <c r="F1250" i="1"/>
  <c r="F1249" i="1" s="1"/>
  <c r="D1256" i="1"/>
  <c r="D1255" i="1" s="1"/>
  <c r="D1253" i="1"/>
  <c r="D1252" i="1" s="1"/>
  <c r="D1250" i="1"/>
  <c r="D1249" i="1" s="1"/>
  <c r="E1238" i="1"/>
  <c r="E1237" i="1" s="1"/>
  <c r="E1236" i="1" s="1"/>
  <c r="E1235" i="1" s="1"/>
  <c r="F1238" i="1"/>
  <c r="F1237" i="1" s="1"/>
  <c r="F1236" i="1" s="1"/>
  <c r="F1235" i="1" s="1"/>
  <c r="D1238" i="1"/>
  <c r="D1237" i="1" s="1"/>
  <c r="D1236" i="1" s="1"/>
  <c r="D1235" i="1" s="1"/>
  <c r="F1233" i="1"/>
  <c r="F1232" i="1" s="1"/>
  <c r="F1231" i="1" s="1"/>
  <c r="E1233" i="1"/>
  <c r="E1232" i="1" s="1"/>
  <c r="E1231" i="1" s="1"/>
  <c r="D1233" i="1"/>
  <c r="D1232" i="1" s="1"/>
  <c r="D1231" i="1" s="1"/>
  <c r="E1229" i="1"/>
  <c r="E1228" i="1" s="1"/>
  <c r="E1227" i="1" s="1"/>
  <c r="F1229" i="1"/>
  <c r="F1228" i="1" s="1"/>
  <c r="F1227" i="1" s="1"/>
  <c r="D1229" i="1"/>
  <c r="D1228" i="1" s="1"/>
  <c r="D1227" i="1" s="1"/>
  <c r="E1148" i="1"/>
  <c r="E1147" i="1" s="1"/>
  <c r="E1146" i="1" s="1"/>
  <c r="F1148" i="1"/>
  <c r="F1147" i="1" s="1"/>
  <c r="F1146" i="1" s="1"/>
  <c r="D1148" i="1"/>
  <c r="D1147" i="1" s="1"/>
  <c r="D1146" i="1" s="1"/>
  <c r="E1225" i="1"/>
  <c r="E1224" i="1" s="1"/>
  <c r="F1225" i="1"/>
  <c r="F1224" i="1" s="1"/>
  <c r="D1225" i="1"/>
  <c r="D1224" i="1" s="1"/>
  <c r="E1222" i="1"/>
  <c r="E1221" i="1" s="1"/>
  <c r="F1222" i="1"/>
  <c r="F1221" i="1" s="1"/>
  <c r="D1222" i="1"/>
  <c r="D1221" i="1" s="1"/>
  <c r="E1206" i="1"/>
  <c r="E1205" i="1" s="1"/>
  <c r="F1206" i="1"/>
  <c r="F1205" i="1" s="1"/>
  <c r="E1209" i="1"/>
  <c r="E1208" i="1" s="1"/>
  <c r="F1209" i="1"/>
  <c r="F1208" i="1" s="1"/>
  <c r="E1212" i="1"/>
  <c r="E1211" i="1" s="1"/>
  <c r="F1212" i="1"/>
  <c r="F1211" i="1" s="1"/>
  <c r="E1215" i="1"/>
  <c r="E1214" i="1" s="1"/>
  <c r="F1215" i="1"/>
  <c r="F1214" i="1" s="1"/>
  <c r="D1215" i="1"/>
  <c r="D1214" i="1" s="1"/>
  <c r="D1212" i="1"/>
  <c r="D1211" i="1" s="1"/>
  <c r="D1209" i="1"/>
  <c r="D1208" i="1" s="1"/>
  <c r="D1206" i="1"/>
  <c r="D1205" i="1" s="1"/>
  <c r="E1203" i="1"/>
  <c r="F1203" i="1"/>
  <c r="E1201" i="1"/>
  <c r="F1201" i="1"/>
  <c r="E1199" i="1"/>
  <c r="F1199" i="1"/>
  <c r="D1203" i="1"/>
  <c r="D1201" i="1"/>
  <c r="D1199" i="1"/>
  <c r="E1189" i="1"/>
  <c r="F1189" i="1"/>
  <c r="D1191" i="1"/>
  <c r="D1188" i="1" s="1"/>
  <c r="E1186" i="1"/>
  <c r="F1186" i="1"/>
  <c r="E1184" i="1"/>
  <c r="F1184" i="1"/>
  <c r="E1182" i="1"/>
  <c r="F1182" i="1"/>
  <c r="D1186" i="1"/>
  <c r="D1184" i="1"/>
  <c r="D1182" i="1"/>
  <c r="E1179" i="1"/>
  <c r="F1179" i="1"/>
  <c r="E1177" i="1"/>
  <c r="F1177" i="1"/>
  <c r="E1175" i="1"/>
  <c r="F1175" i="1"/>
  <c r="D1179" i="1"/>
  <c r="D1177" i="1"/>
  <c r="D1175" i="1"/>
  <c r="E1172" i="1"/>
  <c r="F1172" i="1"/>
  <c r="E1170" i="1"/>
  <c r="F1170" i="1"/>
  <c r="E1168" i="1"/>
  <c r="F1168" i="1"/>
  <c r="D1172" i="1"/>
  <c r="D1170" i="1"/>
  <c r="D1168" i="1"/>
  <c r="E1160" i="1"/>
  <c r="F1160" i="1"/>
  <c r="D1162" i="1"/>
  <c r="D1160" i="1"/>
  <c r="E1157" i="1"/>
  <c r="E1156" i="1" s="1"/>
  <c r="F1157" i="1"/>
  <c r="F1156" i="1" s="1"/>
  <c r="D1157" i="1"/>
  <c r="D1156" i="1" s="1"/>
  <c r="E1152" i="1"/>
  <c r="E1151" i="1" s="1"/>
  <c r="E1150" i="1" s="1"/>
  <c r="F1152" i="1"/>
  <c r="F1151" i="1" s="1"/>
  <c r="F1150" i="1" s="1"/>
  <c r="D1152" i="1"/>
  <c r="D1151" i="1" s="1"/>
  <c r="D1150" i="1" s="1"/>
  <c r="E1143" i="1"/>
  <c r="E1142" i="1" s="1"/>
  <c r="E1141" i="1" s="1"/>
  <c r="E1140" i="1" s="1"/>
  <c r="F1143" i="1"/>
  <c r="F1142" i="1" s="1"/>
  <c r="F1141" i="1" s="1"/>
  <c r="F1140" i="1" s="1"/>
  <c r="D1143" i="1"/>
  <c r="D1142" i="1" s="1"/>
  <c r="D1141" i="1" s="1"/>
  <c r="D1140" i="1" s="1"/>
  <c r="E1138" i="1"/>
  <c r="F1138" i="1"/>
  <c r="E1136" i="1"/>
  <c r="F1136" i="1"/>
  <c r="D1138" i="1"/>
  <c r="D1136" i="1"/>
  <c r="E1133" i="1"/>
  <c r="F1133" i="1"/>
  <c r="E1131" i="1"/>
  <c r="F1131" i="1"/>
  <c r="D1133" i="1"/>
  <c r="D1131" i="1"/>
  <c r="E1127" i="1"/>
  <c r="E1126" i="1" s="1"/>
  <c r="F1127" i="1"/>
  <c r="F1126" i="1" s="1"/>
  <c r="E1124" i="1"/>
  <c r="E1123" i="1" s="1"/>
  <c r="F1124" i="1"/>
  <c r="F1123" i="1" s="1"/>
  <c r="D1127" i="1"/>
  <c r="D1126" i="1" s="1"/>
  <c r="D1124" i="1"/>
  <c r="D1123" i="1" s="1"/>
  <c r="E1121" i="1"/>
  <c r="E1120" i="1" s="1"/>
  <c r="F1121" i="1"/>
  <c r="F1120" i="1" s="1"/>
  <c r="D1121" i="1"/>
  <c r="D1120" i="1" s="1"/>
  <c r="E1115" i="1"/>
  <c r="F1115" i="1"/>
  <c r="E1113" i="1"/>
  <c r="F1113" i="1"/>
  <c r="D1115" i="1"/>
  <c r="D1113" i="1"/>
  <c r="E1090" i="1"/>
  <c r="E1089" i="1" s="1"/>
  <c r="F1090" i="1"/>
  <c r="F1089" i="1" s="1"/>
  <c r="D1090" i="1"/>
  <c r="D1089" i="1" s="1"/>
  <c r="E1093" i="1"/>
  <c r="E1092" i="1" s="1"/>
  <c r="F1093" i="1"/>
  <c r="F1092" i="1" s="1"/>
  <c r="E1100" i="1"/>
  <c r="E1099" i="1" s="1"/>
  <c r="F1100" i="1"/>
  <c r="F1099" i="1" s="1"/>
  <c r="E1103" i="1"/>
  <c r="F1103" i="1"/>
  <c r="E1105" i="1"/>
  <c r="F1105" i="1"/>
  <c r="E1108" i="1"/>
  <c r="E1107" i="1" s="1"/>
  <c r="F1108" i="1"/>
  <c r="F1107" i="1" s="1"/>
  <c r="D1108" i="1"/>
  <c r="D1107" i="1" s="1"/>
  <c r="D1105" i="1"/>
  <c r="D1103" i="1"/>
  <c r="D1100" i="1"/>
  <c r="D1099" i="1" s="1"/>
  <c r="D1093" i="1"/>
  <c r="D1092" i="1" s="1"/>
  <c r="E1086" i="1"/>
  <c r="E1085" i="1" s="1"/>
  <c r="F1086" i="1"/>
  <c r="F1085" i="1" s="1"/>
  <c r="E1083" i="1"/>
  <c r="E1082" i="1" s="1"/>
  <c r="F1083" i="1"/>
  <c r="F1082" i="1" s="1"/>
  <c r="D1086" i="1"/>
  <c r="D1085" i="1" s="1"/>
  <c r="D1083" i="1"/>
  <c r="D1082" i="1" s="1"/>
  <c r="E1071" i="1"/>
  <c r="E1070" i="1" s="1"/>
  <c r="F1071" i="1"/>
  <c r="F1070" i="1" s="1"/>
  <c r="D1071" i="1"/>
  <c r="D1070" i="1" s="1"/>
  <c r="E1066" i="1"/>
  <c r="E1065" i="1" s="1"/>
  <c r="F1066" i="1"/>
  <c r="F1065" i="1" s="1"/>
  <c r="D1066" i="1"/>
  <c r="D1065" i="1" s="1"/>
  <c r="E1061" i="1"/>
  <c r="E1060" i="1" s="1"/>
  <c r="E1059" i="1" s="1"/>
  <c r="E1058" i="1" s="1"/>
  <c r="F1061" i="1"/>
  <c r="F1060" i="1" s="1"/>
  <c r="F1059" i="1" s="1"/>
  <c r="F1058" i="1" s="1"/>
  <c r="D1061" i="1"/>
  <c r="D1060" i="1" s="1"/>
  <c r="D1059" i="1" s="1"/>
  <c r="D1058" i="1" s="1"/>
  <c r="E1056" i="1"/>
  <c r="E1055" i="1" s="1"/>
  <c r="E1054" i="1" s="1"/>
  <c r="F1056" i="1"/>
  <c r="F1055" i="1" s="1"/>
  <c r="F1054" i="1" s="1"/>
  <c r="D1056" i="1"/>
  <c r="D1055" i="1" s="1"/>
  <c r="D1054" i="1" s="1"/>
  <c r="E1046" i="1"/>
  <c r="F1046" i="1"/>
  <c r="E1044" i="1"/>
  <c r="F1044" i="1"/>
  <c r="D1046" i="1"/>
  <c r="D1044" i="1"/>
  <c r="E1037" i="1"/>
  <c r="E1036" i="1" s="1"/>
  <c r="F1037" i="1"/>
  <c r="F1036" i="1" s="1"/>
  <c r="E1034" i="1"/>
  <c r="E1033" i="1" s="1"/>
  <c r="F1034" i="1"/>
  <c r="F1033" i="1" s="1"/>
  <c r="E1031" i="1"/>
  <c r="E1030" i="1" s="1"/>
  <c r="F1031" i="1"/>
  <c r="F1030" i="1" s="1"/>
  <c r="E1028" i="1"/>
  <c r="E1027" i="1" s="1"/>
  <c r="F1028" i="1"/>
  <c r="F1027" i="1" s="1"/>
  <c r="E1023" i="1"/>
  <c r="E1022" i="1" s="1"/>
  <c r="F1023" i="1"/>
  <c r="F1022" i="1" s="1"/>
  <c r="D1037" i="1"/>
  <c r="D1036" i="1" s="1"/>
  <c r="D1034" i="1"/>
  <c r="D1033" i="1" s="1"/>
  <c r="D1031" i="1"/>
  <c r="D1030" i="1" s="1"/>
  <c r="D1028" i="1"/>
  <c r="D1027" i="1" s="1"/>
  <c r="D1023" i="1"/>
  <c r="D1022" i="1" s="1"/>
  <c r="E1018" i="1"/>
  <c r="E1017" i="1" s="1"/>
  <c r="F1018" i="1"/>
  <c r="F1017" i="1" s="1"/>
  <c r="E1015" i="1"/>
  <c r="E1014" i="1" s="1"/>
  <c r="F1015" i="1"/>
  <c r="F1014" i="1" s="1"/>
  <c r="E1012" i="1"/>
  <c r="E1011" i="1" s="1"/>
  <c r="F1012" i="1"/>
  <c r="F1011" i="1" s="1"/>
  <c r="D1018" i="1"/>
  <c r="D1017" i="1" s="1"/>
  <c r="D1015" i="1"/>
  <c r="D1014" i="1" s="1"/>
  <c r="D1012" i="1"/>
  <c r="D1011" i="1" s="1"/>
  <c r="E1003" i="1"/>
  <c r="E1002" i="1" s="1"/>
  <c r="F1003" i="1"/>
  <c r="F1002" i="1" s="1"/>
  <c r="E1000" i="1"/>
  <c r="E999" i="1" s="1"/>
  <c r="F1000" i="1"/>
  <c r="F999" i="1" s="1"/>
  <c r="E997" i="1"/>
  <c r="E996" i="1" s="1"/>
  <c r="F997" i="1"/>
  <c r="F996" i="1" s="1"/>
  <c r="E994" i="1"/>
  <c r="E993" i="1" s="1"/>
  <c r="F994" i="1"/>
  <c r="F993" i="1" s="1"/>
  <c r="E991" i="1"/>
  <c r="E990" i="1" s="1"/>
  <c r="F991" i="1"/>
  <c r="F990" i="1" s="1"/>
  <c r="E988" i="1"/>
  <c r="E987" i="1" s="1"/>
  <c r="F988" i="1"/>
  <c r="F987" i="1" s="1"/>
  <c r="D1003" i="1"/>
  <c r="D1002" i="1" s="1"/>
  <c r="D1000" i="1"/>
  <c r="D999" i="1" s="1"/>
  <c r="D997" i="1"/>
  <c r="D996" i="1" s="1"/>
  <c r="D994" i="1"/>
  <c r="D993" i="1" s="1"/>
  <c r="D991" i="1"/>
  <c r="D990" i="1" s="1"/>
  <c r="D988" i="1"/>
  <c r="D987" i="1" s="1"/>
  <c r="E956" i="1"/>
  <c r="E955" i="1" s="1"/>
  <c r="F956" i="1"/>
  <c r="F955" i="1" s="1"/>
  <c r="E959" i="1"/>
  <c r="E958" i="1" s="1"/>
  <c r="F959" i="1"/>
  <c r="F958" i="1" s="1"/>
  <c r="E962" i="1"/>
  <c r="E961" i="1" s="1"/>
  <c r="F962" i="1"/>
  <c r="F961" i="1" s="1"/>
  <c r="E965" i="1"/>
  <c r="E964" i="1" s="1"/>
  <c r="F965" i="1"/>
  <c r="F964" i="1" s="1"/>
  <c r="E968" i="1"/>
  <c r="E967" i="1" s="1"/>
  <c r="F968" i="1"/>
  <c r="F967" i="1" s="1"/>
  <c r="D968" i="1"/>
  <c r="D967" i="1" s="1"/>
  <c r="D965" i="1"/>
  <c r="D964" i="1" s="1"/>
  <c r="D962" i="1"/>
  <c r="D961" i="1" s="1"/>
  <c r="D959" i="1"/>
  <c r="D958" i="1" s="1"/>
  <c r="D956" i="1"/>
  <c r="D955" i="1" s="1"/>
  <c r="E952" i="1"/>
  <c r="E951" i="1" s="1"/>
  <c r="F952" i="1"/>
  <c r="F951" i="1" s="1"/>
  <c r="E949" i="1"/>
  <c r="E948" i="1" s="1"/>
  <c r="F949" i="1"/>
  <c r="F948" i="1" s="1"/>
  <c r="E946" i="1"/>
  <c r="E945" i="1" s="1"/>
  <c r="F946" i="1"/>
  <c r="F945" i="1" s="1"/>
  <c r="E943" i="1"/>
  <c r="E942" i="1" s="1"/>
  <c r="F943" i="1"/>
  <c r="F942" i="1" s="1"/>
  <c r="E938" i="1"/>
  <c r="E937" i="1" s="1"/>
  <c r="F938" i="1"/>
  <c r="F937" i="1" s="1"/>
  <c r="D952" i="1"/>
  <c r="D951" i="1" s="1"/>
  <c r="D949" i="1"/>
  <c r="D948" i="1" s="1"/>
  <c r="D946" i="1"/>
  <c r="D945" i="1" s="1"/>
  <c r="D943" i="1"/>
  <c r="D942" i="1" s="1"/>
  <c r="D938" i="1"/>
  <c r="D937" i="1" s="1"/>
  <c r="E933" i="1"/>
  <c r="E932" i="1" s="1"/>
  <c r="E926" i="1" s="1"/>
  <c r="F933" i="1"/>
  <c r="F932" i="1" s="1"/>
  <c r="F926" i="1" s="1"/>
  <c r="D933" i="1"/>
  <c r="D932" i="1" s="1"/>
  <c r="D926" i="1" s="1"/>
  <c r="E924" i="1"/>
  <c r="E923" i="1" s="1"/>
  <c r="E922" i="1" s="1"/>
  <c r="F924" i="1"/>
  <c r="F923" i="1" s="1"/>
  <c r="F922" i="1" s="1"/>
  <c r="D924" i="1"/>
  <c r="D923" i="1" s="1"/>
  <c r="D922" i="1" s="1"/>
  <c r="E918" i="1"/>
  <c r="E917" i="1" s="1"/>
  <c r="F918" i="1"/>
  <c r="F917" i="1" s="1"/>
  <c r="E915" i="1"/>
  <c r="E914" i="1" s="1"/>
  <c r="F915" i="1"/>
  <c r="F914" i="1" s="1"/>
  <c r="E912" i="1"/>
  <c r="E911" i="1" s="1"/>
  <c r="F912" i="1"/>
  <c r="F911" i="1" s="1"/>
  <c r="D918" i="1"/>
  <c r="D917" i="1" s="1"/>
  <c r="D915" i="1"/>
  <c r="D914" i="1" s="1"/>
  <c r="D912" i="1"/>
  <c r="D911" i="1" s="1"/>
  <c r="E908" i="1"/>
  <c r="E907" i="1" s="1"/>
  <c r="F908" i="1"/>
  <c r="F907" i="1" s="1"/>
  <c r="E905" i="1"/>
  <c r="E904" i="1" s="1"/>
  <c r="F905" i="1"/>
  <c r="F904" i="1" s="1"/>
  <c r="D908" i="1"/>
  <c r="D907" i="1" s="1"/>
  <c r="D905" i="1"/>
  <c r="D904" i="1" s="1"/>
  <c r="E897" i="1"/>
  <c r="E896" i="1" s="1"/>
  <c r="F897" i="1"/>
  <c r="F896" i="1" s="1"/>
  <c r="E900" i="1"/>
  <c r="E899" i="1" s="1"/>
  <c r="F900" i="1"/>
  <c r="F899" i="1" s="1"/>
  <c r="D900" i="1"/>
  <c r="D899" i="1" s="1"/>
  <c r="D897" i="1"/>
  <c r="D896" i="1" s="1"/>
  <c r="F892" i="1"/>
  <c r="F891" i="1" s="1"/>
  <c r="E892" i="1"/>
  <c r="E891" i="1" s="1"/>
  <c r="E889" i="1"/>
  <c r="E888" i="1" s="1"/>
  <c r="F889" i="1"/>
  <c r="F888" i="1" s="1"/>
  <c r="D892" i="1"/>
  <c r="D891" i="1" s="1"/>
  <c r="D889" i="1"/>
  <c r="D888" i="1" s="1"/>
  <c r="E884" i="1"/>
  <c r="E883" i="1" s="1"/>
  <c r="E882" i="1" s="1"/>
  <c r="E881" i="1" s="1"/>
  <c r="F884" i="1"/>
  <c r="F883" i="1" s="1"/>
  <c r="F882" i="1" s="1"/>
  <c r="F881" i="1" s="1"/>
  <c r="D884" i="1"/>
  <c r="D883" i="1" s="1"/>
  <c r="D882" i="1" s="1"/>
  <c r="D881" i="1" s="1"/>
  <c r="E879" i="1"/>
  <c r="E878" i="1" s="1"/>
  <c r="F879" i="1"/>
  <c r="F878" i="1" s="1"/>
  <c r="E876" i="1"/>
  <c r="E875" i="1" s="1"/>
  <c r="F876" i="1"/>
  <c r="F875" i="1" s="1"/>
  <c r="D879" i="1"/>
  <c r="D878" i="1" s="1"/>
  <c r="D876" i="1"/>
  <c r="D875" i="1" s="1"/>
  <c r="E873" i="1"/>
  <c r="E872" i="1" s="1"/>
  <c r="F873" i="1"/>
  <c r="F872" i="1" s="1"/>
  <c r="D873" i="1"/>
  <c r="D872" i="1" s="1"/>
  <c r="E865" i="1"/>
  <c r="E864" i="1" s="1"/>
  <c r="F865" i="1"/>
  <c r="F864" i="1" s="1"/>
  <c r="E868" i="1"/>
  <c r="E867" i="1" s="1"/>
  <c r="F868" i="1"/>
  <c r="F867" i="1" s="1"/>
  <c r="D868" i="1"/>
  <c r="D867" i="1" s="1"/>
  <c r="D865" i="1"/>
  <c r="D864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57" i="1"/>
  <c r="E856" i="1" s="1"/>
  <c r="E855" i="1" s="1"/>
  <c r="F857" i="1"/>
  <c r="F856" i="1" s="1"/>
  <c r="F855" i="1" s="1"/>
  <c r="E860" i="1"/>
  <c r="E859" i="1" s="1"/>
  <c r="F860" i="1"/>
  <c r="F859" i="1" s="1"/>
  <c r="D860" i="1"/>
  <c r="D859" i="1" s="1"/>
  <c r="D857" i="1"/>
  <c r="D856" i="1" s="1"/>
  <c r="D855" i="1" s="1"/>
  <c r="E850" i="1"/>
  <c r="E849" i="1" s="1"/>
  <c r="F850" i="1"/>
  <c r="F849" i="1" s="1"/>
  <c r="E853" i="1"/>
  <c r="E852" i="1" s="1"/>
  <c r="F853" i="1"/>
  <c r="F852" i="1" s="1"/>
  <c r="D853" i="1"/>
  <c r="D852" i="1" s="1"/>
  <c r="D850" i="1"/>
  <c r="D849" i="1" s="1"/>
  <c r="E844" i="1"/>
  <c r="E843" i="1" s="1"/>
  <c r="E842" i="1" s="1"/>
  <c r="F844" i="1"/>
  <c r="F843" i="1" s="1"/>
  <c r="F842" i="1" s="1"/>
  <c r="D844" i="1"/>
  <c r="D843" i="1" s="1"/>
  <c r="D842" i="1" s="1"/>
  <c r="E840" i="1"/>
  <c r="E839" i="1" s="1"/>
  <c r="F840" i="1"/>
  <c r="F839" i="1" s="1"/>
  <c r="D840" i="1"/>
  <c r="D839" i="1" s="1"/>
  <c r="E837" i="1"/>
  <c r="F837" i="1"/>
  <c r="D837" i="1"/>
  <c r="E832" i="1"/>
  <c r="E831" i="1" s="1"/>
  <c r="F832" i="1"/>
  <c r="F831" i="1" s="1"/>
  <c r="D832" i="1"/>
  <c r="D831" i="1" s="1"/>
  <c r="E825" i="1"/>
  <c r="E824" i="1" s="1"/>
  <c r="E823" i="1" s="1"/>
  <c r="F825" i="1"/>
  <c r="F824" i="1" s="1"/>
  <c r="F823" i="1" s="1"/>
  <c r="D825" i="1"/>
  <c r="D823" i="1" s="1"/>
  <c r="E821" i="1"/>
  <c r="E820" i="1" s="1"/>
  <c r="E819" i="1" s="1"/>
  <c r="F821" i="1"/>
  <c r="F820" i="1" s="1"/>
  <c r="F819" i="1" s="1"/>
  <c r="D821" i="1"/>
  <c r="D820" i="1" s="1"/>
  <c r="D819" i="1" s="1"/>
  <c r="E811" i="1"/>
  <c r="E810" i="1" s="1"/>
  <c r="E809" i="1" s="1"/>
  <c r="E808" i="1" s="1"/>
  <c r="F811" i="1"/>
  <c r="F810" i="1" s="1"/>
  <c r="F809" i="1" s="1"/>
  <c r="F808" i="1" s="1"/>
  <c r="D811" i="1"/>
  <c r="D810" i="1" s="1"/>
  <c r="D809" i="1" s="1"/>
  <c r="D808" i="1" s="1"/>
  <c r="E806" i="1"/>
  <c r="E805" i="1" s="1"/>
  <c r="E804" i="1" s="1"/>
  <c r="F806" i="1"/>
  <c r="F805" i="1" s="1"/>
  <c r="F804" i="1" s="1"/>
  <c r="D806" i="1"/>
  <c r="D805" i="1" s="1"/>
  <c r="D804" i="1" s="1"/>
  <c r="E788" i="1"/>
  <c r="E787" i="1" s="1"/>
  <c r="F788" i="1"/>
  <c r="F787" i="1" s="1"/>
  <c r="E796" i="1"/>
  <c r="F796" i="1"/>
  <c r="E798" i="1"/>
  <c r="F798" i="1"/>
  <c r="D798" i="1"/>
  <c r="D796" i="1"/>
  <c r="D788" i="1"/>
  <c r="D787" i="1" s="1"/>
  <c r="E761" i="1"/>
  <c r="E760" i="1" s="1"/>
  <c r="E759" i="1" s="1"/>
  <c r="F761" i="1"/>
  <c r="F760" i="1" s="1"/>
  <c r="F759" i="1" s="1"/>
  <c r="D761" i="1"/>
  <c r="D760" i="1" s="1"/>
  <c r="D759" i="1" s="1"/>
  <c r="E755" i="1"/>
  <c r="F755" i="1"/>
  <c r="D755" i="1"/>
  <c r="E751" i="1"/>
  <c r="E750" i="1" s="1"/>
  <c r="F751" i="1"/>
  <c r="F750" i="1" s="1"/>
  <c r="E748" i="1"/>
  <c r="E747" i="1" s="1"/>
  <c r="F748" i="1"/>
  <c r="F747" i="1" s="1"/>
  <c r="D751" i="1"/>
  <c r="D750" i="1" s="1"/>
  <c r="D748" i="1"/>
  <c r="D747" i="1" s="1"/>
  <c r="E740" i="1"/>
  <c r="E739" i="1" s="1"/>
  <c r="F740" i="1"/>
  <c r="F739" i="1" s="1"/>
  <c r="E737" i="1"/>
  <c r="E736" i="1" s="1"/>
  <c r="F737" i="1"/>
  <c r="F736" i="1" s="1"/>
  <c r="D740" i="1"/>
  <c r="D739" i="1" s="1"/>
  <c r="D737" i="1"/>
  <c r="D736" i="1" s="1"/>
  <c r="E733" i="1"/>
  <c r="E732" i="1" s="1"/>
  <c r="F733" i="1"/>
  <c r="F732" i="1" s="1"/>
  <c r="E730" i="1"/>
  <c r="E729" i="1" s="1"/>
  <c r="F730" i="1"/>
  <c r="F729" i="1" s="1"/>
  <c r="E727" i="1"/>
  <c r="E726" i="1" s="1"/>
  <c r="F727" i="1"/>
  <c r="F726" i="1" s="1"/>
  <c r="D733" i="1"/>
  <c r="D732" i="1" s="1"/>
  <c r="D730" i="1"/>
  <c r="D729" i="1" s="1"/>
  <c r="D727" i="1"/>
  <c r="D726" i="1" s="1"/>
  <c r="E718" i="1"/>
  <c r="E717" i="1" s="1"/>
  <c r="F718" i="1"/>
  <c r="F717" i="1" s="1"/>
  <c r="E715" i="1"/>
  <c r="E714" i="1" s="1"/>
  <c r="F715" i="1"/>
  <c r="F714" i="1" s="1"/>
  <c r="E711" i="1"/>
  <c r="E710" i="1" s="1"/>
  <c r="F711" i="1"/>
  <c r="F710" i="1" s="1"/>
  <c r="E708" i="1"/>
  <c r="E697" i="1" s="1"/>
  <c r="F708" i="1"/>
  <c r="F697" i="1" s="1"/>
  <c r="E695" i="1"/>
  <c r="E694" i="1" s="1"/>
  <c r="F695" i="1"/>
  <c r="F694" i="1" s="1"/>
  <c r="E692" i="1"/>
  <c r="E691" i="1" s="1"/>
  <c r="F692" i="1"/>
  <c r="F691" i="1" s="1"/>
  <c r="D718" i="1"/>
  <c r="D717" i="1" s="1"/>
  <c r="D715" i="1"/>
  <c r="D714" i="1" s="1"/>
  <c r="D711" i="1"/>
  <c r="D710" i="1" s="1"/>
  <c r="D708" i="1"/>
  <c r="D697" i="1" s="1"/>
  <c r="D695" i="1"/>
  <c r="D694" i="1" s="1"/>
  <c r="D692" i="1"/>
  <c r="D691" i="1" s="1"/>
  <c r="E681" i="1"/>
  <c r="E677" i="1" s="1"/>
  <c r="F681" i="1"/>
  <c r="F677" i="1" s="1"/>
  <c r="E675" i="1"/>
  <c r="E674" i="1" s="1"/>
  <c r="F675" i="1"/>
  <c r="F674" i="1" s="1"/>
  <c r="D681" i="1"/>
  <c r="D677" i="1" s="1"/>
  <c r="D675" i="1"/>
  <c r="D674" i="1" s="1"/>
  <c r="E672" i="1"/>
  <c r="E671" i="1" s="1"/>
  <c r="F672" i="1"/>
  <c r="F671" i="1" s="1"/>
  <c r="D672" i="1"/>
  <c r="D671" i="1" s="1"/>
  <c r="E669" i="1"/>
  <c r="E668" i="1" s="1"/>
  <c r="F669" i="1"/>
  <c r="F668" i="1" s="1"/>
  <c r="D669" i="1"/>
  <c r="D668" i="1" s="1"/>
  <c r="E666" i="1"/>
  <c r="E665" i="1" s="1"/>
  <c r="F666" i="1"/>
  <c r="F665" i="1" s="1"/>
  <c r="D666" i="1"/>
  <c r="D665" i="1" s="1"/>
  <c r="E663" i="1"/>
  <c r="E662" i="1" s="1"/>
  <c r="F663" i="1"/>
  <c r="F662" i="1" s="1"/>
  <c r="D663" i="1"/>
  <c r="D662" i="1" s="1"/>
  <c r="E658" i="1"/>
  <c r="F658" i="1"/>
  <c r="E652" i="1"/>
  <c r="E651" i="1" s="1"/>
  <c r="E650" i="1" s="1"/>
  <c r="F652" i="1"/>
  <c r="F651" i="1" s="1"/>
  <c r="F650" i="1" s="1"/>
  <c r="D658" i="1"/>
  <c r="D652" i="1"/>
  <c r="D651" i="1" s="1"/>
  <c r="D650" i="1" s="1"/>
  <c r="E641" i="1"/>
  <c r="E638" i="1" s="1"/>
  <c r="F641" i="1"/>
  <c r="F638" i="1" s="1"/>
  <c r="E635" i="1"/>
  <c r="F635" i="1"/>
  <c r="E633" i="1"/>
  <c r="F633" i="1"/>
  <c r="D641" i="1"/>
  <c r="D638" i="1" s="1"/>
  <c r="D635" i="1"/>
  <c r="D633" i="1"/>
  <c r="E618" i="1"/>
  <c r="E617" i="1" s="1"/>
  <c r="F618" i="1"/>
  <c r="F617" i="1" s="1"/>
  <c r="D618" i="1"/>
  <c r="D617" i="1" s="1"/>
  <c r="D612" i="1" s="1"/>
  <c r="D611" i="1" s="1"/>
  <c r="E609" i="1"/>
  <c r="E608" i="1" s="1"/>
  <c r="E607" i="1" s="1"/>
  <c r="E606" i="1" s="1"/>
  <c r="F609" i="1"/>
  <c r="F608" i="1" s="1"/>
  <c r="F607" i="1" s="1"/>
  <c r="F606" i="1" s="1"/>
  <c r="D609" i="1"/>
  <c r="D608" i="1" s="1"/>
  <c r="D607" i="1" s="1"/>
  <c r="D606" i="1" s="1"/>
  <c r="E602" i="1"/>
  <c r="E601" i="1" s="1"/>
  <c r="E600" i="1" s="1"/>
  <c r="E599" i="1" s="1"/>
  <c r="F602" i="1"/>
  <c r="F601" i="1" s="1"/>
  <c r="F600" i="1" s="1"/>
  <c r="F599" i="1" s="1"/>
  <c r="D602" i="1"/>
  <c r="E596" i="1"/>
  <c r="E595" i="1" s="1"/>
  <c r="E594" i="1" s="1"/>
  <c r="E593" i="1" s="1"/>
  <c r="F596" i="1"/>
  <c r="F595" i="1" s="1"/>
  <c r="F594" i="1" s="1"/>
  <c r="F593" i="1" s="1"/>
  <c r="D596" i="1"/>
  <c r="D595" i="1" s="1"/>
  <c r="D594" i="1" s="1"/>
  <c r="D593" i="1" s="1"/>
  <c r="E591" i="1"/>
  <c r="E590" i="1" s="1"/>
  <c r="F591" i="1"/>
  <c r="F590" i="1" s="1"/>
  <c r="E588" i="1"/>
  <c r="E587" i="1" s="1"/>
  <c r="F588" i="1"/>
  <c r="F587" i="1" s="1"/>
  <c r="E584" i="1"/>
  <c r="E583" i="1" s="1"/>
  <c r="F584" i="1"/>
  <c r="F583" i="1" s="1"/>
  <c r="E581" i="1"/>
  <c r="E580" i="1" s="1"/>
  <c r="F581" i="1"/>
  <c r="F580" i="1" s="1"/>
  <c r="E577" i="1"/>
  <c r="F577" i="1"/>
  <c r="E574" i="1"/>
  <c r="F574" i="1"/>
  <c r="D575" i="1"/>
  <c r="D574" i="1" s="1"/>
  <c r="D578" i="1"/>
  <c r="D577" i="1" s="1"/>
  <c r="D581" i="1"/>
  <c r="D580" i="1" s="1"/>
  <c r="D584" i="1"/>
  <c r="D583" i="1" s="1"/>
  <c r="D591" i="1"/>
  <c r="D590" i="1" s="1"/>
  <c r="D588" i="1"/>
  <c r="D587" i="1" s="1"/>
  <c r="E568" i="1"/>
  <c r="E567" i="1" s="1"/>
  <c r="F568" i="1"/>
  <c r="F567" i="1" s="1"/>
  <c r="D568" i="1"/>
  <c r="D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D565" i="1"/>
  <c r="D564" i="1" s="1"/>
  <c r="D562" i="1"/>
  <c r="D561" i="1" s="1"/>
  <c r="D559" i="1"/>
  <c r="D558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9" i="1"/>
  <c r="E528" i="1" s="1"/>
  <c r="F529" i="1"/>
  <c r="F528" i="1" s="1"/>
  <c r="E526" i="1"/>
  <c r="E525" i="1" s="1"/>
  <c r="F526" i="1"/>
  <c r="F525" i="1" s="1"/>
  <c r="E521" i="1"/>
  <c r="E520" i="1" s="1"/>
  <c r="F521" i="1"/>
  <c r="F520" i="1" s="1"/>
  <c r="E518" i="1"/>
  <c r="E517" i="1" s="1"/>
  <c r="F518" i="1"/>
  <c r="F517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9" i="1"/>
  <c r="D528" i="1" s="1"/>
  <c r="D526" i="1"/>
  <c r="D525" i="1" s="1"/>
  <c r="D521" i="1"/>
  <c r="D520" i="1" s="1"/>
  <c r="D518" i="1"/>
  <c r="D517" i="1" s="1"/>
  <c r="E485" i="1"/>
  <c r="E484" i="1" s="1"/>
  <c r="F485" i="1"/>
  <c r="F484" i="1" s="1"/>
  <c r="E482" i="1"/>
  <c r="E481" i="1" s="1"/>
  <c r="F482" i="1"/>
  <c r="F481" i="1" s="1"/>
  <c r="D485" i="1"/>
  <c r="D484" i="1" s="1"/>
  <c r="D482" i="1"/>
  <c r="D481" i="1" s="1"/>
  <c r="E500" i="1"/>
  <c r="E499" i="1" s="1"/>
  <c r="F500" i="1"/>
  <c r="F499" i="1" s="1"/>
  <c r="E497" i="1"/>
  <c r="E496" i="1" s="1"/>
  <c r="F497" i="1"/>
  <c r="F496" i="1" s="1"/>
  <c r="E494" i="1"/>
  <c r="E493" i="1" s="1"/>
  <c r="F494" i="1"/>
  <c r="F493" i="1" s="1"/>
  <c r="E489" i="1"/>
  <c r="E488" i="1" s="1"/>
  <c r="F489" i="1"/>
  <c r="F488" i="1" s="1"/>
  <c r="D500" i="1"/>
  <c r="D499" i="1" s="1"/>
  <c r="D497" i="1"/>
  <c r="D496" i="1" s="1"/>
  <c r="D494" i="1"/>
  <c r="D493" i="1" s="1"/>
  <c r="D489" i="1"/>
  <c r="D488" i="1" s="1"/>
  <c r="E505" i="1"/>
  <c r="E504" i="1" s="1"/>
  <c r="F505" i="1"/>
  <c r="F504" i="1" s="1"/>
  <c r="E508" i="1"/>
  <c r="E507" i="1" s="1"/>
  <c r="F508" i="1"/>
  <c r="F507" i="1" s="1"/>
  <c r="D508" i="1"/>
  <c r="D507" i="1" s="1"/>
  <c r="D505" i="1"/>
  <c r="D504" i="1" s="1"/>
  <c r="E512" i="1"/>
  <c r="E511" i="1" s="1"/>
  <c r="E510" i="1" s="1"/>
  <c r="F512" i="1"/>
  <c r="F511" i="1" s="1"/>
  <c r="F510" i="1" s="1"/>
  <c r="D512" i="1"/>
  <c r="D511" i="1" s="1"/>
  <c r="D510" i="1" s="1"/>
  <c r="E477" i="1"/>
  <c r="E476" i="1" s="1"/>
  <c r="E475" i="1" s="1"/>
  <c r="F477" i="1"/>
  <c r="F476" i="1" s="1"/>
  <c r="F475" i="1" s="1"/>
  <c r="D477" i="1"/>
  <c r="D476" i="1" s="1"/>
  <c r="D475" i="1" s="1"/>
  <c r="E467" i="1"/>
  <c r="E466" i="1" s="1"/>
  <c r="F467" i="1"/>
  <c r="F466" i="1" s="1"/>
  <c r="E470" i="1"/>
  <c r="E469" i="1" s="1"/>
  <c r="F470" i="1"/>
  <c r="F469" i="1" s="1"/>
  <c r="E473" i="1"/>
  <c r="E472" i="1" s="1"/>
  <c r="F473" i="1"/>
  <c r="F472" i="1" s="1"/>
  <c r="D473" i="1"/>
  <c r="D472" i="1" s="1"/>
  <c r="D470" i="1"/>
  <c r="D469" i="1" s="1"/>
  <c r="D467" i="1"/>
  <c r="D466" i="1" s="1"/>
  <c r="E464" i="1"/>
  <c r="E463" i="1" s="1"/>
  <c r="F464" i="1"/>
  <c r="F463" i="1" s="1"/>
  <c r="D464" i="1"/>
  <c r="D463" i="1" s="1"/>
  <c r="E461" i="1"/>
  <c r="E460" i="1" s="1"/>
  <c r="F461" i="1"/>
  <c r="F460" i="1" s="1"/>
  <c r="D461" i="1"/>
  <c r="D460" i="1" s="1"/>
  <c r="E458" i="1"/>
  <c r="E457" i="1" s="1"/>
  <c r="F458" i="1"/>
  <c r="F457" i="1" s="1"/>
  <c r="D458" i="1"/>
  <c r="D457" i="1" s="1"/>
  <c r="E455" i="1"/>
  <c r="E454" i="1" s="1"/>
  <c r="F455" i="1"/>
  <c r="F454" i="1" s="1"/>
  <c r="D455" i="1"/>
  <c r="D454" i="1" s="1"/>
  <c r="E436" i="1"/>
  <c r="F436" i="1"/>
  <c r="E438" i="1"/>
  <c r="F438" i="1"/>
  <c r="E442" i="1"/>
  <c r="E441" i="1" s="1"/>
  <c r="E440" i="1" s="1"/>
  <c r="F442" i="1"/>
  <c r="F441" i="1" s="1"/>
  <c r="F440" i="1" s="1"/>
  <c r="E446" i="1"/>
  <c r="E445" i="1" s="1"/>
  <c r="E444" i="1" s="1"/>
  <c r="F446" i="1"/>
  <c r="F445" i="1" s="1"/>
  <c r="F444" i="1" s="1"/>
  <c r="D446" i="1"/>
  <c r="D445" i="1" s="1"/>
  <c r="D444" i="1" s="1"/>
  <c r="D442" i="1"/>
  <c r="D441" i="1" s="1"/>
  <c r="D440" i="1" s="1"/>
  <c r="D438" i="1"/>
  <c r="D436" i="1"/>
  <c r="E419" i="1"/>
  <c r="E418" i="1" s="1"/>
  <c r="F419" i="1"/>
  <c r="F418" i="1" s="1"/>
  <c r="E422" i="1"/>
  <c r="E421" i="1" s="1"/>
  <c r="F422" i="1"/>
  <c r="F421" i="1" s="1"/>
  <c r="E425" i="1"/>
  <c r="F425" i="1"/>
  <c r="E427" i="1"/>
  <c r="F427" i="1"/>
  <c r="E430" i="1"/>
  <c r="F430" i="1"/>
  <c r="E432" i="1"/>
  <c r="F432" i="1"/>
  <c r="D432" i="1"/>
  <c r="D430" i="1"/>
  <c r="D427" i="1"/>
  <c r="D425" i="1"/>
  <c r="D422" i="1"/>
  <c r="D421" i="1" s="1"/>
  <c r="D419" i="1"/>
  <c r="D418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D754" i="1" l="1"/>
  <c r="D753" i="1" s="1"/>
  <c r="F754" i="1"/>
  <c r="F753" i="1" s="1"/>
  <c r="E754" i="1"/>
  <c r="E753" i="1" s="1"/>
  <c r="D661" i="1"/>
  <c r="D660" i="1" s="1"/>
  <c r="F661" i="1"/>
  <c r="F660" i="1" s="1"/>
  <c r="E661" i="1"/>
  <c r="E660" i="1" s="1"/>
  <c r="D713" i="1"/>
  <c r="D601" i="1"/>
  <c r="D600" i="1" s="1"/>
  <c r="D599" i="1" s="1"/>
  <c r="D1777" i="1"/>
  <c r="D1768" i="1" s="1"/>
  <c r="F1768" i="1"/>
  <c r="D480" i="1"/>
  <c r="F480" i="1"/>
  <c r="E480" i="1"/>
  <c r="E1078" i="1"/>
  <c r="D655" i="1"/>
  <c r="D654" i="1" s="1"/>
  <c r="D649" i="1" s="1"/>
  <c r="D1078" i="1"/>
  <c r="E655" i="1"/>
  <c r="E654" i="1" s="1"/>
  <c r="E649" i="1" s="1"/>
  <c r="F655" i="1"/>
  <c r="F654" i="1" s="1"/>
  <c r="F649" i="1" s="1"/>
  <c r="F1078" i="1"/>
  <c r="E1043" i="1"/>
  <c r="E1041" i="1" s="1"/>
  <c r="E1040" i="1" s="1"/>
  <c r="E1112" i="1"/>
  <c r="E1111" i="1" s="1"/>
  <c r="E1110" i="1" s="1"/>
  <c r="F429" i="1"/>
  <c r="F1485" i="1"/>
  <c r="F1174" i="1"/>
  <c r="E1159" i="1"/>
  <c r="E1813" i="1"/>
  <c r="F1159" i="1"/>
  <c r="E1422" i="1"/>
  <c r="E632" i="1"/>
  <c r="E631" i="1" s="1"/>
  <c r="E630" i="1" s="1"/>
  <c r="E429" i="1"/>
  <c r="F848" i="1"/>
  <c r="F847" i="1" s="1"/>
  <c r="D1422" i="1"/>
  <c r="F1422" i="1"/>
  <c r="D1485" i="1"/>
  <c r="D795" i="1"/>
  <c r="D786" i="1" s="1"/>
  <c r="E1135" i="1"/>
  <c r="D1298" i="1"/>
  <c r="D1297" i="1" s="1"/>
  <c r="D1296" i="1" s="1"/>
  <c r="E1298" i="1"/>
  <c r="E1297" i="1" s="1"/>
  <c r="E1296" i="1" s="1"/>
  <c r="D435" i="1"/>
  <c r="D434" i="1" s="1"/>
  <c r="F503" i="1"/>
  <c r="F502" i="1" s="1"/>
  <c r="E863" i="1"/>
  <c r="E862" i="1" s="1"/>
  <c r="F1298" i="1"/>
  <c r="F1297" i="1" s="1"/>
  <c r="F1296" i="1" s="1"/>
  <c r="F1167" i="1"/>
  <c r="D921" i="1"/>
  <c r="F435" i="1"/>
  <c r="F434" i="1" s="1"/>
  <c r="E435" i="1"/>
  <c r="E434" i="1" s="1"/>
  <c r="E1102" i="1"/>
  <c r="E1088" i="1" s="1"/>
  <c r="E1174" i="1"/>
  <c r="F1181" i="1"/>
  <c r="D632" i="1"/>
  <c r="D631" i="1" s="1"/>
  <c r="D630" i="1" s="1"/>
  <c r="D1258" i="1"/>
  <c r="D1403" i="1"/>
  <c r="E1686" i="1"/>
  <c r="E1669" i="1" s="1"/>
  <c r="E795" i="1"/>
  <c r="E786" i="1" s="1"/>
  <c r="F863" i="1"/>
  <c r="F862" i="1" s="1"/>
  <c r="F921" i="1"/>
  <c r="F1102" i="1"/>
  <c r="F1088" i="1" s="1"/>
  <c r="E1275" i="1"/>
  <c r="E1280" i="1"/>
  <c r="E1373" i="1"/>
  <c r="F424" i="1"/>
  <c r="D453" i="1"/>
  <c r="D452" i="1" s="1"/>
  <c r="F690" i="1"/>
  <c r="E1130" i="1"/>
  <c r="D1181" i="1"/>
  <c r="F1198" i="1"/>
  <c r="F1275" i="1"/>
  <c r="E1465" i="1"/>
  <c r="E1464" i="1" s="1"/>
  <c r="E1463" i="1" s="1"/>
  <c r="E1457" i="1" s="1"/>
  <c r="D1820" i="1"/>
  <c r="D1686" i="1"/>
  <c r="D1669" i="1" s="1"/>
  <c r="E424" i="1"/>
  <c r="F453" i="1"/>
  <c r="F452" i="1" s="1"/>
  <c r="F795" i="1"/>
  <c r="F786" i="1" s="1"/>
  <c r="D1285" i="1"/>
  <c r="F1820" i="1"/>
  <c r="D516" i="1"/>
  <c r="E1820" i="1"/>
  <c r="D571" i="1"/>
  <c r="D725" i="1"/>
  <c r="E735" i="1"/>
  <c r="D742" i="1"/>
  <c r="E742" i="1"/>
  <c r="D887" i="1"/>
  <c r="D886" i="1" s="1"/>
  <c r="F1130" i="1"/>
  <c r="F1353" i="1"/>
  <c r="F1465" i="1"/>
  <c r="F1464" i="1" s="1"/>
  <c r="F1463" i="1" s="1"/>
  <c r="F1457" i="1" s="1"/>
  <c r="E1802" i="1"/>
  <c r="F1686" i="1"/>
  <c r="F1669" i="1" s="1"/>
  <c r="D1174" i="1"/>
  <c r="D1159" i="1"/>
  <c r="E571" i="1"/>
  <c r="F612" i="1"/>
  <c r="F611" i="1" s="1"/>
  <c r="F725" i="1"/>
  <c r="E725" i="1"/>
  <c r="F1305" i="1"/>
  <c r="F1304" i="1" s="1"/>
  <c r="F1415" i="1"/>
  <c r="E1403" i="1"/>
  <c r="E453" i="1"/>
  <c r="E452" i="1" s="1"/>
  <c r="E612" i="1"/>
  <c r="E611" i="1" s="1"/>
  <c r="E690" i="1"/>
  <c r="F742" i="1"/>
  <c r="E1485" i="1"/>
  <c r="E503" i="1"/>
  <c r="E502" i="1" s="1"/>
  <c r="F1373" i="1"/>
  <c r="E848" i="1"/>
  <c r="E847" i="1" s="1"/>
  <c r="F895" i="1"/>
  <c r="F894" i="1" s="1"/>
  <c r="F954" i="1"/>
  <c r="E895" i="1"/>
  <c r="E894" i="1" s="1"/>
  <c r="D1305" i="1"/>
  <c r="D1304" i="1" s="1"/>
  <c r="D690" i="1"/>
  <c r="E921" i="1"/>
  <c r="E954" i="1"/>
  <c r="E1145" i="1"/>
  <c r="E1305" i="1"/>
  <c r="E1304" i="1" s="1"/>
  <c r="E1366" i="1"/>
  <c r="E1353" i="1" s="1"/>
  <c r="E586" i="1"/>
  <c r="D735" i="1"/>
  <c r="F1135" i="1"/>
  <c r="D1145" i="1"/>
  <c r="D1415" i="1"/>
  <c r="F1403" i="1"/>
  <c r="E903" i="1"/>
  <c r="F1145" i="1"/>
  <c r="D1275" i="1"/>
  <c r="D1366" i="1"/>
  <c r="D1353" i="1" s="1"/>
  <c r="E1415" i="1"/>
  <c r="F1285" i="1"/>
  <c r="D1465" i="1"/>
  <c r="D1464" i="1" s="1"/>
  <c r="D1463" i="1" s="1"/>
  <c r="D1457" i="1" s="1"/>
  <c r="F1043" i="1"/>
  <c r="F1041" i="1" s="1"/>
  <c r="F1040" i="1" s="1"/>
  <c r="D1102" i="1"/>
  <c r="D1088" i="1" s="1"/>
  <c r="E1167" i="1"/>
  <c r="E1181" i="1"/>
  <c r="E1198" i="1"/>
  <c r="E1285" i="1"/>
  <c r="F1813" i="1"/>
  <c r="F1802" i="1"/>
  <c r="D1813" i="1"/>
  <c r="D1802" i="1"/>
  <c r="E1267" i="1"/>
  <c r="E1266" i="1" s="1"/>
  <c r="D1280" i="1"/>
  <c r="E1322" i="1"/>
  <c r="E1316" i="1" s="1"/>
  <c r="D1373" i="1"/>
  <c r="F1322" i="1"/>
  <c r="F1316" i="1" s="1"/>
  <c r="D1322" i="1"/>
  <c r="D1316" i="1" s="1"/>
  <c r="E1258" i="1"/>
  <c r="F1258" i="1"/>
  <c r="F1267" i="1"/>
  <c r="F1266" i="1" s="1"/>
  <c r="D1267" i="1"/>
  <c r="D1266" i="1" s="1"/>
  <c r="F1280" i="1"/>
  <c r="E1248" i="1"/>
  <c r="F1248" i="1"/>
  <c r="D1248" i="1"/>
  <c r="F1220" i="1"/>
  <c r="F1219" i="1" s="1"/>
  <c r="E1220" i="1"/>
  <c r="E1219" i="1" s="1"/>
  <c r="D1220" i="1"/>
  <c r="D1219" i="1" s="1"/>
  <c r="D1198" i="1"/>
  <c r="D1167" i="1"/>
  <c r="D1135" i="1"/>
  <c r="D1130" i="1"/>
  <c r="F1119" i="1"/>
  <c r="E1119" i="1"/>
  <c r="D1119" i="1"/>
  <c r="F1112" i="1"/>
  <c r="F1111" i="1" s="1"/>
  <c r="F1110" i="1" s="1"/>
  <c r="D1112" i="1"/>
  <c r="D1111" i="1" s="1"/>
  <c r="D1110" i="1" s="1"/>
  <c r="E1064" i="1"/>
  <c r="E1063" i="1" s="1"/>
  <c r="F1064" i="1"/>
  <c r="F1063" i="1" s="1"/>
  <c r="D1064" i="1"/>
  <c r="D1063" i="1" s="1"/>
  <c r="D1043" i="1"/>
  <c r="E1021" i="1"/>
  <c r="E1020" i="1" s="1"/>
  <c r="F1021" i="1"/>
  <c r="F1020" i="1" s="1"/>
  <c r="D1021" i="1"/>
  <c r="D1020" i="1" s="1"/>
  <c r="E1010" i="1"/>
  <c r="E1009" i="1" s="1"/>
  <c r="F1010" i="1"/>
  <c r="F1009" i="1" s="1"/>
  <c r="D1010" i="1"/>
  <c r="D1009" i="1" s="1"/>
  <c r="D954" i="1"/>
  <c r="E936" i="1"/>
  <c r="F936" i="1"/>
  <c r="D936" i="1"/>
  <c r="E910" i="1"/>
  <c r="F910" i="1"/>
  <c r="D910" i="1"/>
  <c r="F903" i="1"/>
  <c r="D903" i="1"/>
  <c r="D895" i="1"/>
  <c r="D894" i="1" s="1"/>
  <c r="F887" i="1"/>
  <c r="F886" i="1" s="1"/>
  <c r="E887" i="1"/>
  <c r="E886" i="1" s="1"/>
  <c r="F871" i="1"/>
  <c r="F870" i="1" s="1"/>
  <c r="E871" i="1"/>
  <c r="E870" i="1" s="1"/>
  <c r="D871" i="1"/>
  <c r="D870" i="1" s="1"/>
  <c r="D863" i="1"/>
  <c r="D862" i="1" s="1"/>
  <c r="D848" i="1"/>
  <c r="D847" i="1" s="1"/>
  <c r="F735" i="1"/>
  <c r="E713" i="1"/>
  <c r="F713" i="1"/>
  <c r="F632" i="1"/>
  <c r="F631" i="1" s="1"/>
  <c r="F630" i="1" s="1"/>
  <c r="F586" i="1"/>
  <c r="F571" i="1"/>
  <c r="D586" i="1"/>
  <c r="E557" i="1"/>
  <c r="F557" i="1"/>
  <c r="D557" i="1"/>
  <c r="E516" i="1"/>
  <c r="F516" i="1"/>
  <c r="F487" i="1"/>
  <c r="E487" i="1"/>
  <c r="D487" i="1"/>
  <c r="D503" i="1"/>
  <c r="D502" i="1" s="1"/>
  <c r="D429" i="1"/>
  <c r="D424" i="1"/>
  <c r="E331" i="1"/>
  <c r="E330" i="1" s="1"/>
  <c r="F331" i="1"/>
  <c r="F330" i="1" s="1"/>
  <c r="D331" i="1"/>
  <c r="D330" i="1" s="1"/>
  <c r="E410" i="1"/>
  <c r="E409" i="1" s="1"/>
  <c r="F410" i="1"/>
  <c r="F409" i="1" s="1"/>
  <c r="E407" i="1"/>
  <c r="E406" i="1" s="1"/>
  <c r="F407" i="1"/>
  <c r="F406" i="1" s="1"/>
  <c r="E404" i="1"/>
  <c r="E403" i="1" s="1"/>
  <c r="F404" i="1"/>
  <c r="F403" i="1" s="1"/>
  <c r="D410" i="1"/>
  <c r="D409" i="1" s="1"/>
  <c r="D407" i="1"/>
  <c r="D406" i="1" s="1"/>
  <c r="D404" i="1"/>
  <c r="D403" i="1" s="1"/>
  <c r="E391" i="1"/>
  <c r="E390" i="1" s="1"/>
  <c r="F391" i="1"/>
  <c r="F390" i="1" s="1"/>
  <c r="E397" i="1"/>
  <c r="F397" i="1"/>
  <c r="D399" i="1"/>
  <c r="D397" i="1"/>
  <c r="E399" i="1"/>
  <c r="F399" i="1"/>
  <c r="D391" i="1"/>
  <c r="D390" i="1" s="1"/>
  <c r="E384" i="1"/>
  <c r="F384" i="1"/>
  <c r="E386" i="1"/>
  <c r="F386" i="1"/>
  <c r="E388" i="1"/>
  <c r="F388" i="1"/>
  <c r="D388" i="1"/>
  <c r="D386" i="1"/>
  <c r="D384" i="1"/>
  <c r="E379" i="1"/>
  <c r="E378" i="1" s="1"/>
  <c r="E377" i="1" s="1"/>
  <c r="E376" i="1" s="1"/>
  <c r="F379" i="1"/>
  <c r="F378" i="1" s="1"/>
  <c r="F377" i="1" s="1"/>
  <c r="F376" i="1" s="1"/>
  <c r="D379" i="1"/>
  <c r="D378" i="1" s="1"/>
  <c r="D377" i="1" s="1"/>
  <c r="D376" i="1" s="1"/>
  <c r="E338" i="1"/>
  <c r="E337" i="1" s="1"/>
  <c r="E334" i="1" s="1"/>
  <c r="F338" i="1"/>
  <c r="F337" i="1" s="1"/>
  <c r="F334" i="1" s="1"/>
  <c r="E342" i="1"/>
  <c r="E341" i="1" s="1"/>
  <c r="E340" i="1" s="1"/>
  <c r="F342" i="1"/>
  <c r="F341" i="1" s="1"/>
  <c r="F340" i="1" s="1"/>
  <c r="E361" i="1"/>
  <c r="E360" i="1" s="1"/>
  <c r="E357" i="1" s="1"/>
  <c r="F361" i="1"/>
  <c r="F360" i="1" s="1"/>
  <c r="F357" i="1" s="1"/>
  <c r="E364" i="1"/>
  <c r="E363" i="1" s="1"/>
  <c r="F364" i="1"/>
  <c r="F363" i="1" s="1"/>
  <c r="D364" i="1"/>
  <c r="D363" i="1" s="1"/>
  <c r="D361" i="1"/>
  <c r="D360" i="1" s="1"/>
  <c r="D357" i="1" s="1"/>
  <c r="D340" i="1"/>
  <c r="D338" i="1"/>
  <c r="D337" i="1" s="1"/>
  <c r="D334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6" i="1"/>
  <c r="D263" i="1" s="1"/>
  <c r="D258" i="1"/>
  <c r="D257" i="1" s="1"/>
  <c r="D250" i="1"/>
  <c r="D248" i="1"/>
  <c r="D244" i="1"/>
  <c r="E230" i="1"/>
  <c r="E227" i="1" s="1"/>
  <c r="F230" i="1"/>
  <c r="F227" i="1" s="1"/>
  <c r="D205" i="1"/>
  <c r="D203" i="1"/>
  <c r="D724" i="1" l="1"/>
  <c r="F724" i="1"/>
  <c r="E724" i="1"/>
  <c r="D598" i="1"/>
  <c r="D479" i="1"/>
  <c r="E479" i="1"/>
  <c r="F417" i="1"/>
  <c r="F416" i="1" s="1"/>
  <c r="F479" i="1"/>
  <c r="F289" i="1"/>
  <c r="D289" i="1"/>
  <c r="E289" i="1"/>
  <c r="E417" i="1"/>
  <c r="E416" i="1" s="1"/>
  <c r="D402" i="1"/>
  <c r="D401" i="1" s="1"/>
  <c r="D1247" i="1"/>
  <c r="E1129" i="1"/>
  <c r="E1118" i="1" s="1"/>
  <c r="E1795" i="1"/>
  <c r="E1852" i="1" s="1"/>
  <c r="D393" i="1"/>
  <c r="E1352" i="1"/>
  <c r="E1274" i="1"/>
  <c r="E1265" i="1" s="1"/>
  <c r="D570" i="1"/>
  <c r="E935" i="1"/>
  <c r="E920" i="1" s="1"/>
  <c r="F393" i="1"/>
  <c r="E393" i="1"/>
  <c r="D247" i="1"/>
  <c r="D243" i="1" s="1"/>
  <c r="E1077" i="1"/>
  <c r="E1039" i="1" s="1"/>
  <c r="F1274" i="1"/>
  <c r="F1265" i="1" s="1"/>
  <c r="F1129" i="1"/>
  <c r="F1118" i="1" s="1"/>
  <c r="F1155" i="1"/>
  <c r="F1154" i="1" s="1"/>
  <c r="D1077" i="1"/>
  <c r="D1352" i="1"/>
  <c r="D515" i="1"/>
  <c r="F570" i="1"/>
  <c r="F689" i="1"/>
  <c r="F648" i="1" s="1"/>
  <c r="D1386" i="1"/>
  <c r="F515" i="1"/>
  <c r="D1795" i="1"/>
  <c r="D1852" i="1" s="1"/>
  <c r="E1155" i="1"/>
  <c r="E1154" i="1" s="1"/>
  <c r="D1274" i="1"/>
  <c r="F1352" i="1"/>
  <c r="E247" i="1"/>
  <c r="E243" i="1" s="1"/>
  <c r="E515" i="1"/>
  <c r="E1247" i="1"/>
  <c r="F1795" i="1"/>
  <c r="F1852" i="1" s="1"/>
  <c r="D318" i="1"/>
  <c r="E689" i="1"/>
  <c r="E648" i="1" s="1"/>
  <c r="F935" i="1"/>
  <c r="F920" i="1" s="1"/>
  <c r="E383" i="1"/>
  <c r="D902" i="1"/>
  <c r="D846" i="1" s="1"/>
  <c r="E902" i="1"/>
  <c r="E846" i="1" s="1"/>
  <c r="D1129" i="1"/>
  <c r="D1118" i="1" s="1"/>
  <c r="E570" i="1"/>
  <c r="D1155" i="1"/>
  <c r="D1154" i="1" s="1"/>
  <c r="E598" i="1"/>
  <c r="E402" i="1"/>
  <c r="E401" i="1" s="1"/>
  <c r="F598" i="1"/>
  <c r="F402" i="1"/>
  <c r="F401" i="1" s="1"/>
  <c r="F318" i="1"/>
  <c r="E318" i="1"/>
  <c r="D417" i="1"/>
  <c r="D935" i="1"/>
  <c r="D920" i="1" s="1"/>
  <c r="F1077" i="1"/>
  <c r="F1039" i="1" s="1"/>
  <c r="D689" i="1"/>
  <c r="D648" i="1" s="1"/>
  <c r="D1303" i="1"/>
  <c r="D1041" i="1"/>
  <c r="D1040" i="1" s="1"/>
  <c r="F1247" i="1"/>
  <c r="F1303" i="1"/>
  <c r="E1303" i="1"/>
  <c r="F1386" i="1"/>
  <c r="E1386" i="1"/>
  <c r="F902" i="1"/>
  <c r="F846" i="1" s="1"/>
  <c r="F383" i="1"/>
  <c r="D383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223" i="1" l="1"/>
  <c r="D222" i="1" s="1"/>
  <c r="F1218" i="1"/>
  <c r="E1218" i="1"/>
  <c r="D416" i="1"/>
  <c r="D415" i="1" s="1"/>
  <c r="E415" i="1"/>
  <c r="F415" i="1"/>
  <c r="D382" i="1"/>
  <c r="D381" i="1" s="1"/>
  <c r="E1117" i="1"/>
  <c r="E1351" i="1"/>
  <c r="D1265" i="1"/>
  <c r="D1218" i="1" s="1"/>
  <c r="D514" i="1"/>
  <c r="D1351" i="1"/>
  <c r="E382" i="1"/>
  <c r="E381" i="1" s="1"/>
  <c r="F1351" i="1"/>
  <c r="D1039" i="1"/>
  <c r="F514" i="1"/>
  <c r="F1117" i="1"/>
  <c r="E514" i="1"/>
  <c r="F382" i="1"/>
  <c r="F381" i="1" s="1"/>
  <c r="E193" i="1"/>
  <c r="E165" i="1" s="1"/>
  <c r="D1117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2" i="1"/>
  <c r="E801" i="1" s="1"/>
  <c r="E800" i="1" s="1"/>
  <c r="E785" i="1" s="1"/>
  <c r="F802" i="1"/>
  <c r="F801" i="1" s="1"/>
  <c r="F800" i="1" s="1"/>
  <c r="F785" i="1" s="1"/>
  <c r="D802" i="1"/>
  <c r="D801" i="1" s="1"/>
  <c r="D800" i="1" s="1"/>
  <c r="D785" i="1" s="1"/>
  <c r="E816" i="1"/>
  <c r="E815" i="1" s="1"/>
  <c r="E814" i="1" s="1"/>
  <c r="E813" i="1" s="1"/>
  <c r="F816" i="1"/>
  <c r="F815" i="1" s="1"/>
  <c r="F814" i="1" s="1"/>
  <c r="F813" i="1" s="1"/>
  <c r="D816" i="1"/>
  <c r="D815" i="1" s="1"/>
  <c r="D814" i="1" s="1"/>
  <c r="D813" i="1" s="1"/>
  <c r="E818" i="1"/>
  <c r="F818" i="1"/>
  <c r="D818" i="1"/>
  <c r="E835" i="1"/>
  <c r="F835" i="1"/>
  <c r="D835" i="1"/>
  <c r="D834" i="1" l="1"/>
  <c r="D830" i="1" s="1"/>
  <c r="D829" i="1" s="1"/>
  <c r="D723" i="1" s="1"/>
  <c r="F834" i="1"/>
  <c r="F830" i="1" s="1"/>
  <c r="F829" i="1" s="1"/>
  <c r="F723" i="1" s="1"/>
  <c r="F1794" i="1" s="1"/>
  <c r="F1853" i="1" s="1"/>
  <c r="E834" i="1"/>
  <c r="E830" i="1" s="1"/>
  <c r="E829" i="1" s="1"/>
  <c r="E723" i="1" s="1"/>
  <c r="E1794" i="1" s="1"/>
  <c r="E1853" i="1" s="1"/>
  <c r="D1794" i="1" l="1"/>
  <c r="D1853" i="1" s="1"/>
</calcChain>
</file>

<file path=xl/sharedStrings.xml><?xml version="1.0" encoding="utf-8"?>
<sst xmlns="http://schemas.openxmlformats.org/spreadsheetml/2006/main" count="3657" uniqueCount="1644">
  <si>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</si>
  <si>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</si>
  <si>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</si>
  <si>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</si>
  <si>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</si>
  <si>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</si>
  <si>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</si>
  <si>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</si>
  <si>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</si>
  <si>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</si>
  <si>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</si>
  <si>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</si>
  <si>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</si>
  <si>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</si>
  <si>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</si>
  <si>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</si>
  <si>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</si>
  <si>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</si>
  <si>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</si>
  <si>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</si>
  <si>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</si>
  <si>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</si>
  <si>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</si>
  <si>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</si>
  <si>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</si>
  <si>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</si>
  <si>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</si>
  <si>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</si>
  <si>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</si>
  <si>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</si>
  <si>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</si>
  <si>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</si>
  <si>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</si>
  <si>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</si>
  <si>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</si>
  <si>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</si>
  <si>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</si>
  <si>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</si>
  <si>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</si>
  <si>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</si>
  <si>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</si>
  <si>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</si>
  <si>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</si>
  <si>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</si>
  <si>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</si>
  <si>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</si>
  <si>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</si>
  <si>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</si>
  <si>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</si>
  <si>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Подпрограмма «Развитие библиотечного дела»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</si>
  <si>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</si>
  <si>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</si>
  <si>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</si>
  <si>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</si>
  <si>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</si>
  <si>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</si>
  <si>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</si>
  <si>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</si>
  <si>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</si>
  <si>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</si>
  <si>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</si>
  <si>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</si>
  <si>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</si>
  <si>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</si>
  <si>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</si>
  <si>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</si>
  <si>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</si>
  <si>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</si>
  <si>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</si>
  <si>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</si>
  <si>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</si>
  <si>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</si>
  <si>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</si>
  <si>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</si>
  <si>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</si>
  <si>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</si>
  <si>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</si>
  <si>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</si>
  <si>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</si>
  <si>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</si>
  <si>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</si>
  <si>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</si>
  <si>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</si>
  <si>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</si>
  <si>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</si>
  <si>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</si>
  <si>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</si>
  <si>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</si>
  <si>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</si>
  <si>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</si>
  <si>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</si>
  <si>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</si>
  <si>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</si>
  <si>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</si>
  <si>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</si>
  <si>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</si>
  <si>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</si>
  <si>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</si>
  <si>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</si>
  <si>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</si>
  <si>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</si>
  <si>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</si>
  <si>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</si>
  <si>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</si>
  <si>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</si>
  <si>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</si>
  <si>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</si>
  <si>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</si>
  <si>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</si>
  <si>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</si>
  <si>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Подпрограмма «Развитие архивного дела»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</si>
  <si>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</si>
  <si>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</si>
  <si>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</si>
  <si>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</si>
  <si>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</si>
  <si>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</si>
  <si>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</si>
  <si>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</si>
  <si>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</si>
  <si>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</si>
  <si>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</si>
  <si>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</si>
  <si>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</si>
  <si>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</si>
  <si>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</si>
  <si>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</si>
  <si>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</si>
  <si>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</si>
  <si>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</si>
  <si>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</si>
  <si>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</si>
  <si>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</si>
  <si>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</si>
  <si>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</si>
  <si>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</si>
  <si>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</si>
  <si>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</si>
  <si>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</si>
  <si>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</si>
  <si>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</si>
  <si>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</si>
  <si>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</si>
  <si>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</si>
  <si>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</si>
  <si>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</si>
  <si>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</si>
  <si>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</si>
  <si>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</si>
  <si>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</si>
  <si>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</si>
  <si>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</si>
  <si>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</si>
  <si>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</si>
  <si>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</si>
  <si>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</si>
  <si>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</si>
  <si>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</si>
  <si>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</si>
  <si>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</si>
  <si>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</si>
  <si>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</si>
  <si>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</si>
  <si>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</si>
  <si>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</si>
  <si>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</si>
  <si>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</si>
  <si>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</si>
  <si>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</si>
  <si>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</si>
  <si>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</si>
  <si>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</si>
  <si>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</si>
  <si>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</si>
  <si>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</si>
  <si>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</si>
  <si>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</si>
  <si>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</si>
  <si>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</si>
  <si>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</si>
  <si>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</si>
  <si>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</si>
  <si>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</si>
  <si>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</si>
  <si>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</si>
  <si>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</si>
  <si>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</si>
  <si>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</si>
  <si>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</si>
  <si>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</si>
  <si>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</si>
  <si>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</si>
  <si>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</si>
  <si>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</si>
  <si>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</si>
  <si>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</si>
  <si>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</si>
  <si>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</si>
  <si>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</si>
  <si>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</si>
  <si>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</si>
  <si>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</si>
  <si>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</si>
  <si>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</si>
  <si>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</si>
  <si>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</si>
  <si>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</si>
  <si>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</si>
  <si>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</si>
  <si>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</si>
  <si>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</si>
  <si>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</si>
  <si>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</si>
  <si>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</si>
  <si>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</si>
  <si>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</si>
  <si>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</si>
  <si>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</si>
  <si>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</si>
  <si>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</si>
  <si>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</si>
  <si>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</si>
  <si>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</si>
  <si>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</si>
  <si>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</si>
  <si>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</si>
  <si>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</si>
  <si>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</si>
  <si>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</si>
  <si>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</si>
  <si>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</si>
  <si>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</si>
  <si>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</si>
  <si>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</si>
  <si>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03 2 E1 62760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</si>
  <si>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</si>
  <si>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</si>
  <si>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</si>
  <si>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</si>
  <si>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</si>
  <si>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</si>
  <si>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</si>
  <si>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</si>
  <si>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</si>
  <si>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</si>
  <si>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</si>
  <si>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</si>
  <si>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</si>
  <si>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</si>
  <si>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</si>
  <si>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</si>
  <si>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</si>
  <si>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</si>
  <si>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</si>
  <si>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</si>
  <si>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</si>
  <si>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</si>
  <si>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</si>
  <si>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</si>
  <si>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</si>
  <si>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</si>
  <si>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</si>
  <si>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</si>
  <si>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</si>
  <si>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</si>
  <si>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</si>
  <si>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</si>
  <si>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</si>
  <si>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</si>
  <si>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</si>
  <si>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</si>
  <si>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</si>
  <si>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</si>
  <si>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</si>
  <si>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</si>
  <si>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</si>
  <si>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</si>
  <si>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</si>
  <si>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</si>
  <si>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</si>
  <si>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</si>
  <si>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</si>
  <si>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</si>
  <si>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</si>
  <si>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</si>
  <si>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</si>
  <si>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</si>
  <si>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</si>
  <si>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</si>
  <si>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</si>
  <si>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</si>
  <si>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</si>
  <si>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</si>
  <si>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</si>
  <si>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</si>
  <si>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</si>
  <si>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</si>
  <si>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</si>
  <si>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</si>
  <si>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</si>
  <si>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</si>
  <si>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</si>
  <si>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</si>
  <si>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</si>
  <si>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</si>
  <si>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</si>
  <si>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</si>
  <si>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</si>
  <si>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</si>
  <si>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</si>
  <si>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</si>
  <si>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</si>
  <si>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</si>
  <si>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</si>
  <si>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</si>
  <si>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</si>
  <si>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</si>
  <si>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</si>
  <si>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</si>
  <si>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</si>
  <si>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</si>
  <si>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</si>
  <si>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</si>
  <si>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</si>
  <si>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</si>
  <si>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</si>
  <si>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</si>
  <si>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</si>
  <si>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</si>
  <si>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</si>
  <si>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</si>
  <si>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</si>
  <si>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</si>
  <si>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</si>
  <si>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</si>
  <si>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</si>
  <si>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</si>
  <si>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</si>
  <si>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</si>
  <si>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</si>
  <si>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</si>
  <si>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</si>
  <si>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</si>
  <si>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</si>
  <si>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</si>
  <si>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</si>
  <si>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</si>
  <si>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</si>
  <si>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</si>
  <si>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</si>
  <si>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</si>
  <si>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</si>
  <si>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</si>
  <si>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</si>
  <si>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</si>
  <si>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</si>
  <si>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</si>
  <si>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</si>
  <si>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</si>
  <si>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</si>
  <si>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</si>
  <si>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</si>
  <si>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</si>
  <si>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</si>
  <si>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</si>
  <si>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</si>
  <si>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</si>
  <si>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</si>
  <si>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</si>
  <si>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</si>
  <si>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</si>
  <si>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</si>
  <si>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</si>
  <si>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</si>
  <si>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</si>
  <si>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</si>
  <si>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</si>
  <si>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</si>
  <si>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</si>
  <si>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</si>
  <si>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</si>
  <si>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</si>
  <si>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</si>
  <si>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</si>
  <si>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</si>
  <si>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</si>
  <si>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</si>
  <si>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</si>
  <si>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</si>
  <si>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</si>
  <si>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</si>
  <si>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</si>
  <si>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</si>
  <si>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</si>
  <si>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</si>
  <si>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</si>
  <si>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</si>
  <si>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</si>
  <si>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</si>
  <si>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</si>
  <si>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</si>
  <si>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</si>
  <si>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</si>
  <si>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</si>
  <si>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</si>
  <si>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</si>
  <si>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</si>
  <si>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</si>
  <si>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</si>
  <si>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</si>
  <si>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</si>
  <si>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</si>
  <si>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</si>
  <si>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</si>
  <si>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</si>
  <si>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</si>
  <si>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</si>
  <si>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</si>
  <si>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</si>
  <si>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</si>
  <si>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</si>
  <si>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</si>
  <si>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</si>
  <si>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</si>
  <si>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</si>
  <si>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</si>
  <si>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</si>
  <si>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</si>
  <si>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</si>
  <si>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</si>
  <si>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</si>
  <si>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</si>
  <si>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</si>
  <si>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</si>
  <si>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</si>
  <si>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</si>
  <si>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</si>
  <si>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</si>
  <si>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</si>
  <si>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</si>
  <si>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</si>
  <si>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</si>
  <si>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</si>
  <si>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</si>
  <si>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</si>
  <si>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</si>
  <si>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</si>
  <si>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</si>
  <si>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</si>
  <si>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</si>
  <si>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</si>
  <si>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</si>
  <si>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</si>
  <si>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</si>
  <si>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</si>
  <si>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</si>
  <si>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</si>
  <si>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</si>
  <si>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</si>
  <si>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</si>
  <si>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</si>
  <si>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</si>
  <si>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</si>
  <si>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</si>
  <si>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</si>
  <si>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</si>
  <si>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</si>
  <si>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</si>
  <si>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</si>
  <si>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</si>
  <si>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</si>
  <si>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</si>
  <si>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</si>
  <si>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</si>
  <si>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</si>
  <si>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</si>
  <si>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</si>
  <si>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</si>
  <si>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</si>
  <si>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</si>
  <si>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</si>
  <si>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</si>
  <si>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</si>
  <si>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</si>
  <si>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</si>
  <si>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</si>
  <si>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</si>
  <si>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</si>
  <si>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</si>
  <si>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</si>
  <si>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</si>
  <si>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</si>
  <si>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</si>
  <si>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</si>
  <si>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</si>
  <si>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</si>
  <si>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</si>
  <si>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</si>
  <si>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</si>
  <si>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</si>
  <si>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</si>
  <si>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</si>
  <si>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</si>
  <si>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</si>
  <si>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</si>
  <si>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</si>
  <si>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</si>
  <si>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</si>
  <si>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</si>
  <si>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</si>
  <si>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</si>
  <si>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</si>
  <si>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</si>
  <si>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</si>
  <si>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</si>
  <si>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</si>
  <si>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</si>
  <si>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</si>
  <si>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</si>
  <si>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</si>
  <si>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</si>
  <si>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</si>
  <si>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</si>
  <si>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</si>
  <si>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</si>
  <si>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</si>
  <si>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</si>
  <si>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</si>
  <si>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</si>
  <si>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</si>
  <si>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</si>
  <si>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</si>
  <si>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</si>
  <si>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</si>
  <si>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</si>
  <si>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</si>
  <si>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</si>
  <si>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</si>
  <si>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</si>
  <si>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</si>
  <si>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</si>
  <si>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</si>
  <si>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</si>
  <si>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</si>
  <si>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</si>
  <si>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</si>
  <si>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</si>
  <si>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</si>
  <si>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</si>
  <si>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</si>
  <si>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</si>
  <si>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</si>
  <si>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</si>
  <si>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</si>
  <si>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</si>
  <si>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</si>
  <si>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</si>
  <si>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</si>
  <si>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</si>
  <si>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</si>
  <si>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</si>
  <si>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</si>
  <si>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</si>
  <si>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</si>
  <si>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</si>
  <si>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</si>
  <si>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</si>
  <si>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</si>
  <si>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</si>
  <si>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</si>
  <si>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</si>
  <si>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</si>
  <si>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</si>
  <si>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</si>
  <si>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</si>
  <si>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</si>
  <si>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</si>
  <si>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</si>
  <si>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</si>
  <si>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</si>
  <si>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</si>
  <si>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</si>
  <si>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</si>
  <si>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</si>
  <si>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</si>
  <si>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</si>
  <si>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</si>
  <si>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</si>
  <si>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</si>
  <si>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</si>
  <si>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</si>
  <si>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</si>
  <si>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</si>
  <si>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</si>
  <si>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</si>
  <si>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</si>
  <si>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</si>
  <si>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</si>
  <si>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</si>
  <si>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</si>
  <si>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</si>
  <si>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</si>
  <si>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</si>
  <si>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</si>
  <si>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</si>
  <si>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</si>
  <si>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</si>
  <si>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</si>
  <si>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</si>
  <si>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</si>
  <si>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</si>
  <si>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</si>
  <si>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</si>
  <si>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</si>
  <si>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</si>
  <si>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</si>
  <si>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</si>
  <si>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</si>
  <si>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</si>
  <si>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</si>
  <si>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</si>
  <si>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</si>
  <si>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</si>
  <si>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</si>
  <si>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</si>
  <si>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</si>
  <si>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</si>
  <si>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</si>
  <si>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</si>
  <si>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</si>
  <si>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</si>
  <si>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</si>
  <si>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</si>
  <si>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</si>
  <si>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</si>
  <si>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</si>
  <si>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</si>
  <si>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</si>
  <si>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</si>
  <si>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08 2 01 01020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</si>
  <si>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</si>
  <si>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</si>
  <si>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</si>
  <si>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</si>
  <si>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</si>
  <si>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</si>
  <si>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</si>
  <si>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</si>
  <si>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</si>
  <si>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</si>
  <si>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</si>
  <si>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</si>
  <si>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</si>
  <si>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</si>
  <si>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</si>
  <si>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</si>
  <si>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</si>
  <si>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</si>
  <si>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</si>
  <si>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</si>
  <si>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</si>
  <si>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</si>
  <si>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</si>
  <si>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</si>
  <si>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</si>
  <si>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</si>
  <si>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</si>
  <si>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</si>
  <si>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</si>
  <si>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</si>
  <si>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</si>
  <si>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</si>
  <si>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</si>
  <si>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</si>
  <si>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</si>
  <si>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</si>
  <si>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</si>
  <si>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</si>
  <si>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</si>
  <si>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</si>
  <si>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</si>
  <si>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</si>
  <si>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</si>
  <si>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</si>
  <si>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</si>
  <si>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</si>
  <si>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</si>
  <si>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</si>
  <si>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</si>
  <si>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</si>
  <si>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</si>
  <si>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</si>
  <si>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</si>
  <si>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</si>
  <si>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</si>
  <si>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</si>
  <si>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</si>
  <si>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</si>
  <si>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</si>
  <si>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</si>
  <si>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</si>
  <si>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</si>
  <si>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</si>
  <si>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</si>
  <si>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</si>
  <si>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</si>
  <si>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</si>
  <si>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</si>
  <si>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</si>
  <si>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</si>
  <si>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</si>
  <si>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</si>
  <si>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</si>
  <si>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</si>
  <si>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</si>
  <si>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</si>
  <si>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</si>
  <si>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</si>
  <si>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</si>
  <si>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</si>
  <si>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</si>
  <si>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</si>
  <si>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</si>
  <si>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</si>
  <si>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</si>
  <si>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</si>
  <si>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</si>
  <si>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</si>
  <si>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</si>
  <si>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</si>
  <si>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</si>
  <si>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</si>
  <si>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</si>
  <si>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</si>
  <si>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</si>
  <si>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</si>
  <si>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</si>
  <si>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</si>
  <si>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</si>
  <si>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</si>
  <si>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</si>
  <si>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</si>
  <si>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</si>
  <si>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</si>
  <si>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</si>
  <si>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</si>
  <si>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</si>
  <si>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</si>
  <si>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</si>
  <si>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водоснабжения»</t>
  </si>
  <si>
    <t>10 1 01 00000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</si>
  <si>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</si>
  <si>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10 1 01 00190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</si>
  <si>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</si>
  <si>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</si>
  <si>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</si>
  <si>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</si>
  <si>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</si>
  <si>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</si>
  <si>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</si>
  <si>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</si>
  <si>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</si>
  <si>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</si>
  <si>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</si>
  <si>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</si>
  <si>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</si>
  <si>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</si>
  <si>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</si>
  <si>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</si>
  <si>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</si>
  <si>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</si>
  <si>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</si>
  <si>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</si>
  <si>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</si>
  <si>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</si>
  <si>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</si>
  <si>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</si>
  <si>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</si>
  <si>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</si>
  <si>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</si>
  <si>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</si>
  <si>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</si>
  <si>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</si>
  <si>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</si>
  <si>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</si>
  <si>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</si>
  <si>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</si>
  <si>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</si>
  <si>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</si>
  <si>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</si>
  <si>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</si>
  <si>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</si>
  <si>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</si>
  <si>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</si>
  <si>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</si>
  <si>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</si>
  <si>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</si>
  <si>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</si>
  <si>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</si>
  <si>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</si>
  <si>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</si>
  <si>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</si>
  <si>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</si>
  <si>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</si>
  <si>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</si>
  <si>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</si>
  <si>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</si>
  <si>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</si>
  <si>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</si>
  <si>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</si>
  <si>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</si>
  <si>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</si>
  <si>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</si>
  <si>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</si>
  <si>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</si>
  <si>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</si>
  <si>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</si>
  <si>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</si>
  <si>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</si>
  <si>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</si>
  <si>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</si>
  <si>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</si>
  <si>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</si>
  <si>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</si>
  <si>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</si>
  <si>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</si>
  <si>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</si>
  <si>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</si>
  <si>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</si>
  <si>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</si>
  <si>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</si>
  <si>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</si>
  <si>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</si>
  <si>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</si>
  <si>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</si>
  <si>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</si>
  <si>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</si>
  <si>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</si>
  <si>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</si>
  <si>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</si>
  <si>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</si>
  <si>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</si>
  <si>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</si>
  <si>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</si>
  <si>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</si>
  <si>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</si>
  <si>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</si>
  <si>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</si>
  <si>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</si>
  <si>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</si>
  <si>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</si>
  <si>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</si>
  <si>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</si>
  <si>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</si>
  <si>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</si>
  <si>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</si>
  <si>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</si>
  <si>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</si>
  <si>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</si>
  <si>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</si>
  <si>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</si>
  <si>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</si>
  <si>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</si>
  <si>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</si>
  <si>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</si>
  <si>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</si>
  <si>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</si>
  <si>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</si>
  <si>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</si>
  <si>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</si>
  <si>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</si>
  <si>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</si>
  <si>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</si>
  <si>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</si>
  <si>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</si>
  <si>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</si>
  <si>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</si>
  <si>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</si>
  <si>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</si>
  <si>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</si>
  <si>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</si>
  <si>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</si>
  <si>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</si>
  <si>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</si>
  <si>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</si>
  <si>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</si>
  <si>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</si>
  <si>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</si>
  <si>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</si>
  <si>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</si>
  <si>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</si>
  <si>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</si>
  <si>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</si>
  <si>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</si>
  <si>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</si>
  <si>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</si>
  <si>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</si>
  <si>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</si>
  <si>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</si>
  <si>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</si>
  <si>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</si>
  <si>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</si>
  <si>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</si>
  <si>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</si>
  <si>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</si>
  <si>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</si>
  <si>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</si>
  <si>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</si>
  <si>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</si>
  <si>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</si>
  <si>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</si>
  <si>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</si>
  <si>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</si>
  <si>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</si>
  <si>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</si>
  <si>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</si>
  <si>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</si>
  <si>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</si>
  <si>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</si>
  <si>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</si>
  <si>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</si>
  <si>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</si>
  <si>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</si>
  <si>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</si>
  <si>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</si>
  <si>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</si>
  <si>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</si>
  <si>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</si>
  <si>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</si>
  <si>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</si>
  <si>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</si>
  <si>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</si>
  <si>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</si>
  <si>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</si>
  <si>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</si>
  <si>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</si>
  <si>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</si>
  <si>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</si>
  <si>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</si>
  <si>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</si>
  <si>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</si>
  <si>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</si>
  <si>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</si>
  <si>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</si>
  <si>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</si>
  <si>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</si>
  <si>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</si>
  <si>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</si>
  <si>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</si>
  <si>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</si>
  <si>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</si>
  <si>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</si>
  <si>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</si>
  <si>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</si>
  <si>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</si>
  <si>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</si>
  <si>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</si>
  <si>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</si>
  <si>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</si>
  <si>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</si>
  <si>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</si>
  <si>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</si>
  <si>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</si>
  <si>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</si>
  <si>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</si>
  <si>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</si>
  <si>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</si>
  <si>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</si>
  <si>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</si>
  <si>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</si>
  <si>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</si>
  <si>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</si>
  <si>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</si>
  <si>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</si>
  <si>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</si>
  <si>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</si>
  <si>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</si>
  <si>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</si>
  <si>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</si>
  <si>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</si>
  <si>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</si>
  <si>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</si>
  <si>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</si>
  <si>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</si>
  <si>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</si>
  <si>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</si>
  <si>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</si>
  <si>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</si>
  <si>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</si>
  <si>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</si>
  <si>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</si>
  <si>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</si>
  <si>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</si>
  <si>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</si>
  <si>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</si>
  <si>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</si>
  <si>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</si>
  <si>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</si>
  <si>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</si>
  <si>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</si>
  <si>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</si>
  <si>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</si>
  <si>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</si>
  <si>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</si>
  <si>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</si>
  <si>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</si>
  <si>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</si>
  <si>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</si>
  <si>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</si>
  <si>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</si>
  <si>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</si>
  <si>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</si>
  <si>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</si>
  <si>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</si>
  <si>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</si>
  <si>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</si>
  <si>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</si>
  <si>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</si>
  <si>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</si>
  <si>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</si>
  <si>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</si>
  <si>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</si>
  <si>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</si>
  <si>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</si>
  <si>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</si>
  <si>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</si>
  <si>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</si>
  <si>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</si>
  <si>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</si>
  <si>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</si>
  <si>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</si>
  <si>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</si>
  <si>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</si>
  <si>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</si>
  <si>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</si>
  <si>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</si>
  <si>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</si>
  <si>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</si>
  <si>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</si>
  <si>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</si>
  <si>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</si>
  <si>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</si>
  <si>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</si>
  <si>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</si>
  <si>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</si>
  <si>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</si>
  <si>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</si>
  <si>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</si>
  <si>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</si>
  <si>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</si>
  <si>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</si>
  <si>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</si>
  <si>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</si>
  <si>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</si>
  <si>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</si>
  <si>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</si>
  <si>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</si>
  <si>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</si>
  <si>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</si>
  <si>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</si>
  <si>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</si>
  <si>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</si>
  <si>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</si>
  <si>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</si>
  <si>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</si>
  <si>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</si>
  <si>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</si>
  <si>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</si>
  <si>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</si>
  <si>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</si>
  <si>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</si>
  <si>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</si>
  <si>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</si>
  <si>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</si>
  <si>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</si>
  <si>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</si>
  <si>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</si>
  <si>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</si>
  <si>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</si>
  <si>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</si>
  <si>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</si>
  <si>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</si>
  <si>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</si>
  <si>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</si>
  <si>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</si>
  <si>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</si>
  <si>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</si>
  <si>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</si>
  <si>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</si>
  <si>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</si>
  <si>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</si>
  <si>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</si>
  <si>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</si>
  <si>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</si>
  <si>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</si>
  <si>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</si>
  <si>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</si>
  <si>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</si>
  <si>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</si>
  <si>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</si>
  <si>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</si>
  <si>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</si>
  <si>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</si>
  <si>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</si>
  <si>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</si>
  <si>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</si>
  <si>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</si>
  <si>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</si>
  <si>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</si>
  <si>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</si>
  <si>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</si>
  <si>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</si>
  <si>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</si>
  <si>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</si>
  <si>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</si>
  <si>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</si>
  <si>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</si>
  <si>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</si>
  <si>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</si>
  <si>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</si>
  <si>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</si>
  <si>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</si>
  <si>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</si>
  <si>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</si>
  <si>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</si>
  <si>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</si>
  <si>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</si>
  <si>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</si>
  <si>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</si>
  <si>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</si>
  <si>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</si>
  <si>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</si>
  <si>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</si>
  <si>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</si>
  <si>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</si>
  <si>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</si>
  <si>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</si>
  <si>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</si>
  <si>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</si>
  <si>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</si>
  <si>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</si>
  <si>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</si>
  <si>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</si>
  <si>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</si>
  <si>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</si>
  <si>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</si>
  <si>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</si>
  <si>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</si>
  <si>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</si>
  <si>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</si>
  <si>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</si>
  <si>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</si>
  <si>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</si>
  <si>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</si>
  <si>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</si>
  <si>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</si>
  <si>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</si>
  <si>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</si>
  <si>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</si>
  <si>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</si>
  <si>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</si>
  <si>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</si>
  <si>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</si>
  <si>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</si>
  <si>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</si>
  <si>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</si>
  <si>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</si>
  <si>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</si>
  <si>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</si>
  <si>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</si>
  <si>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</si>
  <si>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</si>
  <si>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</si>
  <si>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</si>
  <si>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</si>
  <si>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</si>
  <si>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</si>
  <si>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</si>
  <si>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</si>
  <si>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</si>
  <si>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</si>
  <si>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</si>
  <si>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</si>
  <si>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</si>
  <si>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</si>
  <si>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</si>
  <si>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</si>
  <si>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</si>
  <si>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</si>
  <si>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</si>
  <si>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</si>
  <si>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</si>
  <si>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</si>
  <si>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</si>
  <si>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</si>
  <si>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</si>
  <si>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</si>
  <si>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</si>
  <si>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</si>
  <si>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</si>
  <si>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</si>
  <si>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</si>
  <si>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</si>
  <si>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</si>
  <si>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</si>
  <si>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</si>
  <si>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</si>
  <si>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</si>
  <si>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</si>
  <si>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</si>
  <si>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</si>
  <si>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</si>
  <si>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</si>
  <si>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</si>
  <si>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</si>
  <si>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</si>
  <si>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</si>
  <si>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</si>
  <si>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</si>
  <si>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</si>
  <si>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</si>
  <si>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</si>
  <si>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</si>
  <si>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</si>
  <si>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</si>
  <si>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</si>
  <si>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</si>
  <si>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</si>
  <si>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</si>
  <si>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</si>
  <si>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</si>
  <si>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</si>
  <si>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</si>
  <si>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</si>
  <si>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</si>
  <si>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</si>
  <si>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</si>
  <si>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</si>
  <si>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</si>
  <si>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</si>
  <si>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</si>
  <si>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</si>
  <si>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</si>
  <si>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</si>
  <si>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</si>
  <si>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</si>
  <si>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</si>
  <si>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</si>
  <si>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</si>
  <si>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</si>
  <si>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</si>
  <si>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</si>
  <si>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</si>
  <si>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</si>
  <si>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</si>
  <si>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</si>
  <si>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</si>
  <si>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</si>
  <si>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</si>
  <si>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</si>
  <si>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</si>
  <si>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</si>
  <si>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</si>
  <si>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</si>
  <si>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</si>
  <si>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</si>
  <si>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</si>
  <si>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</si>
  <si>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</si>
  <si>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</si>
  <si>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</si>
  <si>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</si>
  <si>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</si>
  <si>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</si>
  <si>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</si>
  <si>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</si>
  <si>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</si>
  <si>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</si>
  <si>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</si>
  <si>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</si>
  <si>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</si>
  <si>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</si>
  <si>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</si>
  <si>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</si>
  <si>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</si>
  <si>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</si>
  <si>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</si>
  <si>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</si>
  <si>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</si>
  <si>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</si>
  <si>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</si>
  <si>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</si>
  <si>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</si>
  <si>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</si>
  <si>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</si>
  <si>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</si>
  <si>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</si>
  <si>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</si>
  <si>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</si>
  <si>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</si>
  <si>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</si>
  <si>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</si>
  <si>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</si>
  <si>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</si>
  <si>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</si>
  <si>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</si>
  <si>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</si>
  <si>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</si>
  <si>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</si>
  <si>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</si>
  <si>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</si>
  <si>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</si>
  <si>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</si>
  <si>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</si>
  <si>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</si>
  <si>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</si>
  <si>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</si>
  <si>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</si>
  <si>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</si>
  <si>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</si>
  <si>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</si>
  <si>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</si>
  <si>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</si>
  <si>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</si>
  <si>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</si>
  <si>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</si>
  <si>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</si>
  <si>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</si>
  <si>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</si>
  <si>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</si>
  <si>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</si>
  <si>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</si>
  <si>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</si>
  <si>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</si>
  <si>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</si>
  <si>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</si>
  <si>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</si>
  <si>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</si>
  <si>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</si>
  <si>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</si>
  <si>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</si>
  <si>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</si>
  <si>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</si>
  <si>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</si>
  <si>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</si>
  <si>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</si>
  <si>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</si>
  <si>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</si>
  <si>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</si>
  <si>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</si>
  <si>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</si>
  <si>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</si>
  <si>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</si>
  <si>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</si>
  <si>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</si>
  <si>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</si>
  <si>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</si>
  <si>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</si>
  <si>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</si>
  <si>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</si>
  <si>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</si>
  <si>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</si>
  <si>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</si>
  <si>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</si>
  <si>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</si>
  <si>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</si>
  <si>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</si>
  <si>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</si>
  <si>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</si>
  <si>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</si>
  <si>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</si>
  <si>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</si>
  <si>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</si>
  <si>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</si>
  <si>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</si>
  <si>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</si>
  <si>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</si>
  <si>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</si>
  <si>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</si>
  <si>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</si>
  <si>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</si>
  <si>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</si>
  <si>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</si>
  <si>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</si>
  <si>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</si>
  <si>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</si>
  <si>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</si>
  <si>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</si>
  <si>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</si>
  <si>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</si>
  <si>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</si>
  <si>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</si>
  <si>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</si>
  <si>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</si>
  <si>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</si>
  <si>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</si>
  <si>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</si>
  <si>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</si>
  <si>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</si>
  <si>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</si>
  <si>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</si>
  <si>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</si>
  <si>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</si>
  <si>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</si>
  <si>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</si>
  <si>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</si>
  <si>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</si>
  <si>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</si>
  <si>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</si>
  <si>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</si>
  <si>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</si>
  <si>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</si>
  <si>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</si>
  <si>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</si>
  <si>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</si>
  <si>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</si>
  <si>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</si>
  <si>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2020 год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</si>
  <si>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</si>
  <si>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</si>
  <si>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</si>
  <si>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</si>
  <si>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</si>
  <si>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</si>
  <si>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</si>
  <si>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</si>
  <si>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</si>
  <si>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</si>
  <si>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</si>
  <si>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</si>
  <si>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</si>
  <si>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</si>
  <si>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</si>
  <si>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</si>
  <si>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</si>
  <si>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</si>
  <si>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</si>
  <si>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</si>
  <si>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</si>
  <si>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</si>
  <si>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</si>
  <si>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</si>
  <si>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</si>
  <si>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</si>
  <si>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</si>
  <si>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</si>
  <si>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</si>
  <si>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</si>
  <si>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</si>
  <si>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</si>
  <si>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</si>
  <si>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</si>
  <si>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</si>
  <si>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</si>
  <si>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</si>
  <si>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</si>
  <si>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</si>
  <si>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</si>
  <si>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</si>
  <si>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</si>
  <si>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</si>
  <si>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</si>
  <si>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</si>
  <si>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</si>
  <si>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</si>
  <si>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</si>
  <si>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</si>
  <si>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</si>
  <si>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</si>
  <si>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</si>
  <si>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</si>
  <si>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</si>
  <si>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</si>
  <si>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</si>
  <si>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</si>
  <si>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</si>
  <si>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</si>
  <si>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</si>
  <si>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</si>
  <si>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</si>
  <si>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</si>
  <si>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</si>
  <si>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</si>
  <si>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</si>
  <si>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</si>
  <si>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</si>
  <si>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</si>
  <si>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</si>
  <si>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</si>
  <si>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</si>
  <si>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</si>
  <si>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</si>
  <si>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</si>
  <si>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</si>
  <si>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 xml:space="preserve">                               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</si>
  <si>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</si>
  <si>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</si>
  <si>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</si>
  <si>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</si>
  <si>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61250</t>
  </si>
  <si>
    <t>03 2 E1 00390</t>
  </si>
  <si>
    <t>Подпрограмма «Развитие профессионального искусства, гастрольно-концертной  и культурно-досуговой  деятельности, кинематографии»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</si>
  <si>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</si>
  <si>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</si>
  <si>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</si>
  <si>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</si>
  <si>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</si>
  <si>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02 5 01 00000</t>
  </si>
  <si>
    <t>02 5 0101310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</si>
  <si>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</si>
  <si>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</si>
  <si>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</si>
  <si>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</si>
  <si>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</si>
  <si>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</si>
  <si>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</si>
  <si>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</si>
  <si>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</si>
  <si>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</si>
  <si>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</si>
  <si>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</si>
  <si>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</si>
  <si>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</si>
  <si>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</si>
  <si>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</si>
  <si>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</si>
  <si>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</si>
  <si>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</si>
  <si>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</si>
  <si>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</si>
  <si>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</si>
  <si>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</si>
  <si>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</si>
  <si>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</si>
  <si>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 области на 2020 год и плановый период</t>
  </si>
  <si>
    <t>20210и 2022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</si>
  <si>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2020 год и на   плановый период 2021 и 2022 годов
  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</si>
  <si>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</si>
  <si>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</si>
  <si>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</si>
  <si>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</si>
  <si>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</si>
  <si>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</si>
  <si>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</si>
  <si>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</si>
  <si>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</si>
  <si>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</si>
  <si>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 xml:space="preserve">№  48/1 от 12 декабря 2019 года "О бюджете 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</si>
  <si>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</si>
  <si>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</si>
  <si>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</si>
  <si>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</si>
  <si>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</si>
  <si>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</si>
  <si>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</si>
  <si>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</si>
  <si>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</si>
  <si>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</si>
  <si>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</si>
  <si>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</si>
  <si>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</si>
  <si>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</si>
  <si>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</si>
  <si>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</si>
  <si>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</si>
  <si>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</si>
  <si>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</si>
  <si>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</si>
  <si>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</si>
  <si>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</si>
  <si>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</si>
  <si>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</si>
  <si>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</si>
  <si>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</si>
  <si>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</si>
  <si>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</si>
  <si>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</si>
  <si>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</si>
  <si>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</si>
  <si>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</si>
  <si>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</si>
  <si>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</si>
  <si>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</si>
  <si>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</si>
  <si>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</si>
  <si>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</si>
  <si>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</si>
  <si>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</si>
  <si>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</si>
  <si>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</si>
  <si>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</si>
  <si>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</si>
  <si>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</si>
  <si>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</si>
  <si>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</si>
  <si>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</si>
  <si>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17 1 01 01330</t>
  </si>
  <si>
    <t>17 1 01 71330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</si>
  <si>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</si>
  <si>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</si>
  <si>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</si>
  <si>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</si>
  <si>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</si>
  <si>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</si>
  <si>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</si>
  <si>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</si>
  <si>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</si>
  <si>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</si>
  <si>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</si>
  <si>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</si>
  <si>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</si>
  <si>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</si>
  <si>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</si>
  <si>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</si>
  <si>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</si>
  <si>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</si>
  <si>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</si>
  <si>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</si>
  <si>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</si>
  <si>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</si>
  <si>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</si>
  <si>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</si>
  <si>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</si>
  <si>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</si>
  <si>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</si>
  <si>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</si>
  <si>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</si>
  <si>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</si>
  <si>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</si>
  <si>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</si>
  <si>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</si>
  <si>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</si>
  <si>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</si>
  <si>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</si>
  <si>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 от 29.10.2020 года</t>
  </si>
  <si>
    <t>114503</t>
  </si>
  <si>
    <t>Подпрограмма "Эффективное местное самоуправление Московской области"</t>
  </si>
  <si>
    <t>17 1 01 71580</t>
  </si>
  <si>
    <t>17 1 01 72630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</si>
  <si>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</si>
  <si>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>109477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</si>
  <si>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</si>
  <si>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Приложение № 6</t>
  </si>
  <si>
    <t>50+680=730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</si>
</sst>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3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9" borderId="1" xfId="0" applyFont="1" applyFill="1" applyBorder="1"/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5" borderId="9" xfId="0" applyFont="1" applyFill="1" applyBorder="1"/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57"/>
  <sheetViews>
    <sheetView tabSelected="1" zoomScaleNormal="100" zoomScaleSheetLayoutView="70" workbookViewId="0">
      <selection activeCell="A19" sqref="A19:F19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x14ac:dyDescent="0.25">
      <c r="B1" s="152" t="s">
        <v>1642</v>
      </c>
      <c r="C1" s="152"/>
      <c r="D1" s="152"/>
      <c r="E1" s="152"/>
      <c r="F1" s="152"/>
    </row>
    <row r="2" spans="2:7" ht="15.75" x14ac:dyDescent="0.25">
      <c r="B2" s="100"/>
      <c r="C2" s="100"/>
      <c r="D2" s="100"/>
    </row>
    <row r="3" spans="2:7" ht="15.75" customHeight="1" x14ac:dyDescent="0.25">
      <c r="B3" s="100" t="s">
        <v>1531</v>
      </c>
      <c r="C3" s="100"/>
      <c r="D3" s="100"/>
    </row>
    <row r="4" spans="2:7" ht="15.75" customHeight="1" x14ac:dyDescent="0.25">
      <c r="B4" s="100" t="s">
        <v>1634</v>
      </c>
      <c r="C4" s="100"/>
      <c r="D4" s="100"/>
    </row>
    <row r="5" spans="2:7" ht="15.75" customHeight="1" x14ac:dyDescent="0.25">
      <c r="B5" s="152" t="s">
        <v>1548</v>
      </c>
      <c r="C5" s="152"/>
      <c r="D5" s="152"/>
      <c r="E5" s="152"/>
      <c r="F5" s="152"/>
      <c r="G5" s="152"/>
    </row>
    <row r="6" spans="2:7" ht="15.75" customHeight="1" x14ac:dyDescent="0.25">
      <c r="B6" s="152" t="s">
        <v>1549</v>
      </c>
      <c r="C6" s="152"/>
      <c r="D6" s="152"/>
      <c r="E6" s="152"/>
      <c r="F6" s="152"/>
      <c r="G6" s="152"/>
    </row>
    <row r="7" spans="2:7" ht="15.75" customHeight="1" x14ac:dyDescent="0.25">
      <c r="B7" s="100" t="s">
        <v>1550</v>
      </c>
      <c r="C7" s="100"/>
      <c r="D7" s="100"/>
    </row>
    <row r="8" spans="2:7" ht="15.75" customHeight="1" x14ac:dyDescent="0.25">
      <c r="B8" s="100" t="s">
        <v>1551</v>
      </c>
      <c r="C8" s="100"/>
      <c r="D8" s="100"/>
    </row>
    <row r="9" spans="2:7" ht="15.75" customHeight="1" x14ac:dyDescent="0.25">
      <c r="B9" s="100"/>
      <c r="C9" s="100"/>
      <c r="D9" s="100"/>
    </row>
    <row r="10" spans="2:7" ht="15.75" customHeight="1" x14ac:dyDescent="0.25">
      <c r="B10" s="100"/>
      <c r="C10" s="100"/>
      <c r="D10" s="100"/>
    </row>
    <row r="11" spans="2:7" ht="15.75" customHeight="1" x14ac:dyDescent="0.25">
      <c r="B11" s="152" t="s">
        <v>1537</v>
      </c>
      <c r="C11" s="152"/>
      <c r="D11" s="152"/>
      <c r="E11" s="152"/>
      <c r="F11" s="152"/>
    </row>
    <row r="12" spans="2:7" ht="15.75" customHeight="1" x14ac:dyDescent="0.25">
      <c r="B12" s="100"/>
      <c r="C12" s="100"/>
      <c r="D12" s="100"/>
    </row>
    <row r="13" spans="2:7" ht="15.75" customHeight="1" x14ac:dyDescent="0.25">
      <c r="B13" s="100" t="s">
        <v>1531</v>
      </c>
      <c r="C13" s="100"/>
      <c r="D13" s="100"/>
    </row>
    <row r="14" spans="2:7" ht="15.75" customHeight="1" x14ac:dyDescent="0.25">
      <c r="B14" s="100" t="s">
        <v>1532</v>
      </c>
      <c r="C14" s="100"/>
      <c r="D14" s="100"/>
    </row>
    <row r="15" spans="2:7" ht="15.75" customHeight="1" x14ac:dyDescent="0.25">
      <c r="B15" s="100" t="s">
        <v>1547</v>
      </c>
      <c r="C15" s="100"/>
      <c r="D15" s="100"/>
    </row>
    <row r="16" spans="2:7" ht="15.75" customHeight="1" x14ac:dyDescent="0.25">
      <c r="B16" s="100" t="s">
        <v>1533</v>
      </c>
      <c r="C16" s="100"/>
      <c r="D16" s="100"/>
    </row>
    <row r="17" spans="1:6" ht="15.75" x14ac:dyDescent="0.25">
      <c r="B17" s="100" t="s">
        <v>1534</v>
      </c>
      <c r="C17" s="100"/>
      <c r="D17" s="100"/>
    </row>
    <row r="18" spans="1:6" ht="15.75" x14ac:dyDescent="0.25">
      <c r="B18" s="100" t="s">
        <v>1535</v>
      </c>
      <c r="C18" s="100"/>
      <c r="D18" s="100"/>
    </row>
    <row r="19" spans="1:6" ht="83.25" customHeight="1" x14ac:dyDescent="0.25">
      <c r="A19" s="151" t="s">
        <v>1536</v>
      </c>
      <c r="B19" s="151"/>
      <c r="C19" s="151"/>
      <c r="D19" s="151"/>
      <c r="E19" s="151"/>
      <c r="F19" s="151"/>
    </row>
    <row r="20" spans="1:6" ht="54" customHeight="1" x14ac:dyDescent="0.25">
      <c r="A20" s="2" t="s">
        <v>1414</v>
      </c>
      <c r="B20" s="2" t="s">
        <v>1415</v>
      </c>
      <c r="C20" s="72" t="s">
        <v>1416</v>
      </c>
      <c r="D20" s="73" t="s">
        <v>1417</v>
      </c>
      <c r="E20" s="73" t="s">
        <v>1418</v>
      </c>
      <c r="F20" s="73" t="s">
        <v>1419</v>
      </c>
    </row>
    <row r="21" spans="1:6" ht="20.25" customHeight="1" x14ac:dyDescent="0.25">
      <c r="A21" s="2" t="s">
        <v>1412</v>
      </c>
      <c r="B21" s="2" t="s">
        <v>1413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3">
        <f>D23+D26+D32</f>
        <v>0</v>
      </c>
      <c r="E22" s="103">
        <f>E23+E26+E32</f>
        <v>168</v>
      </c>
      <c r="F22" s="103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3">
        <f>D24</f>
        <v>0</v>
      </c>
      <c r="E23" s="103">
        <f t="shared" ref="E23:F24" si="0">E24</f>
        <v>0</v>
      </c>
      <c r="F23" s="103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3">
        <f>D25</f>
        <v>0</v>
      </c>
      <c r="E24" s="103">
        <f t="shared" si="0"/>
        <v>0</v>
      </c>
      <c r="F24" s="103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3"/>
      <c r="E25" s="103"/>
      <c r="F25" s="103"/>
    </row>
    <row r="26" spans="1:6" ht="33.75" hidden="1" customHeight="1" x14ac:dyDescent="0.25">
      <c r="A26" s="13" t="s">
        <v>8</v>
      </c>
      <c r="B26" s="3" t="s">
        <v>9</v>
      </c>
      <c r="C26" s="55"/>
      <c r="D26" s="103">
        <f>D27</f>
        <v>0</v>
      </c>
      <c r="E26" s="103">
        <f t="shared" ref="E26:F26" si="1">E27</f>
        <v>0</v>
      </c>
      <c r="F26" s="103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3">
        <f>D28+D31</f>
        <v>0</v>
      </c>
      <c r="E27" s="103">
        <f t="shared" ref="E27:F27" si="2">E28+E31</f>
        <v>0</v>
      </c>
      <c r="F27" s="103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3">
        <f>D29+D30</f>
        <v>0</v>
      </c>
      <c r="E28" s="103">
        <f t="shared" ref="E28:F28" si="3">E29+E30</f>
        <v>0</v>
      </c>
      <c r="F28" s="103">
        <f t="shared" si="3"/>
        <v>0</v>
      </c>
    </row>
    <row r="29" spans="1:6" ht="27" hidden="1" customHeight="1" x14ac:dyDescent="0.25">
      <c r="A29" s="16" t="s">
        <v>1420</v>
      </c>
      <c r="B29" s="2" t="s">
        <v>13</v>
      </c>
      <c r="C29" s="58">
        <v>300</v>
      </c>
      <c r="D29" s="103"/>
      <c r="E29" s="103"/>
      <c r="F29" s="103"/>
    </row>
    <row r="30" spans="1:6" ht="35.25" hidden="1" customHeight="1" x14ac:dyDescent="0.25">
      <c r="A30" s="16" t="s">
        <v>1421</v>
      </c>
      <c r="B30" s="2" t="s">
        <v>13</v>
      </c>
      <c r="C30" s="58">
        <v>320</v>
      </c>
      <c r="D30" s="103"/>
      <c r="E30" s="103"/>
      <c r="F30" s="103"/>
    </row>
    <row r="31" spans="1:6" ht="35.25" hidden="1" customHeight="1" x14ac:dyDescent="0.25">
      <c r="A31" s="16" t="s">
        <v>14</v>
      </c>
      <c r="B31" s="2" t="s">
        <v>15</v>
      </c>
      <c r="C31" s="58"/>
      <c r="D31" s="103"/>
      <c r="E31" s="103"/>
      <c r="F31" s="103"/>
    </row>
    <row r="32" spans="1:6" ht="35.25" customHeight="1" x14ac:dyDescent="0.25">
      <c r="A32" s="38" t="s">
        <v>16</v>
      </c>
      <c r="B32" s="32" t="s">
        <v>17</v>
      </c>
      <c r="C32" s="58"/>
      <c r="D32" s="103">
        <f>D33</f>
        <v>0</v>
      </c>
      <c r="E32" s="103">
        <f t="shared" ref="E32:F35" si="4">E33</f>
        <v>168</v>
      </c>
      <c r="F32" s="103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3">
        <f>D34</f>
        <v>0</v>
      </c>
      <c r="E33" s="103">
        <f t="shared" si="4"/>
        <v>168</v>
      </c>
      <c r="F33" s="103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3">
        <f>D35</f>
        <v>0</v>
      </c>
      <c r="E34" s="103">
        <f t="shared" si="4"/>
        <v>168</v>
      </c>
      <c r="F34" s="103">
        <f t="shared" si="4"/>
        <v>168</v>
      </c>
    </row>
    <row r="35" spans="1:8" ht="34.5" customHeight="1" x14ac:dyDescent="0.25">
      <c r="A35" s="16" t="s">
        <v>1420</v>
      </c>
      <c r="B35" s="20" t="s">
        <v>20</v>
      </c>
      <c r="C35" s="58">
        <v>300</v>
      </c>
      <c r="D35" s="103">
        <f>D36</f>
        <v>0</v>
      </c>
      <c r="E35" s="103">
        <f t="shared" si="4"/>
        <v>168</v>
      </c>
      <c r="F35" s="103">
        <f t="shared" si="4"/>
        <v>168</v>
      </c>
    </row>
    <row r="36" spans="1:8" ht="31.5" x14ac:dyDescent="0.25">
      <c r="A36" s="16" t="s">
        <v>1421</v>
      </c>
      <c r="B36" s="20" t="s">
        <v>20</v>
      </c>
      <c r="C36" s="58">
        <v>320</v>
      </c>
      <c r="D36" s="103">
        <v>0</v>
      </c>
      <c r="E36" s="103">
        <v>168</v>
      </c>
      <c r="F36" s="103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3">
        <f>D38+D47+D54+D71+D94+D121+D139+D151</f>
        <v>208573</v>
      </c>
      <c r="E37" s="103">
        <f>E38+E47+E54+E71+E94+E121+E139+E151</f>
        <v>263042</v>
      </c>
      <c r="F37" s="103">
        <f>F38+F47+F54+F71+F94+F121+F139+F151</f>
        <v>216635</v>
      </c>
    </row>
    <row r="38" spans="1:8" ht="47.25" x14ac:dyDescent="0.25">
      <c r="A38" s="13" t="s">
        <v>1496</v>
      </c>
      <c r="B38" s="3" t="s">
        <v>23</v>
      </c>
      <c r="C38" s="55"/>
      <c r="D38" s="103">
        <f>D41</f>
        <v>3450</v>
      </c>
      <c r="E38" s="103">
        <f t="shared" ref="E38:F38" si="5">E41</f>
        <v>0</v>
      </c>
      <c r="F38" s="103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3">
        <f>D40</f>
        <v>0</v>
      </c>
      <c r="E39" s="103">
        <f t="shared" ref="E39:F39" si="6">E40</f>
        <v>0</v>
      </c>
      <c r="F39" s="103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3"/>
      <c r="E40" s="103"/>
      <c r="F40" s="103"/>
    </row>
    <row r="41" spans="1:8" ht="45.75" customHeight="1" x14ac:dyDescent="0.25">
      <c r="A41" s="7" t="s">
        <v>1497</v>
      </c>
      <c r="B41" s="1" t="s">
        <v>28</v>
      </c>
      <c r="C41" s="55"/>
      <c r="D41" s="103">
        <f>D44</f>
        <v>3450</v>
      </c>
      <c r="E41" s="103">
        <f t="shared" ref="E41:F41" si="7">E44</f>
        <v>0</v>
      </c>
      <c r="F41" s="103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3"/>
      <c r="E42" s="103"/>
      <c r="F42" s="103"/>
    </row>
    <row r="43" spans="1:8" ht="47.25" hidden="1" x14ac:dyDescent="0.25">
      <c r="A43" s="16" t="s">
        <v>31</v>
      </c>
      <c r="B43" s="2" t="s">
        <v>32</v>
      </c>
      <c r="C43" s="55"/>
      <c r="D43" s="103"/>
      <c r="E43" s="103"/>
      <c r="F43" s="103"/>
    </row>
    <row r="44" spans="1:8" ht="47.25" x14ac:dyDescent="0.25">
      <c r="A44" s="21" t="s">
        <v>33</v>
      </c>
      <c r="B44" s="20" t="s">
        <v>34</v>
      </c>
      <c r="C44" s="55"/>
      <c r="D44" s="103">
        <f>D45</f>
        <v>3450</v>
      </c>
      <c r="E44" s="103">
        <f t="shared" ref="E44:F45" si="8">E45</f>
        <v>0</v>
      </c>
      <c r="F44" s="103">
        <f t="shared" si="8"/>
        <v>0</v>
      </c>
    </row>
    <row r="45" spans="1:8" ht="26.25" customHeight="1" x14ac:dyDescent="0.25">
      <c r="A45" s="60" t="s">
        <v>1429</v>
      </c>
      <c r="B45" s="20" t="s">
        <v>34</v>
      </c>
      <c r="C45" s="55">
        <v>200</v>
      </c>
      <c r="D45" s="103">
        <f>D46</f>
        <v>3450</v>
      </c>
      <c r="E45" s="103">
        <f t="shared" si="8"/>
        <v>0</v>
      </c>
      <c r="F45" s="103">
        <f t="shared" si="8"/>
        <v>0</v>
      </c>
    </row>
    <row r="46" spans="1:8" ht="43.5" customHeight="1" x14ac:dyDescent="0.25">
      <c r="A46" s="60" t="s">
        <v>1430</v>
      </c>
      <c r="B46" s="20" t="s">
        <v>34</v>
      </c>
      <c r="C46" s="55">
        <v>240</v>
      </c>
      <c r="D46" s="103">
        <v>3450</v>
      </c>
      <c r="E46" s="103">
        <v>0</v>
      </c>
      <c r="F46" s="103">
        <v>0</v>
      </c>
      <c r="H46" s="127"/>
    </row>
    <row r="47" spans="1:8" ht="28.5" hidden="1" customHeight="1" x14ac:dyDescent="0.25">
      <c r="A47" s="13" t="s">
        <v>35</v>
      </c>
      <c r="B47" s="3" t="s">
        <v>36</v>
      </c>
      <c r="C47" s="55"/>
      <c r="D47" s="103">
        <f>D48</f>
        <v>0</v>
      </c>
      <c r="E47" s="103">
        <f t="shared" ref="E47:F47" si="9">E48</f>
        <v>0</v>
      </c>
      <c r="F47" s="103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3">
        <f>D49+D50+D51</f>
        <v>0</v>
      </c>
      <c r="E48" s="103">
        <f t="shared" ref="E48:F48" si="10">E49+E50+E51</f>
        <v>0</v>
      </c>
      <c r="F48" s="103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3"/>
      <c r="E49" s="103"/>
      <c r="F49" s="103"/>
    </row>
    <row r="50" spans="1:8" ht="31.5" hidden="1" x14ac:dyDescent="0.25">
      <c r="A50" s="28" t="s">
        <v>41</v>
      </c>
      <c r="B50" s="20" t="s">
        <v>42</v>
      </c>
      <c r="C50" s="55"/>
      <c r="D50" s="103"/>
      <c r="E50" s="103"/>
      <c r="F50" s="103"/>
    </row>
    <row r="51" spans="1:8" ht="15.75" hidden="1" x14ac:dyDescent="0.25">
      <c r="A51" s="21" t="s">
        <v>43</v>
      </c>
      <c r="B51" s="20" t="s">
        <v>44</v>
      </c>
      <c r="C51" s="55"/>
      <c r="D51" s="103"/>
      <c r="E51" s="103"/>
      <c r="F51" s="103"/>
    </row>
    <row r="52" spans="1:8" ht="31.5" hidden="1" x14ac:dyDescent="0.25">
      <c r="A52" s="7" t="s">
        <v>45</v>
      </c>
      <c r="B52" s="1" t="s">
        <v>46</v>
      </c>
      <c r="C52" s="55"/>
      <c r="D52" s="103">
        <f>D53</f>
        <v>0</v>
      </c>
      <c r="E52" s="103">
        <f t="shared" ref="E52:F52" si="11">E53</f>
        <v>0</v>
      </c>
      <c r="F52" s="103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3"/>
      <c r="E53" s="103"/>
      <c r="F53" s="103"/>
    </row>
    <row r="54" spans="1:8" ht="33" customHeight="1" x14ac:dyDescent="0.25">
      <c r="A54" s="13" t="s">
        <v>49</v>
      </c>
      <c r="B54" s="3" t="s">
        <v>50</v>
      </c>
      <c r="C54" s="55"/>
      <c r="D54" s="103">
        <f>D55</f>
        <v>26134</v>
      </c>
      <c r="E54" s="103">
        <f t="shared" ref="E54:F54" si="12">E55</f>
        <v>27438</v>
      </c>
      <c r="F54" s="103">
        <f t="shared" si="12"/>
        <v>28100</v>
      </c>
    </row>
    <row r="55" spans="1:8" ht="45.75" customHeight="1" x14ac:dyDescent="0.25">
      <c r="A55" s="7" t="s">
        <v>51</v>
      </c>
      <c r="B55" s="1" t="s">
        <v>52</v>
      </c>
      <c r="C55" s="55"/>
      <c r="D55" s="103">
        <f>D56+D62+D65+D68+D59</f>
        <v>26134</v>
      </c>
      <c r="E55" s="103">
        <f>E56+E62+E65+E68+E59</f>
        <v>27438</v>
      </c>
      <c r="F55" s="103">
        <f>F56+F62+F65+F68+F59</f>
        <v>28100</v>
      </c>
    </row>
    <row r="56" spans="1:8" ht="27.75" hidden="1" customHeight="1" x14ac:dyDescent="0.25">
      <c r="A56" s="22" t="s">
        <v>53</v>
      </c>
      <c r="B56" s="20" t="s">
        <v>54</v>
      </c>
      <c r="C56" s="55"/>
      <c r="D56" s="103">
        <f>D57</f>
        <v>0</v>
      </c>
      <c r="E56" s="103">
        <f t="shared" ref="E56:F57" si="13">E57</f>
        <v>0</v>
      </c>
      <c r="F56" s="103">
        <f t="shared" si="13"/>
        <v>0</v>
      </c>
    </row>
    <row r="57" spans="1:8" ht="27.75" hidden="1" customHeight="1" x14ac:dyDescent="0.25">
      <c r="A57" s="16" t="s">
        <v>1425</v>
      </c>
      <c r="B57" s="20" t="s">
        <v>54</v>
      </c>
      <c r="C57" s="55">
        <v>600</v>
      </c>
      <c r="D57" s="103">
        <f>D58</f>
        <v>0</v>
      </c>
      <c r="E57" s="103">
        <f t="shared" si="13"/>
        <v>0</v>
      </c>
      <c r="F57" s="103">
        <f t="shared" si="13"/>
        <v>0</v>
      </c>
    </row>
    <row r="58" spans="1:8" ht="27.75" hidden="1" customHeight="1" x14ac:dyDescent="0.25">
      <c r="A58" s="16" t="s">
        <v>1426</v>
      </c>
      <c r="B58" s="20" t="s">
        <v>54</v>
      </c>
      <c r="C58" s="55">
        <v>610</v>
      </c>
      <c r="D58" s="103">
        <v>0</v>
      </c>
      <c r="E58" s="103">
        <v>0</v>
      </c>
      <c r="F58" s="103">
        <v>0</v>
      </c>
      <c r="G58" s="106"/>
      <c r="H58" s="106"/>
    </row>
    <row r="59" spans="1:8" ht="22.5" customHeight="1" x14ac:dyDescent="0.25">
      <c r="A59" s="68" t="s">
        <v>1498</v>
      </c>
      <c r="B59" s="111" t="s">
        <v>1478</v>
      </c>
      <c r="C59" s="112"/>
      <c r="D59" s="103">
        <f>D60</f>
        <v>135</v>
      </c>
      <c r="E59" s="103">
        <f>E60</f>
        <v>338</v>
      </c>
      <c r="F59" s="103">
        <f>F60</f>
        <v>0</v>
      </c>
    </row>
    <row r="60" spans="1:8" ht="42" customHeight="1" x14ac:dyDescent="0.25">
      <c r="A60" s="16" t="s">
        <v>1425</v>
      </c>
      <c r="B60" s="2" t="s">
        <v>1478</v>
      </c>
      <c r="C60" s="55">
        <v>600</v>
      </c>
      <c r="D60" s="103">
        <f>D61</f>
        <v>135</v>
      </c>
      <c r="E60" s="103">
        <f t="shared" ref="E60:F60" si="14">E61</f>
        <v>338</v>
      </c>
      <c r="F60" s="103">
        <f t="shared" si="14"/>
        <v>0</v>
      </c>
    </row>
    <row r="61" spans="1:8" ht="22.5" customHeight="1" x14ac:dyDescent="0.25">
      <c r="A61" s="16" t="s">
        <v>1426</v>
      </c>
      <c r="B61" s="2" t="s">
        <v>1478</v>
      </c>
      <c r="C61" s="55">
        <v>610</v>
      </c>
      <c r="D61" s="103">
        <v>135</v>
      </c>
      <c r="E61" s="103">
        <v>338</v>
      </c>
      <c r="F61" s="103"/>
    </row>
    <row r="62" spans="1:8" ht="42" customHeight="1" x14ac:dyDescent="0.25">
      <c r="A62" s="61" t="s">
        <v>55</v>
      </c>
      <c r="B62" s="20" t="s">
        <v>56</v>
      </c>
      <c r="C62" s="55"/>
      <c r="D62" s="103">
        <f>D63</f>
        <v>25999</v>
      </c>
      <c r="E62" s="103">
        <f t="shared" ref="E62:F63" si="15">E63</f>
        <v>27000</v>
      </c>
      <c r="F62" s="103">
        <f t="shared" si="15"/>
        <v>27000</v>
      </c>
    </row>
    <row r="63" spans="1:8" ht="37.5" customHeight="1" x14ac:dyDescent="0.25">
      <c r="A63" s="16" t="s">
        <v>1425</v>
      </c>
      <c r="B63" s="20" t="s">
        <v>56</v>
      </c>
      <c r="C63" s="55">
        <v>600</v>
      </c>
      <c r="D63" s="103">
        <f>D64</f>
        <v>25999</v>
      </c>
      <c r="E63" s="103">
        <f t="shared" si="15"/>
        <v>27000</v>
      </c>
      <c r="F63" s="103">
        <f t="shared" si="15"/>
        <v>27000</v>
      </c>
    </row>
    <row r="64" spans="1:8" ht="24.75" customHeight="1" x14ac:dyDescent="0.25">
      <c r="A64" s="16" t="s">
        <v>1426</v>
      </c>
      <c r="B64" s="20" t="s">
        <v>56</v>
      </c>
      <c r="C64" s="55">
        <v>610</v>
      </c>
      <c r="D64" s="103">
        <v>25999</v>
      </c>
      <c r="E64" s="103">
        <v>27000</v>
      </c>
      <c r="F64" s="103">
        <v>27000</v>
      </c>
    </row>
    <row r="65" spans="1:8" ht="38.25" customHeight="1" x14ac:dyDescent="0.25">
      <c r="A65" s="28" t="s">
        <v>57</v>
      </c>
      <c r="B65" s="20" t="s">
        <v>58</v>
      </c>
      <c r="C65" s="55"/>
      <c r="D65" s="103">
        <f>D66</f>
        <v>0</v>
      </c>
      <c r="E65" s="103">
        <f t="shared" ref="E65:F66" si="16">E66</f>
        <v>0</v>
      </c>
      <c r="F65" s="103">
        <f t="shared" si="16"/>
        <v>1000</v>
      </c>
    </row>
    <row r="66" spans="1:8" ht="24.75" customHeight="1" x14ac:dyDescent="0.25">
      <c r="A66" s="16" t="s">
        <v>1425</v>
      </c>
      <c r="B66" s="20" t="s">
        <v>58</v>
      </c>
      <c r="C66" s="55">
        <v>600</v>
      </c>
      <c r="D66" s="103">
        <f>D67</f>
        <v>0</v>
      </c>
      <c r="E66" s="103">
        <f t="shared" si="16"/>
        <v>0</v>
      </c>
      <c r="F66" s="103">
        <f t="shared" si="16"/>
        <v>1000</v>
      </c>
    </row>
    <row r="67" spans="1:8" ht="24.75" customHeight="1" x14ac:dyDescent="0.25">
      <c r="A67" s="16" t="s">
        <v>1426</v>
      </c>
      <c r="B67" s="20" t="s">
        <v>58</v>
      </c>
      <c r="C67" s="55">
        <v>610</v>
      </c>
      <c r="D67" s="103">
        <v>0</v>
      </c>
      <c r="E67" s="103">
        <v>0</v>
      </c>
      <c r="F67" s="132">
        <v>1000</v>
      </c>
      <c r="H67" s="127"/>
    </row>
    <row r="68" spans="1:8" ht="42" customHeight="1" x14ac:dyDescent="0.25">
      <c r="A68" s="26" t="s">
        <v>59</v>
      </c>
      <c r="B68" s="20" t="s">
        <v>60</v>
      </c>
      <c r="C68" s="55"/>
      <c r="D68" s="103">
        <f>D69</f>
        <v>0</v>
      </c>
      <c r="E68" s="103">
        <f t="shared" ref="E68:F69" si="17">E69</f>
        <v>100</v>
      </c>
      <c r="F68" s="103">
        <f t="shared" si="17"/>
        <v>100</v>
      </c>
    </row>
    <row r="69" spans="1:8" ht="33" customHeight="1" x14ac:dyDescent="0.25">
      <c r="A69" s="16" t="s">
        <v>1425</v>
      </c>
      <c r="B69" s="20" t="s">
        <v>60</v>
      </c>
      <c r="C69" s="55">
        <v>600</v>
      </c>
      <c r="D69" s="103">
        <f>D70</f>
        <v>0</v>
      </c>
      <c r="E69" s="103">
        <f t="shared" si="17"/>
        <v>100</v>
      </c>
      <c r="F69" s="103">
        <f t="shared" si="17"/>
        <v>100</v>
      </c>
    </row>
    <row r="70" spans="1:8" ht="55.5" customHeight="1" x14ac:dyDescent="0.25">
      <c r="A70" s="16" t="s">
        <v>1426</v>
      </c>
      <c r="B70" s="20" t="s">
        <v>60</v>
      </c>
      <c r="C70" s="55">
        <v>610</v>
      </c>
      <c r="D70" s="103">
        <v>0</v>
      </c>
      <c r="E70" s="103">
        <v>100</v>
      </c>
      <c r="F70" s="103">
        <v>100</v>
      </c>
    </row>
    <row r="71" spans="1:8" ht="55.5" customHeight="1" x14ac:dyDescent="0.25">
      <c r="A71" s="13" t="s">
        <v>1501</v>
      </c>
      <c r="B71" s="3" t="s">
        <v>61</v>
      </c>
      <c r="C71" s="55"/>
      <c r="D71" s="103">
        <f>D72+D80+D81+D87+D83</f>
        <v>137422</v>
      </c>
      <c r="E71" s="103">
        <f t="shared" ref="E71:F71" si="18">E72+E80+E81+E87+E83</f>
        <v>153219</v>
      </c>
      <c r="F71" s="103">
        <f t="shared" si="18"/>
        <v>155729</v>
      </c>
    </row>
    <row r="72" spans="1:8" ht="55.5" hidden="1" customHeight="1" x14ac:dyDescent="0.25">
      <c r="A72" s="7" t="s">
        <v>62</v>
      </c>
      <c r="B72" s="1" t="s">
        <v>63</v>
      </c>
      <c r="C72" s="55"/>
      <c r="D72" s="103">
        <f>D73+D74+D75+D76+D77+D78+D79</f>
        <v>0</v>
      </c>
      <c r="E72" s="103">
        <f t="shared" ref="E72:F72" si="19">E73+E74+E75+E76+E77+E78+E79</f>
        <v>0</v>
      </c>
      <c r="F72" s="103">
        <f t="shared" si="19"/>
        <v>0</v>
      </c>
    </row>
    <row r="73" spans="1:8" ht="55.5" hidden="1" customHeight="1" x14ac:dyDescent="0.25">
      <c r="A73" s="16" t="s">
        <v>64</v>
      </c>
      <c r="B73" s="2" t="s">
        <v>65</v>
      </c>
      <c r="C73" s="55"/>
      <c r="D73" s="103"/>
      <c r="E73" s="103"/>
      <c r="F73" s="103"/>
    </row>
    <row r="74" spans="1:8" ht="55.5" hidden="1" customHeight="1" x14ac:dyDescent="0.25">
      <c r="A74" s="16" t="s">
        <v>66</v>
      </c>
      <c r="B74" s="2" t="s">
        <v>67</v>
      </c>
      <c r="C74" s="55"/>
      <c r="D74" s="103"/>
      <c r="E74" s="103"/>
      <c r="F74" s="103"/>
    </row>
    <row r="75" spans="1:8" ht="55.5" hidden="1" customHeight="1" x14ac:dyDescent="0.25">
      <c r="A75" s="16" t="s">
        <v>68</v>
      </c>
      <c r="B75" s="2" t="s">
        <v>69</v>
      </c>
      <c r="C75" s="55"/>
      <c r="D75" s="103"/>
      <c r="E75" s="103"/>
      <c r="F75" s="103"/>
    </row>
    <row r="76" spans="1:8" ht="55.5" hidden="1" customHeight="1" x14ac:dyDescent="0.25">
      <c r="A76" s="16" t="s">
        <v>70</v>
      </c>
      <c r="B76" s="2" t="s">
        <v>71</v>
      </c>
      <c r="C76" s="55"/>
      <c r="D76" s="103"/>
      <c r="E76" s="103"/>
      <c r="F76" s="103"/>
    </row>
    <row r="77" spans="1:8" ht="55.5" hidden="1" customHeight="1" x14ac:dyDescent="0.25">
      <c r="A77" s="26" t="s">
        <v>72</v>
      </c>
      <c r="B77" s="20" t="s">
        <v>73</v>
      </c>
      <c r="C77" s="55"/>
      <c r="D77" s="103"/>
      <c r="E77" s="103"/>
      <c r="F77" s="103"/>
    </row>
    <row r="78" spans="1:8" ht="55.5" hidden="1" customHeight="1" x14ac:dyDescent="0.25">
      <c r="A78" s="26" t="s">
        <v>74</v>
      </c>
      <c r="B78" s="20" t="s">
        <v>75</v>
      </c>
      <c r="C78" s="55"/>
      <c r="D78" s="103"/>
      <c r="E78" s="103"/>
      <c r="F78" s="103"/>
    </row>
    <row r="79" spans="1:8" ht="55.5" hidden="1" customHeight="1" x14ac:dyDescent="0.25">
      <c r="A79" s="26" t="s">
        <v>76</v>
      </c>
      <c r="B79" s="20" t="s">
        <v>77</v>
      </c>
      <c r="C79" s="55"/>
      <c r="D79" s="103"/>
      <c r="E79" s="103"/>
      <c r="F79" s="103"/>
    </row>
    <row r="80" spans="1:8" ht="55.5" hidden="1" customHeight="1" x14ac:dyDescent="0.25">
      <c r="A80" s="7" t="s">
        <v>78</v>
      </c>
      <c r="B80" s="1" t="s">
        <v>79</v>
      </c>
      <c r="C80" s="55"/>
      <c r="D80" s="103"/>
      <c r="E80" s="103"/>
      <c r="F80" s="103"/>
    </row>
    <row r="81" spans="1:8" ht="55.5" hidden="1" customHeight="1" x14ac:dyDescent="0.25">
      <c r="A81" s="37" t="s">
        <v>80</v>
      </c>
      <c r="B81" s="34" t="s">
        <v>81</v>
      </c>
      <c r="C81" s="55"/>
      <c r="D81" s="103">
        <f>D82</f>
        <v>0</v>
      </c>
      <c r="E81" s="103">
        <f t="shared" ref="E81:F81" si="20">E82</f>
        <v>0</v>
      </c>
      <c r="F81" s="103">
        <f t="shared" si="20"/>
        <v>0</v>
      </c>
    </row>
    <row r="82" spans="1:8" ht="55.5" hidden="1" customHeight="1" x14ac:dyDescent="0.25">
      <c r="A82" s="26" t="s">
        <v>82</v>
      </c>
      <c r="B82" s="20" t="s">
        <v>83</v>
      </c>
      <c r="C82" s="55"/>
      <c r="D82" s="103"/>
      <c r="E82" s="103"/>
      <c r="F82" s="103"/>
    </row>
    <row r="83" spans="1:8" ht="55.5" customHeight="1" x14ac:dyDescent="0.25">
      <c r="A83" s="135" t="s">
        <v>1568</v>
      </c>
      <c r="B83" s="20" t="s">
        <v>79</v>
      </c>
      <c r="C83" s="55"/>
      <c r="D83" s="103">
        <f>D84</f>
        <v>300</v>
      </c>
      <c r="E83" s="103">
        <f t="shared" ref="E83:F83" si="21">E84</f>
        <v>0</v>
      </c>
      <c r="F83" s="103">
        <f t="shared" si="21"/>
        <v>0</v>
      </c>
    </row>
    <row r="84" spans="1:8" ht="55.5" customHeight="1" x14ac:dyDescent="0.25">
      <c r="A84" s="145" t="s">
        <v>1569</v>
      </c>
      <c r="B84" s="20" t="s">
        <v>1567</v>
      </c>
      <c r="C84" s="55"/>
      <c r="D84" s="103">
        <f>D85</f>
        <v>300</v>
      </c>
      <c r="E84" s="103"/>
      <c r="F84" s="103"/>
    </row>
    <row r="85" spans="1:8" ht="55.5" customHeight="1" x14ac:dyDescent="0.25">
      <c r="A85" s="16" t="s">
        <v>1425</v>
      </c>
      <c r="B85" s="20" t="s">
        <v>1567</v>
      </c>
      <c r="C85" s="55">
        <v>600</v>
      </c>
      <c r="D85" s="103">
        <f>D86</f>
        <v>300</v>
      </c>
      <c r="E85" s="103"/>
      <c r="F85" s="103"/>
    </row>
    <row r="86" spans="1:8" ht="55.5" customHeight="1" x14ac:dyDescent="0.25">
      <c r="A86" s="16" t="s">
        <v>1426</v>
      </c>
      <c r="B86" s="20" t="s">
        <v>1567</v>
      </c>
      <c r="C86" s="55">
        <v>610</v>
      </c>
      <c r="D86" s="103">
        <v>300</v>
      </c>
      <c r="E86" s="103"/>
      <c r="F86" s="103"/>
    </row>
    <row r="87" spans="1:8" ht="55.5" customHeight="1" x14ac:dyDescent="0.25">
      <c r="A87" s="119" t="s">
        <v>1503</v>
      </c>
      <c r="B87" s="1" t="s">
        <v>1502</v>
      </c>
      <c r="C87" s="55"/>
      <c r="D87" s="103">
        <f>D88+D91</f>
        <v>137122</v>
      </c>
      <c r="E87" s="103">
        <f t="shared" ref="E87:F87" si="22">E88+E91</f>
        <v>153219</v>
      </c>
      <c r="F87" s="103">
        <f t="shared" si="22"/>
        <v>155729</v>
      </c>
    </row>
    <row r="88" spans="1:8" ht="55.5" customHeight="1" x14ac:dyDescent="0.25">
      <c r="A88" s="26" t="s">
        <v>1505</v>
      </c>
      <c r="B88" s="20" t="s">
        <v>1504</v>
      </c>
      <c r="C88" s="55"/>
      <c r="D88" s="103">
        <f t="shared" ref="D88:F89" si="23">D89</f>
        <v>136122</v>
      </c>
      <c r="E88" s="103">
        <f t="shared" si="23"/>
        <v>151019</v>
      </c>
      <c r="F88" s="103">
        <f t="shared" si="23"/>
        <v>152529</v>
      </c>
    </row>
    <row r="89" spans="1:8" ht="55.5" customHeight="1" x14ac:dyDescent="0.25">
      <c r="A89" s="16" t="s">
        <v>1425</v>
      </c>
      <c r="B89" s="20" t="s">
        <v>1504</v>
      </c>
      <c r="C89" s="55">
        <v>600</v>
      </c>
      <c r="D89" s="103">
        <f t="shared" si="23"/>
        <v>136122</v>
      </c>
      <c r="E89" s="103">
        <f t="shared" si="23"/>
        <v>151019</v>
      </c>
      <c r="F89" s="103">
        <f t="shared" si="23"/>
        <v>152529</v>
      </c>
    </row>
    <row r="90" spans="1:8" ht="55.5" customHeight="1" x14ac:dyDescent="0.25">
      <c r="A90" s="16" t="s">
        <v>1426</v>
      </c>
      <c r="B90" s="20" t="s">
        <v>1504</v>
      </c>
      <c r="C90" s="55">
        <v>610</v>
      </c>
      <c r="D90" s="103">
        <v>136122</v>
      </c>
      <c r="E90" s="103">
        <v>151019</v>
      </c>
      <c r="F90" s="103">
        <v>152529</v>
      </c>
      <c r="H90" s="127"/>
    </row>
    <row r="91" spans="1:8" ht="42.75" customHeight="1" x14ac:dyDescent="0.25">
      <c r="A91" s="68" t="s">
        <v>76</v>
      </c>
      <c r="B91" s="20" t="s">
        <v>1506</v>
      </c>
      <c r="C91" s="55"/>
      <c r="D91" s="103">
        <f t="shared" ref="D91:F92" si="24">D92</f>
        <v>1000</v>
      </c>
      <c r="E91" s="103">
        <f t="shared" si="24"/>
        <v>2200</v>
      </c>
      <c r="F91" s="103">
        <f t="shared" si="24"/>
        <v>3200</v>
      </c>
    </row>
    <row r="92" spans="1:8" ht="55.5" customHeight="1" x14ac:dyDescent="0.25">
      <c r="A92" s="16" t="s">
        <v>1425</v>
      </c>
      <c r="B92" s="20" t="s">
        <v>1506</v>
      </c>
      <c r="C92" s="55">
        <v>600</v>
      </c>
      <c r="D92" s="103">
        <f t="shared" si="24"/>
        <v>1000</v>
      </c>
      <c r="E92" s="103">
        <f t="shared" si="24"/>
        <v>2200</v>
      </c>
      <c r="F92" s="103">
        <f t="shared" si="24"/>
        <v>3200</v>
      </c>
    </row>
    <row r="93" spans="1:8" ht="55.5" customHeight="1" x14ac:dyDescent="0.25">
      <c r="A93" s="16" t="s">
        <v>1426</v>
      </c>
      <c r="B93" s="20" t="s">
        <v>1506</v>
      </c>
      <c r="C93" s="55">
        <v>610</v>
      </c>
      <c r="D93" s="103">
        <v>1000</v>
      </c>
      <c r="E93" s="103">
        <v>2200</v>
      </c>
      <c r="F93" s="103">
        <v>3200</v>
      </c>
      <c r="H93" s="127"/>
    </row>
    <row r="94" spans="1:8" ht="55.5" customHeight="1" x14ac:dyDescent="0.25">
      <c r="A94" s="13" t="s">
        <v>1511</v>
      </c>
      <c r="B94" s="3" t="s">
        <v>84</v>
      </c>
      <c r="C94" s="55"/>
      <c r="D94" s="103">
        <f>D99+D95</f>
        <v>29690</v>
      </c>
      <c r="E94" s="103">
        <f t="shared" ref="E94:F94" si="25">E99+E95</f>
        <v>73911</v>
      </c>
      <c r="F94" s="103">
        <f t="shared" si="25"/>
        <v>20917</v>
      </c>
    </row>
    <row r="95" spans="1:8" ht="55.5" customHeight="1" x14ac:dyDescent="0.25">
      <c r="A95" s="35" t="s">
        <v>1509</v>
      </c>
      <c r="B95" s="3" t="s">
        <v>1507</v>
      </c>
      <c r="C95" s="55"/>
      <c r="D95" s="103">
        <f t="shared" ref="D95:F97" si="26">D96</f>
        <v>1910</v>
      </c>
      <c r="E95" s="103">
        <f t="shared" si="26"/>
        <v>10000</v>
      </c>
      <c r="F95" s="103">
        <f t="shared" si="26"/>
        <v>10000</v>
      </c>
    </row>
    <row r="96" spans="1:8" ht="55.5" customHeight="1" x14ac:dyDescent="0.25">
      <c r="A96" s="35" t="s">
        <v>1510</v>
      </c>
      <c r="B96" s="3" t="s">
        <v>1508</v>
      </c>
      <c r="C96" s="55"/>
      <c r="D96" s="103">
        <f t="shared" si="26"/>
        <v>1910</v>
      </c>
      <c r="E96" s="103">
        <f t="shared" si="26"/>
        <v>10000</v>
      </c>
      <c r="F96" s="103">
        <f t="shared" si="26"/>
        <v>10000</v>
      </c>
    </row>
    <row r="97" spans="1:9" ht="43.5" customHeight="1" x14ac:dyDescent="0.25">
      <c r="A97" s="16" t="s">
        <v>1425</v>
      </c>
      <c r="B97" s="3" t="s">
        <v>1508</v>
      </c>
      <c r="C97" s="55">
        <v>600</v>
      </c>
      <c r="D97" s="103">
        <f t="shared" si="26"/>
        <v>1910</v>
      </c>
      <c r="E97" s="103">
        <f t="shared" si="26"/>
        <v>10000</v>
      </c>
      <c r="F97" s="103">
        <f t="shared" si="26"/>
        <v>10000</v>
      </c>
    </row>
    <row r="98" spans="1:9" ht="42.75" customHeight="1" x14ac:dyDescent="0.25">
      <c r="A98" s="16" t="s">
        <v>1426</v>
      </c>
      <c r="B98" s="3" t="s">
        <v>1508</v>
      </c>
      <c r="C98" s="55">
        <v>610</v>
      </c>
      <c r="D98" s="103">
        <v>1910</v>
      </c>
      <c r="E98" s="103">
        <v>10000</v>
      </c>
      <c r="F98" s="103">
        <v>10000</v>
      </c>
    </row>
    <row r="99" spans="1:9" ht="33" customHeight="1" x14ac:dyDescent="0.25">
      <c r="A99" s="17" t="s">
        <v>85</v>
      </c>
      <c r="B99" s="1" t="s">
        <v>86</v>
      </c>
      <c r="C99" s="55"/>
      <c r="D99" s="103">
        <f>D100+D103+D106+D118+D109+D110+D111+D112+D113+D114+D115+D116+D117</f>
        <v>27780</v>
      </c>
      <c r="E99" s="103">
        <f t="shared" ref="E99:F99" si="27">E100+E103+E106+E118+E109+E110+E111+E112+E113+E114+E115+E116+E117</f>
        <v>63911</v>
      </c>
      <c r="F99" s="103">
        <f t="shared" si="27"/>
        <v>10917</v>
      </c>
    </row>
    <row r="100" spans="1:9" ht="31.5" hidden="1" x14ac:dyDescent="0.25">
      <c r="A100" s="26" t="s">
        <v>87</v>
      </c>
      <c r="B100" s="20" t="s">
        <v>88</v>
      </c>
      <c r="C100" s="55"/>
      <c r="D100" s="103">
        <f>D101</f>
        <v>0</v>
      </c>
      <c r="E100" s="103">
        <f t="shared" ref="E100:F100" si="28">E101</f>
        <v>0</v>
      </c>
      <c r="F100" s="103">
        <f t="shared" si="28"/>
        <v>0</v>
      </c>
    </row>
    <row r="101" spans="1:9" ht="30" hidden="1" customHeight="1" x14ac:dyDescent="0.25">
      <c r="A101" s="16" t="s">
        <v>1425</v>
      </c>
      <c r="B101" s="20" t="s">
        <v>88</v>
      </c>
      <c r="C101" s="55">
        <v>600</v>
      </c>
      <c r="D101" s="103">
        <f>D102</f>
        <v>0</v>
      </c>
      <c r="E101" s="103">
        <f>E102</f>
        <v>0</v>
      </c>
      <c r="F101" s="103">
        <f>F102</f>
        <v>0</v>
      </c>
    </row>
    <row r="102" spans="1:9" ht="30" hidden="1" customHeight="1" x14ac:dyDescent="0.25">
      <c r="A102" s="16" t="s">
        <v>1426</v>
      </c>
      <c r="B102" s="20" t="s">
        <v>88</v>
      </c>
      <c r="C102" s="55">
        <v>610</v>
      </c>
      <c r="D102" s="103"/>
      <c r="E102" s="103"/>
      <c r="F102" s="103"/>
    </row>
    <row r="103" spans="1:9" ht="31.5" hidden="1" x14ac:dyDescent="0.25">
      <c r="A103" s="26" t="s">
        <v>72</v>
      </c>
      <c r="B103" s="20" t="s">
        <v>89</v>
      </c>
      <c r="C103" s="55"/>
      <c r="D103" s="103">
        <f>D104</f>
        <v>0</v>
      </c>
      <c r="E103" s="103">
        <f t="shared" ref="E103:F104" si="29">E104</f>
        <v>0</v>
      </c>
      <c r="F103" s="103">
        <f t="shared" si="29"/>
        <v>0</v>
      </c>
    </row>
    <row r="104" spans="1:9" ht="32.25" hidden="1" customHeight="1" x14ac:dyDescent="0.25">
      <c r="A104" s="16" t="s">
        <v>1425</v>
      </c>
      <c r="B104" s="20" t="s">
        <v>89</v>
      </c>
      <c r="C104" s="55">
        <v>600</v>
      </c>
      <c r="D104" s="103">
        <f>D105</f>
        <v>0</v>
      </c>
      <c r="E104" s="103">
        <f t="shared" si="29"/>
        <v>0</v>
      </c>
      <c r="F104" s="103">
        <f t="shared" si="29"/>
        <v>0</v>
      </c>
    </row>
    <row r="105" spans="1:9" ht="26.25" hidden="1" customHeight="1" x14ac:dyDescent="0.25">
      <c r="A105" s="16" t="s">
        <v>1426</v>
      </c>
      <c r="B105" s="20" t="s">
        <v>89</v>
      </c>
      <c r="C105" s="55">
        <v>610</v>
      </c>
      <c r="D105" s="103"/>
      <c r="E105" s="103"/>
      <c r="F105" s="103"/>
    </row>
    <row r="106" spans="1:9" ht="47.25" x14ac:dyDescent="0.25">
      <c r="A106" s="22" t="s">
        <v>90</v>
      </c>
      <c r="B106" s="20" t="s">
        <v>91</v>
      </c>
      <c r="C106" s="55"/>
      <c r="D106" s="103">
        <f>D107</f>
        <v>27780</v>
      </c>
      <c r="E106" s="103">
        <f t="shared" ref="E106:F107" si="30">E107</f>
        <v>63911</v>
      </c>
      <c r="F106" s="103">
        <f t="shared" si="30"/>
        <v>10917</v>
      </c>
    </row>
    <row r="107" spans="1:9" ht="34.5" customHeight="1" x14ac:dyDescent="0.25">
      <c r="A107" s="16" t="s">
        <v>1425</v>
      </c>
      <c r="B107" s="20" t="s">
        <v>91</v>
      </c>
      <c r="C107" s="55">
        <v>600</v>
      </c>
      <c r="D107" s="103">
        <f>D108</f>
        <v>27780</v>
      </c>
      <c r="E107" s="103">
        <f t="shared" si="30"/>
        <v>63911</v>
      </c>
      <c r="F107" s="103">
        <f t="shared" si="30"/>
        <v>10917</v>
      </c>
    </row>
    <row r="108" spans="1:9" ht="33" customHeight="1" x14ac:dyDescent="0.25">
      <c r="A108" s="16" t="s">
        <v>1426</v>
      </c>
      <c r="B108" s="20" t="s">
        <v>91</v>
      </c>
      <c r="C108" s="55">
        <v>610</v>
      </c>
      <c r="D108" s="103">
        <v>27780</v>
      </c>
      <c r="E108" s="103">
        <v>63911</v>
      </c>
      <c r="F108" s="103">
        <v>10917</v>
      </c>
      <c r="G108" s="108"/>
      <c r="H108" s="107"/>
      <c r="I108" s="107"/>
    </row>
    <row r="109" spans="1:9" ht="43.5" hidden="1" customHeight="1" x14ac:dyDescent="0.25">
      <c r="A109" s="16" t="s">
        <v>92</v>
      </c>
      <c r="B109" s="2" t="s">
        <v>93</v>
      </c>
      <c r="C109" s="55"/>
      <c r="D109" s="103"/>
      <c r="E109" s="103"/>
      <c r="F109" s="103"/>
    </row>
    <row r="110" spans="1:9" ht="53.25" hidden="1" customHeight="1" x14ac:dyDescent="0.25">
      <c r="A110" s="16" t="s">
        <v>94</v>
      </c>
      <c r="B110" s="2" t="s">
        <v>95</v>
      </c>
      <c r="C110" s="55"/>
      <c r="D110" s="103"/>
      <c r="E110" s="103"/>
      <c r="F110" s="103"/>
    </row>
    <row r="111" spans="1:9" ht="78.75" hidden="1" x14ac:dyDescent="0.25">
      <c r="A111" s="16" t="s">
        <v>96</v>
      </c>
      <c r="B111" s="2" t="s">
        <v>97</v>
      </c>
      <c r="C111" s="55"/>
      <c r="D111" s="103"/>
      <c r="E111" s="103"/>
      <c r="F111" s="103"/>
    </row>
    <row r="112" spans="1:9" ht="31.5" hidden="1" customHeight="1" x14ac:dyDescent="0.25">
      <c r="A112" s="16" t="s">
        <v>98</v>
      </c>
      <c r="B112" s="2" t="s">
        <v>99</v>
      </c>
      <c r="C112" s="55"/>
      <c r="D112" s="103"/>
      <c r="E112" s="103"/>
      <c r="F112" s="103"/>
    </row>
    <row r="113" spans="1:6" ht="47.25" hidden="1" x14ac:dyDescent="0.25">
      <c r="A113" s="16" t="s">
        <v>100</v>
      </c>
      <c r="B113" s="2" t="s">
        <v>101</v>
      </c>
      <c r="C113" s="55"/>
      <c r="D113" s="103"/>
      <c r="E113" s="103"/>
      <c r="F113" s="103"/>
    </row>
    <row r="114" spans="1:6" ht="25.5" hidden="1" customHeight="1" x14ac:dyDescent="0.25">
      <c r="A114" s="16" t="s">
        <v>102</v>
      </c>
      <c r="B114" s="2" t="s">
        <v>103</v>
      </c>
      <c r="C114" s="55"/>
      <c r="D114" s="103"/>
      <c r="E114" s="103"/>
      <c r="F114" s="103"/>
    </row>
    <row r="115" spans="1:6" ht="30.75" hidden="1" customHeight="1" x14ac:dyDescent="0.25">
      <c r="A115" s="16" t="s">
        <v>104</v>
      </c>
      <c r="B115" s="2" t="s">
        <v>105</v>
      </c>
      <c r="C115" s="55"/>
      <c r="D115" s="103"/>
      <c r="E115" s="103"/>
      <c r="F115" s="103"/>
    </row>
    <row r="116" spans="1:6" ht="47.25" hidden="1" x14ac:dyDescent="0.25">
      <c r="A116" s="16" t="s">
        <v>106</v>
      </c>
      <c r="B116" s="2" t="s">
        <v>107</v>
      </c>
      <c r="C116" s="55"/>
      <c r="D116" s="103"/>
      <c r="E116" s="103"/>
      <c r="F116" s="103"/>
    </row>
    <row r="117" spans="1:6" ht="45" hidden="1" customHeight="1" x14ac:dyDescent="0.25">
      <c r="A117" s="16" t="s">
        <v>108</v>
      </c>
      <c r="B117" s="2" t="s">
        <v>109</v>
      </c>
      <c r="C117" s="55"/>
      <c r="D117" s="103"/>
      <c r="E117" s="103"/>
      <c r="F117" s="103"/>
    </row>
    <row r="118" spans="1:6" ht="86.25" hidden="1" customHeight="1" x14ac:dyDescent="0.25">
      <c r="A118" s="68" t="s">
        <v>96</v>
      </c>
      <c r="B118" s="20" t="s">
        <v>97</v>
      </c>
      <c r="C118" s="55"/>
      <c r="D118" s="103">
        <f>D119</f>
        <v>0</v>
      </c>
      <c r="E118" s="103">
        <f t="shared" ref="E118:F119" si="31">E119</f>
        <v>0</v>
      </c>
      <c r="F118" s="103">
        <f t="shared" si="31"/>
        <v>0</v>
      </c>
    </row>
    <row r="119" spans="1:6" ht="35.25" hidden="1" customHeight="1" x14ac:dyDescent="0.25">
      <c r="A119" s="16" t="s">
        <v>1425</v>
      </c>
      <c r="B119" s="20" t="s">
        <v>97</v>
      </c>
      <c r="C119" s="55">
        <v>600</v>
      </c>
      <c r="D119" s="103">
        <f>D120</f>
        <v>0</v>
      </c>
      <c r="E119" s="103">
        <f t="shared" si="31"/>
        <v>0</v>
      </c>
      <c r="F119" s="103">
        <f t="shared" si="31"/>
        <v>0</v>
      </c>
    </row>
    <row r="120" spans="1:6" ht="36" hidden="1" customHeight="1" x14ac:dyDescent="0.25">
      <c r="A120" s="16" t="s">
        <v>1426</v>
      </c>
      <c r="B120" s="20" t="s">
        <v>91</v>
      </c>
      <c r="C120" s="55">
        <v>610</v>
      </c>
      <c r="D120" s="103">
        <v>0</v>
      </c>
      <c r="E120" s="103">
        <v>0</v>
      </c>
      <c r="F120" s="103">
        <v>0</v>
      </c>
    </row>
    <row r="121" spans="1:6" ht="32.25" customHeight="1" x14ac:dyDescent="0.25">
      <c r="A121" s="13" t="s">
        <v>110</v>
      </c>
      <c r="B121" s="3" t="s">
        <v>111</v>
      </c>
      <c r="C121" s="55"/>
      <c r="D121" s="103">
        <f>D122+D126</f>
        <v>2682</v>
      </c>
      <c r="E121" s="103">
        <f t="shared" ref="E121:F121" si="32">E122+E126</f>
        <v>2683</v>
      </c>
      <c r="F121" s="103">
        <f t="shared" si="32"/>
        <v>2694</v>
      </c>
    </row>
    <row r="122" spans="1:6" ht="32.25" hidden="1" customHeight="1" x14ac:dyDescent="0.25">
      <c r="A122" s="17" t="s">
        <v>112</v>
      </c>
      <c r="B122" s="1" t="s">
        <v>113</v>
      </c>
      <c r="C122" s="55"/>
      <c r="D122" s="103">
        <f>D123</f>
        <v>0</v>
      </c>
      <c r="E122" s="103">
        <f t="shared" ref="E122:F123" si="33">E123</f>
        <v>0</v>
      </c>
      <c r="F122" s="103">
        <f t="shared" si="33"/>
        <v>0</v>
      </c>
    </row>
    <row r="123" spans="1:6" ht="32.25" hidden="1" customHeight="1" x14ac:dyDescent="0.25">
      <c r="A123" s="25" t="s">
        <v>114</v>
      </c>
      <c r="B123" s="20" t="s">
        <v>115</v>
      </c>
      <c r="C123" s="55"/>
      <c r="D123" s="103">
        <f>D124</f>
        <v>0</v>
      </c>
      <c r="E123" s="103">
        <f t="shared" si="33"/>
        <v>0</v>
      </c>
      <c r="F123" s="103">
        <f t="shared" si="33"/>
        <v>0</v>
      </c>
    </row>
    <row r="124" spans="1:6" ht="32.25" hidden="1" customHeight="1" x14ac:dyDescent="0.25">
      <c r="A124" s="16" t="s">
        <v>1425</v>
      </c>
      <c r="B124" s="20" t="s">
        <v>115</v>
      </c>
      <c r="C124" s="55">
        <v>600</v>
      </c>
      <c r="D124" s="103">
        <f>D125</f>
        <v>0</v>
      </c>
      <c r="E124" s="103">
        <f t="shared" ref="E124:F124" si="34">E125</f>
        <v>0</v>
      </c>
      <c r="F124" s="103">
        <f t="shared" si="34"/>
        <v>0</v>
      </c>
    </row>
    <row r="125" spans="1:6" ht="32.25" hidden="1" customHeight="1" x14ac:dyDescent="0.25">
      <c r="A125" s="16" t="s">
        <v>1426</v>
      </c>
      <c r="B125" s="20" t="s">
        <v>115</v>
      </c>
      <c r="C125" s="55">
        <v>610</v>
      </c>
      <c r="D125" s="103">
        <v>0</v>
      </c>
      <c r="E125" s="103">
        <v>0</v>
      </c>
      <c r="F125" s="103">
        <v>0</v>
      </c>
    </row>
    <row r="126" spans="1:6" ht="55.5" customHeight="1" x14ac:dyDescent="0.25">
      <c r="A126" s="17" t="s">
        <v>116</v>
      </c>
      <c r="B126" s="1" t="s">
        <v>117</v>
      </c>
      <c r="C126" s="55"/>
      <c r="D126" s="103">
        <f>D127+D132+D135+D136+D137+D138</f>
        <v>2682</v>
      </c>
      <c r="E126" s="103">
        <f t="shared" ref="E126:F126" si="35">E127+E132+E135+E136+E137+E138</f>
        <v>2683</v>
      </c>
      <c r="F126" s="103">
        <f t="shared" si="35"/>
        <v>2694</v>
      </c>
    </row>
    <row r="127" spans="1:6" ht="70.5" customHeight="1" x14ac:dyDescent="0.25">
      <c r="A127" s="22" t="s">
        <v>118</v>
      </c>
      <c r="B127" s="20" t="s">
        <v>119</v>
      </c>
      <c r="C127" s="55"/>
      <c r="D127" s="103">
        <f>D128+D130</f>
        <v>2682</v>
      </c>
      <c r="E127" s="103">
        <f t="shared" ref="E127:F127" si="36">E128+E130</f>
        <v>2683</v>
      </c>
      <c r="F127" s="103">
        <f t="shared" si="36"/>
        <v>2694</v>
      </c>
    </row>
    <row r="128" spans="1:6" ht="36" customHeight="1" x14ac:dyDescent="0.25">
      <c r="A128" s="60" t="s">
        <v>1427</v>
      </c>
      <c r="B128" s="20" t="s">
        <v>119</v>
      </c>
      <c r="C128" s="55">
        <v>100</v>
      </c>
      <c r="D128" s="103">
        <f>D129</f>
        <v>2424</v>
      </c>
      <c r="E128" s="103">
        <f t="shared" ref="E128:F128" si="37">E129</f>
        <v>2424</v>
      </c>
      <c r="F128" s="103">
        <f t="shared" si="37"/>
        <v>2434</v>
      </c>
    </row>
    <row r="129" spans="1:6" ht="35.25" customHeight="1" x14ac:dyDescent="0.25">
      <c r="A129" s="60" t="s">
        <v>1428</v>
      </c>
      <c r="B129" s="20" t="s">
        <v>119</v>
      </c>
      <c r="C129" s="55">
        <v>120</v>
      </c>
      <c r="D129" s="103">
        <v>2424</v>
      </c>
      <c r="E129" s="103">
        <v>2424</v>
      </c>
      <c r="F129" s="103">
        <v>2434</v>
      </c>
    </row>
    <row r="130" spans="1:6" ht="38.25" customHeight="1" x14ac:dyDescent="0.25">
      <c r="A130" s="60" t="s">
        <v>1429</v>
      </c>
      <c r="B130" s="20" t="s">
        <v>119</v>
      </c>
      <c r="C130" s="55">
        <v>200</v>
      </c>
      <c r="D130" s="103">
        <f>D131</f>
        <v>258</v>
      </c>
      <c r="E130" s="103">
        <f t="shared" ref="E130:F130" si="38">E131</f>
        <v>259</v>
      </c>
      <c r="F130" s="103">
        <f t="shared" si="38"/>
        <v>260</v>
      </c>
    </row>
    <row r="131" spans="1:6" ht="33.75" customHeight="1" x14ac:dyDescent="0.25">
      <c r="A131" s="60" t="s">
        <v>1430</v>
      </c>
      <c r="B131" s="20" t="s">
        <v>119</v>
      </c>
      <c r="C131" s="55">
        <v>240</v>
      </c>
      <c r="D131" s="103">
        <v>258</v>
      </c>
      <c r="E131" s="103">
        <v>259</v>
      </c>
      <c r="F131" s="103">
        <v>260</v>
      </c>
    </row>
    <row r="132" spans="1:6" ht="73.5" hidden="1" customHeight="1" x14ac:dyDescent="0.25">
      <c r="A132" s="22" t="s">
        <v>120</v>
      </c>
      <c r="B132" s="20" t="s">
        <v>121</v>
      </c>
      <c r="C132" s="58"/>
      <c r="D132" s="103">
        <f>D133</f>
        <v>0</v>
      </c>
      <c r="E132" s="103">
        <f t="shared" ref="E132:F133" si="39">E133</f>
        <v>0</v>
      </c>
      <c r="F132" s="103">
        <f t="shared" si="39"/>
        <v>0</v>
      </c>
    </row>
    <row r="133" spans="1:6" ht="34.5" hidden="1" customHeight="1" x14ac:dyDescent="0.25">
      <c r="A133" s="60" t="s">
        <v>1429</v>
      </c>
      <c r="B133" s="20" t="s">
        <v>121</v>
      </c>
      <c r="C133" s="58">
        <v>200</v>
      </c>
      <c r="D133" s="103">
        <f>D134</f>
        <v>0</v>
      </c>
      <c r="E133" s="103">
        <f t="shared" si="39"/>
        <v>0</v>
      </c>
      <c r="F133" s="103">
        <f t="shared" si="39"/>
        <v>0</v>
      </c>
    </row>
    <row r="134" spans="1:6" ht="31.5" hidden="1" customHeight="1" x14ac:dyDescent="0.25">
      <c r="A134" s="60" t="s">
        <v>1430</v>
      </c>
      <c r="B134" s="20" t="s">
        <v>121</v>
      </c>
      <c r="C134" s="58">
        <v>240</v>
      </c>
      <c r="D134" s="103">
        <v>0</v>
      </c>
      <c r="E134" s="103">
        <v>0</v>
      </c>
      <c r="F134" s="103">
        <v>0</v>
      </c>
    </row>
    <row r="135" spans="1:6" ht="47.25" hidden="1" x14ac:dyDescent="0.25">
      <c r="A135" s="16" t="s">
        <v>122</v>
      </c>
      <c r="B135" s="2" t="s">
        <v>123</v>
      </c>
      <c r="C135" s="55"/>
      <c r="D135" s="103"/>
      <c r="E135" s="103"/>
      <c r="F135" s="103"/>
    </row>
    <row r="136" spans="1:6" ht="47.25" hidden="1" x14ac:dyDescent="0.25">
      <c r="A136" s="16" t="s">
        <v>124</v>
      </c>
      <c r="B136" s="2" t="s">
        <v>125</v>
      </c>
      <c r="C136" s="55"/>
      <c r="D136" s="103"/>
      <c r="E136" s="103"/>
      <c r="F136" s="103"/>
    </row>
    <row r="137" spans="1:6" ht="47.25" hidden="1" x14ac:dyDescent="0.25">
      <c r="A137" s="16" t="s">
        <v>126</v>
      </c>
      <c r="B137" s="2" t="s">
        <v>127</v>
      </c>
      <c r="C137" s="55"/>
      <c r="D137" s="103"/>
      <c r="E137" s="103"/>
      <c r="F137" s="103"/>
    </row>
    <row r="138" spans="1:6" ht="47.25" hidden="1" x14ac:dyDescent="0.25">
      <c r="A138" s="16" t="s">
        <v>128</v>
      </c>
      <c r="B138" s="2" t="s">
        <v>129</v>
      </c>
      <c r="C138" s="55"/>
      <c r="D138" s="103"/>
      <c r="E138" s="103"/>
      <c r="F138" s="103"/>
    </row>
    <row r="139" spans="1:6" ht="36" customHeight="1" x14ac:dyDescent="0.25">
      <c r="A139" s="13" t="s">
        <v>130</v>
      </c>
      <c r="B139" s="3" t="s">
        <v>131</v>
      </c>
      <c r="C139" s="55"/>
      <c r="D139" s="103">
        <f>D140</f>
        <v>9195</v>
      </c>
      <c r="E139" s="103">
        <f t="shared" ref="E139:F139" si="40">E140</f>
        <v>5791</v>
      </c>
      <c r="F139" s="103">
        <f t="shared" si="40"/>
        <v>9195</v>
      </c>
    </row>
    <row r="140" spans="1:6" ht="44.25" customHeight="1" x14ac:dyDescent="0.25">
      <c r="A140" s="7" t="s">
        <v>132</v>
      </c>
      <c r="B140" s="1" t="s">
        <v>133</v>
      </c>
      <c r="C140" s="55"/>
      <c r="D140" s="103">
        <f>D141+D148</f>
        <v>9195</v>
      </c>
      <c r="E140" s="103">
        <f t="shared" ref="E140:F140" si="41">E141+E148</f>
        <v>5791</v>
      </c>
      <c r="F140" s="103">
        <f t="shared" si="41"/>
        <v>9195</v>
      </c>
    </row>
    <row r="141" spans="1:6" ht="39" customHeight="1" x14ac:dyDescent="0.25">
      <c r="A141" s="22" t="s">
        <v>134</v>
      </c>
      <c r="B141" s="20" t="s">
        <v>135</v>
      </c>
      <c r="C141" s="55"/>
      <c r="D141" s="103">
        <f>D142+D144+D146</f>
        <v>9150</v>
      </c>
      <c r="E141" s="103">
        <f t="shared" ref="E141:F141" si="42">E142+E144+E146</f>
        <v>5746</v>
      </c>
      <c r="F141" s="103">
        <f t="shared" si="42"/>
        <v>9150</v>
      </c>
    </row>
    <row r="142" spans="1:6" ht="34.5" customHeight="1" x14ac:dyDescent="0.25">
      <c r="A142" s="60" t="s">
        <v>1427</v>
      </c>
      <c r="B142" s="20" t="s">
        <v>135</v>
      </c>
      <c r="C142" s="55">
        <v>100</v>
      </c>
      <c r="D142" s="103">
        <f>D143</f>
        <v>8655</v>
      </c>
      <c r="E142" s="103">
        <f t="shared" ref="E142:F142" si="43">E143</f>
        <v>5234</v>
      </c>
      <c r="F142" s="103">
        <f t="shared" si="43"/>
        <v>8638</v>
      </c>
    </row>
    <row r="143" spans="1:6" ht="27.75" customHeight="1" x14ac:dyDescent="0.25">
      <c r="A143" s="60" t="s">
        <v>1428</v>
      </c>
      <c r="B143" s="20" t="s">
        <v>135</v>
      </c>
      <c r="C143" s="55">
        <v>120</v>
      </c>
      <c r="D143" s="103">
        <v>8655</v>
      </c>
      <c r="E143" s="103">
        <v>5234</v>
      </c>
      <c r="F143" s="103">
        <v>8638</v>
      </c>
    </row>
    <row r="144" spans="1:6" ht="26.25" customHeight="1" x14ac:dyDescent="0.25">
      <c r="A144" s="60" t="s">
        <v>1429</v>
      </c>
      <c r="B144" s="20" t="s">
        <v>135</v>
      </c>
      <c r="C144" s="55">
        <v>200</v>
      </c>
      <c r="D144" s="103">
        <f>D145</f>
        <v>491</v>
      </c>
      <c r="E144" s="103">
        <f t="shared" ref="E144:F144" si="44">E145</f>
        <v>508</v>
      </c>
      <c r="F144" s="103">
        <f t="shared" si="44"/>
        <v>508</v>
      </c>
    </row>
    <row r="145" spans="1:8" ht="38.25" customHeight="1" x14ac:dyDescent="0.25">
      <c r="A145" s="60" t="s">
        <v>1430</v>
      </c>
      <c r="B145" s="20" t="s">
        <v>135</v>
      </c>
      <c r="C145" s="55">
        <v>240</v>
      </c>
      <c r="D145" s="103">
        <v>491</v>
      </c>
      <c r="E145" s="103">
        <v>508</v>
      </c>
      <c r="F145" s="103">
        <v>508</v>
      </c>
    </row>
    <row r="146" spans="1:8" ht="26.25" customHeight="1" x14ac:dyDescent="0.25">
      <c r="A146" s="60" t="s">
        <v>1433</v>
      </c>
      <c r="B146" s="20" t="s">
        <v>135</v>
      </c>
      <c r="C146" s="55">
        <v>800</v>
      </c>
      <c r="D146" s="103">
        <f>D147</f>
        <v>4</v>
      </c>
      <c r="E146" s="103">
        <f t="shared" ref="E146:F146" si="45">E147</f>
        <v>4</v>
      </c>
      <c r="F146" s="103">
        <f t="shared" si="45"/>
        <v>4</v>
      </c>
    </row>
    <row r="147" spans="1:8" ht="23.25" customHeight="1" x14ac:dyDescent="0.25">
      <c r="A147" s="16" t="s">
        <v>1434</v>
      </c>
      <c r="B147" s="20" t="s">
        <v>135</v>
      </c>
      <c r="C147" s="55">
        <v>850</v>
      </c>
      <c r="D147" s="103">
        <v>4</v>
      </c>
      <c r="E147" s="103">
        <v>4</v>
      </c>
      <c r="F147" s="103">
        <v>4</v>
      </c>
    </row>
    <row r="148" spans="1:8" ht="34.5" customHeight="1" x14ac:dyDescent="0.25">
      <c r="A148" s="22" t="s">
        <v>76</v>
      </c>
      <c r="B148" s="20" t="s">
        <v>136</v>
      </c>
      <c r="C148" s="55"/>
      <c r="D148" s="103">
        <f>D149</f>
        <v>45</v>
      </c>
      <c r="E148" s="103">
        <f>E149</f>
        <v>45</v>
      </c>
      <c r="F148" s="103">
        <f>F149</f>
        <v>45</v>
      </c>
    </row>
    <row r="149" spans="1:8" ht="33.75" customHeight="1" x14ac:dyDescent="0.25">
      <c r="A149" s="16" t="s">
        <v>1436</v>
      </c>
      <c r="B149" s="20" t="s">
        <v>136</v>
      </c>
      <c r="C149" s="55">
        <v>300</v>
      </c>
      <c r="D149" s="103">
        <f>D150</f>
        <v>45</v>
      </c>
      <c r="E149" s="103">
        <f t="shared" ref="E149:F149" si="46">E150</f>
        <v>45</v>
      </c>
      <c r="F149" s="103">
        <f t="shared" si="46"/>
        <v>45</v>
      </c>
    </row>
    <row r="150" spans="1:8" ht="36.75" customHeight="1" x14ac:dyDescent="0.25">
      <c r="A150" s="16" t="s">
        <v>1437</v>
      </c>
      <c r="B150" s="20" t="s">
        <v>136</v>
      </c>
      <c r="C150" s="55">
        <v>320</v>
      </c>
      <c r="D150" s="103">
        <v>45</v>
      </c>
      <c r="E150" s="103">
        <v>45</v>
      </c>
      <c r="F150" s="103">
        <v>45</v>
      </c>
    </row>
    <row r="151" spans="1:8" ht="34.5" hidden="1" customHeight="1" x14ac:dyDescent="0.25">
      <c r="A151" s="13" t="s">
        <v>137</v>
      </c>
      <c r="B151" s="3" t="s">
        <v>138</v>
      </c>
      <c r="C151" s="55"/>
      <c r="D151" s="103">
        <f>D152</f>
        <v>0</v>
      </c>
      <c r="E151" s="103">
        <f t="shared" ref="E151:F151" si="47">E152</f>
        <v>0</v>
      </c>
      <c r="F151" s="103">
        <f t="shared" si="47"/>
        <v>0</v>
      </c>
    </row>
    <row r="152" spans="1:8" ht="34.5" hidden="1" customHeight="1" x14ac:dyDescent="0.25">
      <c r="A152" s="7" t="s">
        <v>139</v>
      </c>
      <c r="B152" s="1" t="s">
        <v>140</v>
      </c>
      <c r="C152" s="55"/>
      <c r="D152" s="103">
        <f>D153+D154</f>
        <v>0</v>
      </c>
      <c r="E152" s="103">
        <f t="shared" ref="E152:F152" si="48">E153+E154</f>
        <v>0</v>
      </c>
      <c r="F152" s="103">
        <f t="shared" si="48"/>
        <v>0</v>
      </c>
    </row>
    <row r="153" spans="1:8" ht="34.5" hidden="1" customHeight="1" x14ac:dyDescent="0.25">
      <c r="A153" s="43" t="s">
        <v>141</v>
      </c>
      <c r="B153" s="20" t="s">
        <v>142</v>
      </c>
      <c r="C153" s="55"/>
      <c r="D153" s="103"/>
      <c r="E153" s="103"/>
      <c r="F153" s="103"/>
    </row>
    <row r="154" spans="1:8" ht="34.5" hidden="1" customHeight="1" x14ac:dyDescent="0.25">
      <c r="A154" s="43" t="s">
        <v>143</v>
      </c>
      <c r="B154" s="20" t="s">
        <v>144</v>
      </c>
      <c r="C154" s="55"/>
      <c r="D154" s="103"/>
      <c r="E154" s="103"/>
      <c r="F154" s="103"/>
    </row>
    <row r="155" spans="1:8" ht="41.25" customHeight="1" x14ac:dyDescent="0.25">
      <c r="A155" s="12" t="s">
        <v>145</v>
      </c>
      <c r="B155" s="10" t="s">
        <v>146</v>
      </c>
      <c r="C155" s="55"/>
      <c r="D155" s="103">
        <f>D156+D222+D318+D376+D381+D52+D401</f>
        <v>934564</v>
      </c>
      <c r="E155" s="103">
        <f>E156+E222+E318+E376+E381+E52+E401</f>
        <v>1022307</v>
      </c>
      <c r="F155" s="103">
        <f>F156+F222+F318+F376+F381+F52+F401</f>
        <v>972668</v>
      </c>
      <c r="H155" t="s">
        <v>1643</v>
      </c>
    </row>
    <row r="156" spans="1:8" ht="27.75" customHeight="1" x14ac:dyDescent="0.25">
      <c r="A156" s="13" t="s">
        <v>147</v>
      </c>
      <c r="B156" s="3" t="s">
        <v>148</v>
      </c>
      <c r="C156" s="55"/>
      <c r="D156" s="103">
        <f>D165+D182+D211+D220+D157</f>
        <v>293322</v>
      </c>
      <c r="E156" s="103">
        <f>E165+E182+E211+E220+E157</f>
        <v>305462</v>
      </c>
      <c r="F156" s="103">
        <f>F165+F182+F211+F220+F157</f>
        <v>305462</v>
      </c>
    </row>
    <row r="157" spans="1:8" ht="31.5" x14ac:dyDescent="0.25">
      <c r="A157" s="7" t="s">
        <v>1529</v>
      </c>
      <c r="B157" s="1" t="s">
        <v>149</v>
      </c>
      <c r="C157" s="55"/>
      <c r="D157" s="103">
        <f>D158+D162</f>
        <v>263</v>
      </c>
      <c r="E157" s="103">
        <f t="shared" ref="E157:F157" si="49">E158+E162</f>
        <v>80</v>
      </c>
      <c r="F157" s="103">
        <f t="shared" si="49"/>
        <v>80</v>
      </c>
    </row>
    <row r="158" spans="1:8" ht="63" x14ac:dyDescent="0.25">
      <c r="A158" s="22" t="s">
        <v>174</v>
      </c>
      <c r="B158" s="20" t="s">
        <v>1528</v>
      </c>
      <c r="C158" s="55"/>
      <c r="D158" s="103">
        <f>D159</f>
        <v>0</v>
      </c>
      <c r="E158" s="103">
        <f t="shared" ref="E158:F158" si="50">E159</f>
        <v>80</v>
      </c>
      <c r="F158" s="103">
        <f t="shared" si="50"/>
        <v>80</v>
      </c>
    </row>
    <row r="159" spans="1:8" ht="34.5" customHeight="1" x14ac:dyDescent="0.25">
      <c r="A159" s="16" t="s">
        <v>1425</v>
      </c>
      <c r="B159" s="20" t="s">
        <v>1528</v>
      </c>
      <c r="C159" s="55">
        <v>600</v>
      </c>
      <c r="D159" s="103">
        <f>D160+D161</f>
        <v>0</v>
      </c>
      <c r="E159" s="103">
        <f t="shared" ref="E159:F159" si="51">E160+E161</f>
        <v>80</v>
      </c>
      <c r="F159" s="103">
        <f t="shared" si="51"/>
        <v>80</v>
      </c>
    </row>
    <row r="160" spans="1:8" ht="27" customHeight="1" x14ac:dyDescent="0.25">
      <c r="A160" s="16" t="s">
        <v>1431</v>
      </c>
      <c r="B160" s="20" t="s">
        <v>1528</v>
      </c>
      <c r="C160" s="55">
        <v>610</v>
      </c>
      <c r="D160" s="103">
        <v>0</v>
      </c>
      <c r="E160" s="103">
        <v>0</v>
      </c>
      <c r="F160" s="103">
        <v>0</v>
      </c>
    </row>
    <row r="161" spans="1:6" ht="41.25" customHeight="1" x14ac:dyDescent="0.25">
      <c r="A161" s="15" t="s">
        <v>1435</v>
      </c>
      <c r="B161" s="20" t="s">
        <v>1528</v>
      </c>
      <c r="C161" s="55">
        <v>620</v>
      </c>
      <c r="D161" s="103">
        <v>0</v>
      </c>
      <c r="E161" s="103">
        <v>80</v>
      </c>
      <c r="F161" s="103">
        <v>80</v>
      </c>
    </row>
    <row r="162" spans="1:6" ht="48.75" customHeight="1" x14ac:dyDescent="0.25">
      <c r="A162" s="98" t="s">
        <v>1561</v>
      </c>
      <c r="B162" s="2" t="s">
        <v>1560</v>
      </c>
      <c r="C162" s="55"/>
      <c r="D162" s="103">
        <f>D163</f>
        <v>263</v>
      </c>
      <c r="E162" s="103"/>
      <c r="F162" s="103"/>
    </row>
    <row r="163" spans="1:6" ht="48.75" customHeight="1" x14ac:dyDescent="0.25">
      <c r="A163" s="16" t="s">
        <v>1425</v>
      </c>
      <c r="B163" s="2" t="s">
        <v>1560</v>
      </c>
      <c r="C163" s="55">
        <v>600</v>
      </c>
      <c r="D163" s="103">
        <f>D164</f>
        <v>263</v>
      </c>
      <c r="E163" s="103"/>
      <c r="F163" s="103"/>
    </row>
    <row r="164" spans="1:6" ht="48.75" customHeight="1" x14ac:dyDescent="0.25">
      <c r="A164" s="15" t="s">
        <v>1435</v>
      </c>
      <c r="B164" s="2" t="s">
        <v>1560</v>
      </c>
      <c r="C164" s="55">
        <v>620</v>
      </c>
      <c r="D164" s="103">
        <v>263</v>
      </c>
      <c r="E164" s="103"/>
      <c r="F164" s="103"/>
    </row>
    <row r="165" spans="1:6" ht="48.75" customHeight="1" x14ac:dyDescent="0.25">
      <c r="A165" s="7" t="s">
        <v>159</v>
      </c>
      <c r="B165" s="1" t="s">
        <v>150</v>
      </c>
      <c r="C165" s="55"/>
      <c r="D165" s="103">
        <f>D178+D183+D193+D207</f>
        <v>293059</v>
      </c>
      <c r="E165" s="103">
        <f>E178+E183+E193+E207</f>
        <v>305382</v>
      </c>
      <c r="F165" s="103">
        <f>F178+F183+F193+F207</f>
        <v>305382</v>
      </c>
    </row>
    <row r="166" spans="1:6" ht="47.25" hidden="1" x14ac:dyDescent="0.25">
      <c r="A166" s="19" t="s">
        <v>151</v>
      </c>
      <c r="B166" s="20" t="s">
        <v>152</v>
      </c>
      <c r="C166" s="55"/>
      <c r="D166" s="103">
        <f>D167</f>
        <v>0</v>
      </c>
      <c r="E166" s="103">
        <f t="shared" ref="E166:F166" si="52">E167</f>
        <v>0</v>
      </c>
      <c r="F166" s="103">
        <f t="shared" si="52"/>
        <v>0</v>
      </c>
    </row>
    <row r="167" spans="1:6" ht="31.5" hidden="1" customHeight="1" x14ac:dyDescent="0.25">
      <c r="A167" s="16" t="s">
        <v>1432</v>
      </c>
      <c r="B167" s="20" t="s">
        <v>152</v>
      </c>
      <c r="C167" s="55">
        <v>600</v>
      </c>
      <c r="D167" s="103">
        <f>D168+D169</f>
        <v>0</v>
      </c>
      <c r="E167" s="103">
        <f t="shared" ref="E167:F167" si="53">E168+E169</f>
        <v>0</v>
      </c>
      <c r="F167" s="103">
        <f t="shared" si="53"/>
        <v>0</v>
      </c>
    </row>
    <row r="168" spans="1:6" ht="31.5" hidden="1" customHeight="1" x14ac:dyDescent="0.25">
      <c r="A168" s="16" t="s">
        <v>1431</v>
      </c>
      <c r="B168" s="20" t="s">
        <v>152</v>
      </c>
      <c r="C168" s="55">
        <v>610</v>
      </c>
      <c r="D168" s="103"/>
      <c r="E168" s="103"/>
      <c r="F168" s="103"/>
    </row>
    <row r="169" spans="1:6" ht="27.75" hidden="1" customHeight="1" x14ac:dyDescent="0.25">
      <c r="A169" s="15" t="s">
        <v>1435</v>
      </c>
      <c r="B169" s="20" t="s">
        <v>152</v>
      </c>
      <c r="C169" s="55">
        <v>620</v>
      </c>
      <c r="D169" s="103"/>
      <c r="E169" s="103"/>
      <c r="F169" s="103"/>
    </row>
    <row r="170" spans="1:6" ht="31.5" hidden="1" x14ac:dyDescent="0.25">
      <c r="A170" s="19" t="s">
        <v>153</v>
      </c>
      <c r="B170" s="20" t="s">
        <v>154</v>
      </c>
      <c r="C170" s="55"/>
      <c r="D170" s="103">
        <f>D171</f>
        <v>0</v>
      </c>
      <c r="E170" s="103">
        <f t="shared" ref="E170:F170" si="54">E171</f>
        <v>0</v>
      </c>
      <c r="F170" s="103">
        <f t="shared" si="54"/>
        <v>0</v>
      </c>
    </row>
    <row r="171" spans="1:6" ht="27.75" hidden="1" customHeight="1" x14ac:dyDescent="0.25">
      <c r="A171" s="16" t="s">
        <v>1432</v>
      </c>
      <c r="B171" s="20" t="s">
        <v>154</v>
      </c>
      <c r="C171" s="55">
        <v>600</v>
      </c>
      <c r="D171" s="103">
        <f>D172+D173</f>
        <v>0</v>
      </c>
      <c r="E171" s="103">
        <f t="shared" ref="E171:F171" si="55">E172+E173</f>
        <v>0</v>
      </c>
      <c r="F171" s="103">
        <f t="shared" si="55"/>
        <v>0</v>
      </c>
    </row>
    <row r="172" spans="1:6" ht="29.25" hidden="1" customHeight="1" x14ac:dyDescent="0.25">
      <c r="A172" s="16" t="s">
        <v>1431</v>
      </c>
      <c r="B172" s="20" t="s">
        <v>154</v>
      </c>
      <c r="C172" s="55">
        <v>610</v>
      </c>
      <c r="D172" s="103"/>
      <c r="E172" s="103"/>
      <c r="F172" s="103"/>
    </row>
    <row r="173" spans="1:6" ht="29.25" hidden="1" customHeight="1" x14ac:dyDescent="0.25">
      <c r="A173" s="15" t="s">
        <v>1435</v>
      </c>
      <c r="B173" s="20" t="s">
        <v>154</v>
      </c>
      <c r="C173" s="55">
        <v>620</v>
      </c>
      <c r="D173" s="103"/>
      <c r="E173" s="103"/>
      <c r="F173" s="103"/>
    </row>
    <row r="174" spans="1:6" ht="47.25" hidden="1" x14ac:dyDescent="0.25">
      <c r="A174" s="19" t="s">
        <v>155</v>
      </c>
      <c r="B174" s="20" t="s">
        <v>156</v>
      </c>
      <c r="C174" s="55"/>
      <c r="D174" s="103">
        <f>D175</f>
        <v>0</v>
      </c>
      <c r="E174" s="103">
        <f t="shared" ref="E174:F174" si="56">E175</f>
        <v>0</v>
      </c>
      <c r="F174" s="103">
        <f t="shared" si="56"/>
        <v>0</v>
      </c>
    </row>
    <row r="175" spans="1:6" ht="27.75" hidden="1" customHeight="1" x14ac:dyDescent="0.25">
      <c r="A175" s="16" t="s">
        <v>1432</v>
      </c>
      <c r="B175" s="20" t="s">
        <v>156</v>
      </c>
      <c r="C175" s="55">
        <v>600</v>
      </c>
      <c r="D175" s="103">
        <f>D176+D177</f>
        <v>0</v>
      </c>
      <c r="E175" s="103">
        <f t="shared" ref="E175:F175" si="57">E176+E177</f>
        <v>0</v>
      </c>
      <c r="F175" s="103">
        <f t="shared" si="57"/>
        <v>0</v>
      </c>
    </row>
    <row r="176" spans="1:6" ht="28.5" hidden="1" customHeight="1" x14ac:dyDescent="0.25">
      <c r="A176" s="16" t="s">
        <v>1431</v>
      </c>
      <c r="B176" s="20" t="s">
        <v>156</v>
      </c>
      <c r="C176" s="55">
        <v>610</v>
      </c>
      <c r="D176" s="103"/>
      <c r="E176" s="103"/>
      <c r="F176" s="103"/>
    </row>
    <row r="177" spans="1:6" ht="32.25" hidden="1" customHeight="1" x14ac:dyDescent="0.25">
      <c r="A177" s="15" t="s">
        <v>1435</v>
      </c>
      <c r="B177" s="20" t="s">
        <v>156</v>
      </c>
      <c r="C177" s="55">
        <v>620</v>
      </c>
      <c r="D177" s="103"/>
      <c r="E177" s="103"/>
      <c r="F177" s="103"/>
    </row>
    <row r="178" spans="1:6" ht="31.5" x14ac:dyDescent="0.25">
      <c r="A178" s="28" t="s">
        <v>157</v>
      </c>
      <c r="B178" s="20" t="s">
        <v>158</v>
      </c>
      <c r="C178" s="55"/>
      <c r="D178" s="103">
        <f>D179</f>
        <v>0</v>
      </c>
      <c r="E178" s="103">
        <f t="shared" ref="E178:F178" si="58">E179</f>
        <v>2500</v>
      </c>
      <c r="F178" s="103">
        <f t="shared" si="58"/>
        <v>2500</v>
      </c>
    </row>
    <row r="179" spans="1:6" ht="39.75" customHeight="1" x14ac:dyDescent="0.25">
      <c r="A179" s="16" t="s">
        <v>1432</v>
      </c>
      <c r="B179" s="20" t="s">
        <v>158</v>
      </c>
      <c r="C179" s="55">
        <v>600</v>
      </c>
      <c r="D179" s="103">
        <f>D180+D181</f>
        <v>0</v>
      </c>
      <c r="E179" s="103">
        <f t="shared" ref="E179:F179" si="59">E180+E181</f>
        <v>2500</v>
      </c>
      <c r="F179" s="103">
        <f t="shared" si="59"/>
        <v>2500</v>
      </c>
    </row>
    <row r="180" spans="1:6" ht="27" customHeight="1" x14ac:dyDescent="0.25">
      <c r="A180" s="16" t="s">
        <v>1431</v>
      </c>
      <c r="B180" s="20" t="s">
        <v>158</v>
      </c>
      <c r="C180" s="55">
        <v>610</v>
      </c>
      <c r="D180" s="103">
        <v>0</v>
      </c>
      <c r="E180" s="103">
        <v>0</v>
      </c>
      <c r="F180" s="103">
        <v>0</v>
      </c>
    </row>
    <row r="181" spans="1:6" ht="34.5" customHeight="1" x14ac:dyDescent="0.25">
      <c r="A181" s="15" t="s">
        <v>1435</v>
      </c>
      <c r="B181" s="20" t="s">
        <v>158</v>
      </c>
      <c r="C181" s="55">
        <v>620</v>
      </c>
      <c r="D181" s="103">
        <v>0</v>
      </c>
      <c r="E181" s="103">
        <v>2500</v>
      </c>
      <c r="F181" s="103">
        <v>2500</v>
      </c>
    </row>
    <row r="182" spans="1:6" ht="45.75" hidden="1" customHeight="1" x14ac:dyDescent="0.25">
      <c r="A182" s="7" t="s">
        <v>159</v>
      </c>
      <c r="B182" s="1" t="s">
        <v>150</v>
      </c>
      <c r="C182" s="55"/>
      <c r="D182" s="103"/>
      <c r="E182" s="103"/>
      <c r="F182" s="103"/>
    </row>
    <row r="183" spans="1:6" ht="114.75" customHeight="1" x14ac:dyDescent="0.25">
      <c r="A183" s="22" t="s">
        <v>160</v>
      </c>
      <c r="B183" s="20" t="s">
        <v>1517</v>
      </c>
      <c r="C183" s="55"/>
      <c r="D183" s="103">
        <f>D184</f>
        <v>174952</v>
      </c>
      <c r="E183" s="103">
        <f t="shared" ref="E183:F183" si="60">E184</f>
        <v>174952</v>
      </c>
      <c r="F183" s="103">
        <f t="shared" si="60"/>
        <v>174952</v>
      </c>
    </row>
    <row r="184" spans="1:6" ht="44.25" customHeight="1" x14ac:dyDescent="0.25">
      <c r="A184" s="16" t="s">
        <v>1432</v>
      </c>
      <c r="B184" s="20" t="s">
        <v>1517</v>
      </c>
      <c r="C184" s="55">
        <v>600</v>
      </c>
      <c r="D184" s="103">
        <f>D185+D186</f>
        <v>174952</v>
      </c>
      <c r="E184" s="103">
        <f t="shared" ref="E184:F184" si="61">E185+E186</f>
        <v>174952</v>
      </c>
      <c r="F184" s="103">
        <f t="shared" si="61"/>
        <v>174952</v>
      </c>
    </row>
    <row r="185" spans="1:6" ht="42.75" customHeight="1" x14ac:dyDescent="0.25">
      <c r="A185" s="16" t="s">
        <v>1431</v>
      </c>
      <c r="B185" s="20" t="s">
        <v>1517</v>
      </c>
      <c r="C185" s="55">
        <v>610</v>
      </c>
      <c r="D185" s="103">
        <v>15100</v>
      </c>
      <c r="E185" s="103">
        <v>15100</v>
      </c>
      <c r="F185" s="103">
        <v>15100</v>
      </c>
    </row>
    <row r="186" spans="1:6" ht="31.5" customHeight="1" x14ac:dyDescent="0.25">
      <c r="A186" s="15" t="s">
        <v>1439</v>
      </c>
      <c r="B186" s="20" t="s">
        <v>1517</v>
      </c>
      <c r="C186" s="55">
        <v>620</v>
      </c>
      <c r="D186" s="103">
        <v>159852</v>
      </c>
      <c r="E186" s="103">
        <v>159852</v>
      </c>
      <c r="F186" s="103">
        <v>159852</v>
      </c>
    </row>
    <row r="187" spans="1:6" ht="95.25" hidden="1" customHeight="1" x14ac:dyDescent="0.25">
      <c r="A187" s="22" t="s">
        <v>161</v>
      </c>
      <c r="B187" s="20" t="s">
        <v>162</v>
      </c>
      <c r="C187" s="55"/>
      <c r="D187" s="103"/>
      <c r="E187" s="103"/>
      <c r="F187" s="103"/>
    </row>
    <row r="188" spans="1:6" ht="36.75" hidden="1" customHeight="1" x14ac:dyDescent="0.25">
      <c r="A188" s="16" t="s">
        <v>1432</v>
      </c>
      <c r="B188" s="20" t="s">
        <v>162</v>
      </c>
      <c r="C188" s="55">
        <v>600</v>
      </c>
      <c r="D188" s="103"/>
      <c r="E188" s="103"/>
      <c r="F188" s="103"/>
    </row>
    <row r="189" spans="1:6" ht="46.5" hidden="1" customHeight="1" x14ac:dyDescent="0.25">
      <c r="A189" s="16" t="s">
        <v>1431</v>
      </c>
      <c r="B189" s="20" t="s">
        <v>162</v>
      </c>
      <c r="C189" s="55">
        <v>610</v>
      </c>
      <c r="D189" s="103"/>
      <c r="E189" s="103"/>
      <c r="F189" s="103"/>
    </row>
    <row r="190" spans="1:6" ht="30" hidden="1" customHeight="1" x14ac:dyDescent="0.25">
      <c r="A190" s="15" t="s">
        <v>1435</v>
      </c>
      <c r="B190" s="20" t="s">
        <v>162</v>
      </c>
      <c r="C190" s="55">
        <v>620</v>
      </c>
      <c r="D190" s="103"/>
      <c r="E190" s="103"/>
      <c r="F190" s="103"/>
    </row>
    <row r="191" spans="1:6" ht="74.25" hidden="1" customHeight="1" x14ac:dyDescent="0.25">
      <c r="A191" s="16" t="s">
        <v>163</v>
      </c>
      <c r="B191" s="20" t="s">
        <v>164</v>
      </c>
      <c r="C191" s="55"/>
      <c r="D191" s="103"/>
      <c r="E191" s="103"/>
      <c r="F191" s="103"/>
    </row>
    <row r="192" spans="1:6" ht="94.5" hidden="1" x14ac:dyDescent="0.25">
      <c r="A192" s="16" t="s">
        <v>165</v>
      </c>
      <c r="B192" s="20" t="s">
        <v>166</v>
      </c>
      <c r="C192" s="55"/>
      <c r="D192" s="103"/>
      <c r="E192" s="103"/>
      <c r="F192" s="103"/>
    </row>
    <row r="193" spans="1:7" ht="76.5" customHeight="1" x14ac:dyDescent="0.25">
      <c r="A193" s="22" t="s">
        <v>167</v>
      </c>
      <c r="B193" s="20" t="s">
        <v>1519</v>
      </c>
      <c r="C193" s="55"/>
      <c r="D193" s="103">
        <f>D194+D196+D198</f>
        <v>11532</v>
      </c>
      <c r="E193" s="103">
        <f t="shared" ref="E193:F193" si="62">E194+E196+E198</f>
        <v>13732</v>
      </c>
      <c r="F193" s="103">
        <f t="shared" si="62"/>
        <v>13732</v>
      </c>
    </row>
    <row r="194" spans="1:7" ht="33.75" customHeight="1" x14ac:dyDescent="0.25">
      <c r="A194" s="60" t="s">
        <v>1427</v>
      </c>
      <c r="B194" s="20" t="s">
        <v>1519</v>
      </c>
      <c r="C194" s="55">
        <v>100</v>
      </c>
      <c r="D194" s="103">
        <f>D195</f>
        <v>531</v>
      </c>
      <c r="E194" s="103">
        <f t="shared" ref="E194:F194" si="63">E195</f>
        <v>531</v>
      </c>
      <c r="F194" s="103">
        <f t="shared" si="63"/>
        <v>531</v>
      </c>
    </row>
    <row r="195" spans="1:7" ht="33.75" customHeight="1" x14ac:dyDescent="0.25">
      <c r="A195" s="60" t="s">
        <v>1438</v>
      </c>
      <c r="B195" s="20" t="s">
        <v>1519</v>
      </c>
      <c r="C195" s="55">
        <v>110</v>
      </c>
      <c r="D195" s="103">
        <v>531</v>
      </c>
      <c r="E195" s="103">
        <v>531</v>
      </c>
      <c r="F195" s="103">
        <v>531</v>
      </c>
      <c r="G195" s="150">
        <v>449</v>
      </c>
    </row>
    <row r="196" spans="1:7" ht="38.25" customHeight="1" x14ac:dyDescent="0.25">
      <c r="A196" s="60" t="s">
        <v>1429</v>
      </c>
      <c r="B196" s="20" t="s">
        <v>1519</v>
      </c>
      <c r="C196" s="55">
        <v>200</v>
      </c>
      <c r="D196" s="103">
        <f>D197</f>
        <v>109</v>
      </c>
      <c r="E196" s="103">
        <f t="shared" ref="E196:F196" si="64">E197</f>
        <v>131</v>
      </c>
      <c r="F196" s="103">
        <f t="shared" si="64"/>
        <v>131</v>
      </c>
      <c r="G196">
        <v>0</v>
      </c>
    </row>
    <row r="197" spans="1:7" ht="38.25" customHeight="1" x14ac:dyDescent="0.25">
      <c r="A197" s="60" t="s">
        <v>1430</v>
      </c>
      <c r="B197" s="20" t="s">
        <v>1519</v>
      </c>
      <c r="C197" s="55">
        <v>240</v>
      </c>
      <c r="D197" s="103">
        <v>109</v>
      </c>
      <c r="E197" s="103">
        <v>131</v>
      </c>
      <c r="F197" s="103">
        <v>131</v>
      </c>
    </row>
    <row r="198" spans="1:7" ht="38.25" customHeight="1" x14ac:dyDescent="0.25">
      <c r="A198" s="16" t="s">
        <v>1436</v>
      </c>
      <c r="B198" s="20" t="s">
        <v>1519</v>
      </c>
      <c r="C198" s="55">
        <v>300</v>
      </c>
      <c r="D198" s="103">
        <f>D199</f>
        <v>10892</v>
      </c>
      <c r="E198" s="103">
        <f t="shared" ref="E198:F198" si="65">E199</f>
        <v>13070</v>
      </c>
      <c r="F198" s="103">
        <f t="shared" si="65"/>
        <v>13070</v>
      </c>
    </row>
    <row r="199" spans="1:7" ht="38.25" customHeight="1" x14ac:dyDescent="0.25">
      <c r="A199" s="16" t="s">
        <v>1437</v>
      </c>
      <c r="B199" s="20" t="s">
        <v>1519</v>
      </c>
      <c r="C199" s="55">
        <v>320</v>
      </c>
      <c r="D199" s="103">
        <v>10892</v>
      </c>
      <c r="E199" s="103">
        <v>13070</v>
      </c>
      <c r="F199" s="103">
        <v>13070</v>
      </c>
    </row>
    <row r="200" spans="1:7" ht="63" hidden="1" x14ac:dyDescent="0.25">
      <c r="A200" s="22" t="s">
        <v>168</v>
      </c>
      <c r="B200" s="20" t="s">
        <v>169</v>
      </c>
      <c r="C200" s="55"/>
      <c r="D200" s="103">
        <f>D201</f>
        <v>0</v>
      </c>
      <c r="E200" s="103">
        <f t="shared" ref="E200:F200" si="66">E201</f>
        <v>0</v>
      </c>
      <c r="F200" s="103">
        <f t="shared" si="66"/>
        <v>0</v>
      </c>
    </row>
    <row r="201" spans="1:7" ht="37.5" hidden="1" customHeight="1" x14ac:dyDescent="0.25">
      <c r="A201" s="60" t="s">
        <v>1427</v>
      </c>
      <c r="B201" s="20" t="s">
        <v>169</v>
      </c>
      <c r="C201" s="55">
        <v>100</v>
      </c>
      <c r="D201" s="103">
        <f>D206</f>
        <v>0</v>
      </c>
      <c r="E201" s="103">
        <f t="shared" ref="E201:F201" si="67">E206</f>
        <v>0</v>
      </c>
      <c r="F201" s="103">
        <f t="shared" si="67"/>
        <v>0</v>
      </c>
    </row>
    <row r="202" spans="1:7" ht="22.5" hidden="1" customHeight="1" x14ac:dyDescent="0.25">
      <c r="A202" s="60" t="s">
        <v>1438</v>
      </c>
      <c r="B202" s="20" t="s">
        <v>169</v>
      </c>
      <c r="C202" s="55">
        <v>110</v>
      </c>
      <c r="D202" s="103"/>
      <c r="E202" s="103"/>
      <c r="F202" s="103"/>
    </row>
    <row r="203" spans="1:7" ht="22.5" hidden="1" customHeight="1" x14ac:dyDescent="0.25">
      <c r="A203" s="60" t="s">
        <v>1429</v>
      </c>
      <c r="B203" s="20" t="s">
        <v>169</v>
      </c>
      <c r="C203" s="55">
        <v>200</v>
      </c>
      <c r="D203" s="103">
        <f>D204</f>
        <v>0</v>
      </c>
      <c r="E203" s="103">
        <f t="shared" ref="E203:F203" si="68">E204</f>
        <v>0</v>
      </c>
      <c r="F203" s="103">
        <f t="shared" si="68"/>
        <v>0</v>
      </c>
    </row>
    <row r="204" spans="1:7" ht="22.5" hidden="1" customHeight="1" x14ac:dyDescent="0.25">
      <c r="A204" s="60" t="s">
        <v>1430</v>
      </c>
      <c r="B204" s="20" t="s">
        <v>169</v>
      </c>
      <c r="C204" s="55">
        <v>240</v>
      </c>
      <c r="D204" s="103"/>
      <c r="E204" s="103"/>
      <c r="F204" s="103"/>
    </row>
    <row r="205" spans="1:7" ht="35.25" hidden="1" customHeight="1" x14ac:dyDescent="0.25">
      <c r="A205" s="16" t="s">
        <v>1436</v>
      </c>
      <c r="B205" s="20" t="s">
        <v>169</v>
      </c>
      <c r="C205" s="55">
        <v>300</v>
      </c>
      <c r="D205" s="103">
        <f>D206</f>
        <v>0</v>
      </c>
      <c r="E205" s="103">
        <f t="shared" ref="E205:F205" si="69">E206</f>
        <v>0</v>
      </c>
      <c r="F205" s="103">
        <f t="shared" si="69"/>
        <v>0</v>
      </c>
    </row>
    <row r="206" spans="1:7" ht="30.75" hidden="1" customHeight="1" x14ac:dyDescent="0.25">
      <c r="A206" s="16" t="s">
        <v>1437</v>
      </c>
      <c r="B206" s="20" t="s">
        <v>169</v>
      </c>
      <c r="C206" s="55">
        <v>320</v>
      </c>
      <c r="D206" s="103">
        <v>0</v>
      </c>
      <c r="E206" s="103">
        <v>0</v>
      </c>
      <c r="F206" s="103">
        <v>0</v>
      </c>
    </row>
    <row r="207" spans="1:7" ht="49.5" customHeight="1" x14ac:dyDescent="0.25">
      <c r="A207" s="27" t="s">
        <v>171</v>
      </c>
      <c r="B207" s="20" t="s">
        <v>1518</v>
      </c>
      <c r="C207" s="55"/>
      <c r="D207" s="103">
        <f>D208</f>
        <v>106575</v>
      </c>
      <c r="E207" s="103">
        <f t="shared" ref="E207:F207" si="70">E208</f>
        <v>114198</v>
      </c>
      <c r="F207" s="103">
        <f t="shared" si="70"/>
        <v>114198</v>
      </c>
    </row>
    <row r="208" spans="1:7" ht="32.25" customHeight="1" x14ac:dyDescent="0.25">
      <c r="A208" s="16" t="s">
        <v>1432</v>
      </c>
      <c r="B208" s="20" t="s">
        <v>1518</v>
      </c>
      <c r="C208" s="55">
        <v>600</v>
      </c>
      <c r="D208" s="103">
        <f>D209+D210</f>
        <v>106575</v>
      </c>
      <c r="E208" s="103">
        <f t="shared" ref="E208:F208" si="71">E209+E210</f>
        <v>114198</v>
      </c>
      <c r="F208" s="103">
        <f t="shared" si="71"/>
        <v>114198</v>
      </c>
    </row>
    <row r="209" spans="1:6" ht="36.75" customHeight="1" x14ac:dyDescent="0.25">
      <c r="A209" s="16" t="s">
        <v>1431</v>
      </c>
      <c r="B209" s="20" t="s">
        <v>1518</v>
      </c>
      <c r="C209" s="55">
        <v>610</v>
      </c>
      <c r="D209" s="132">
        <v>10265</v>
      </c>
      <c r="E209" s="103">
        <v>12075</v>
      </c>
      <c r="F209" s="103">
        <v>12075</v>
      </c>
    </row>
    <row r="210" spans="1:6" ht="36" customHeight="1" x14ac:dyDescent="0.25">
      <c r="A210" s="15" t="s">
        <v>1435</v>
      </c>
      <c r="B210" s="20" t="s">
        <v>1518</v>
      </c>
      <c r="C210" s="55">
        <v>620</v>
      </c>
      <c r="D210" s="132">
        <v>96310</v>
      </c>
      <c r="E210" s="103">
        <v>102123</v>
      </c>
      <c r="F210" s="132">
        <v>102123</v>
      </c>
    </row>
    <row r="211" spans="1:6" ht="31.5" hidden="1" x14ac:dyDescent="0.25">
      <c r="A211" s="7" t="s">
        <v>172</v>
      </c>
      <c r="B211" s="1" t="s">
        <v>173</v>
      </c>
      <c r="C211" s="55"/>
      <c r="D211" s="103">
        <f>D212+D216</f>
        <v>0</v>
      </c>
      <c r="E211" s="103">
        <f t="shared" ref="E211:F211" si="72">E212+E216</f>
        <v>0</v>
      </c>
      <c r="F211" s="103">
        <f t="shared" si="72"/>
        <v>0</v>
      </c>
    </row>
    <row r="212" spans="1:6" ht="63" hidden="1" x14ac:dyDescent="0.25">
      <c r="A212" s="22" t="s">
        <v>174</v>
      </c>
      <c r="B212" s="20" t="s">
        <v>175</v>
      </c>
      <c r="C212" s="55"/>
      <c r="D212" s="103">
        <f>D213</f>
        <v>0</v>
      </c>
      <c r="E212" s="103">
        <f t="shared" ref="E212:F212" si="73">E213</f>
        <v>0</v>
      </c>
      <c r="F212" s="103">
        <f t="shared" si="73"/>
        <v>0</v>
      </c>
    </row>
    <row r="213" spans="1:6" ht="37.5" hidden="1" customHeight="1" x14ac:dyDescent="0.25">
      <c r="A213" s="16" t="s">
        <v>1432</v>
      </c>
      <c r="B213" s="20" t="s">
        <v>175</v>
      </c>
      <c r="C213" s="55">
        <v>600</v>
      </c>
      <c r="D213" s="103">
        <f>D214+D215</f>
        <v>0</v>
      </c>
      <c r="E213" s="103">
        <f t="shared" ref="E213:F213" si="74">E214+E215</f>
        <v>0</v>
      </c>
      <c r="F213" s="103">
        <f t="shared" si="74"/>
        <v>0</v>
      </c>
    </row>
    <row r="214" spans="1:6" ht="34.5" hidden="1" customHeight="1" x14ac:dyDescent="0.25">
      <c r="A214" s="16" t="s">
        <v>1431</v>
      </c>
      <c r="B214" s="20" t="s">
        <v>175</v>
      </c>
      <c r="C214" s="55">
        <v>610</v>
      </c>
      <c r="D214" s="103"/>
      <c r="E214" s="103"/>
      <c r="F214" s="103"/>
    </row>
    <row r="215" spans="1:6" ht="39.75" hidden="1" customHeight="1" x14ac:dyDescent="0.25">
      <c r="A215" s="15" t="s">
        <v>1435</v>
      </c>
      <c r="B215" s="20" t="s">
        <v>175</v>
      </c>
      <c r="C215" s="55">
        <v>620</v>
      </c>
      <c r="D215" s="103">
        <v>0</v>
      </c>
      <c r="E215" s="103">
        <v>0</v>
      </c>
      <c r="F215" s="103">
        <v>0</v>
      </c>
    </row>
    <row r="216" spans="1:6" ht="63" hidden="1" x14ac:dyDescent="0.25">
      <c r="A216" s="22" t="s">
        <v>176</v>
      </c>
      <c r="B216" s="20" t="s">
        <v>177</v>
      </c>
      <c r="C216" s="55"/>
      <c r="D216" s="103">
        <f>D217</f>
        <v>0</v>
      </c>
      <c r="E216" s="103">
        <f t="shared" ref="E216:F216" si="75">E217</f>
        <v>0</v>
      </c>
      <c r="F216" s="103">
        <f t="shared" si="75"/>
        <v>0</v>
      </c>
    </row>
    <row r="217" spans="1:6" ht="29.25" hidden="1" customHeight="1" x14ac:dyDescent="0.25">
      <c r="A217" s="16" t="s">
        <v>1432</v>
      </c>
      <c r="B217" s="20" t="s">
        <v>177</v>
      </c>
      <c r="C217" s="55">
        <v>600</v>
      </c>
      <c r="D217" s="103">
        <f>D218+D219</f>
        <v>0</v>
      </c>
      <c r="E217" s="103">
        <f t="shared" ref="E217:F217" si="76">E218+E219</f>
        <v>0</v>
      </c>
      <c r="F217" s="103">
        <f t="shared" si="76"/>
        <v>0</v>
      </c>
    </row>
    <row r="218" spans="1:6" ht="28.5" hidden="1" customHeight="1" x14ac:dyDescent="0.25">
      <c r="A218" s="16" t="s">
        <v>1431</v>
      </c>
      <c r="B218" s="20" t="s">
        <v>177</v>
      </c>
      <c r="C218" s="55">
        <v>610</v>
      </c>
      <c r="D218" s="103"/>
      <c r="E218" s="103"/>
      <c r="F218" s="103"/>
    </row>
    <row r="219" spans="1:6" ht="32.25" hidden="1" customHeight="1" x14ac:dyDescent="0.25">
      <c r="A219" s="15" t="s">
        <v>1435</v>
      </c>
      <c r="B219" s="20" t="s">
        <v>177</v>
      </c>
      <c r="C219" s="55">
        <v>620</v>
      </c>
      <c r="D219" s="103"/>
      <c r="E219" s="103"/>
      <c r="F219" s="103"/>
    </row>
    <row r="220" spans="1:6" ht="31.5" hidden="1" x14ac:dyDescent="0.25">
      <c r="A220" s="7" t="s">
        <v>178</v>
      </c>
      <c r="B220" s="1" t="s">
        <v>179</v>
      </c>
      <c r="C220" s="55"/>
      <c r="D220" s="103">
        <f>D221</f>
        <v>0</v>
      </c>
      <c r="E220" s="103">
        <f t="shared" ref="E220:F220" si="77">E221</f>
        <v>0</v>
      </c>
      <c r="F220" s="103">
        <f t="shared" si="77"/>
        <v>0</v>
      </c>
    </row>
    <row r="221" spans="1:6" ht="43.5" hidden="1" customHeight="1" x14ac:dyDescent="0.25">
      <c r="A221" s="22" t="s">
        <v>170</v>
      </c>
      <c r="B221" s="20" t="s">
        <v>180</v>
      </c>
      <c r="C221" s="55"/>
      <c r="D221" s="103"/>
      <c r="E221" s="103"/>
      <c r="F221" s="103"/>
    </row>
    <row r="222" spans="1:6" ht="39.75" customHeight="1" x14ac:dyDescent="0.25">
      <c r="A222" s="13" t="s">
        <v>181</v>
      </c>
      <c r="B222" s="3" t="s">
        <v>182</v>
      </c>
      <c r="C222" s="55"/>
      <c r="D222" s="103">
        <f>D223+D243+D289+D314</f>
        <v>507856</v>
      </c>
      <c r="E222" s="103">
        <f t="shared" ref="E222:F222" si="78">E223+E243+E289+E314</f>
        <v>586622</v>
      </c>
      <c r="F222" s="103">
        <f t="shared" si="78"/>
        <v>536983</v>
      </c>
    </row>
    <row r="223" spans="1:6" ht="45" customHeight="1" x14ac:dyDescent="0.25">
      <c r="A223" s="7" t="s">
        <v>183</v>
      </c>
      <c r="B223" s="1" t="s">
        <v>184</v>
      </c>
      <c r="C223" s="55"/>
      <c r="D223" s="103">
        <f>D224+D227+D237</f>
        <v>473799</v>
      </c>
      <c r="E223" s="103">
        <f t="shared" ref="E223:F223" si="79">E224+E227+E237</f>
        <v>485701</v>
      </c>
      <c r="F223" s="103">
        <f t="shared" si="79"/>
        <v>485701</v>
      </c>
    </row>
    <row r="224" spans="1:6" ht="54.75" customHeight="1" x14ac:dyDescent="0.25">
      <c r="A224" s="137" t="s">
        <v>1606</v>
      </c>
      <c r="B224" s="1" t="s">
        <v>1605</v>
      </c>
      <c r="C224" s="55"/>
      <c r="D224" s="103">
        <f>D225</f>
        <v>5547</v>
      </c>
      <c r="E224" s="103">
        <f t="shared" ref="E224:F224" si="80">E225</f>
        <v>16640</v>
      </c>
      <c r="F224" s="103">
        <f t="shared" si="80"/>
        <v>16640</v>
      </c>
    </row>
    <row r="225" spans="1:6" ht="45" customHeight="1" x14ac:dyDescent="0.25">
      <c r="A225" s="16" t="s">
        <v>1432</v>
      </c>
      <c r="B225" s="1" t="s">
        <v>1605</v>
      </c>
      <c r="C225" s="55">
        <v>600</v>
      </c>
      <c r="D225" s="103">
        <f>D226</f>
        <v>5547</v>
      </c>
      <c r="E225" s="103">
        <f t="shared" ref="E225:F225" si="81">E226</f>
        <v>16640</v>
      </c>
      <c r="F225" s="103">
        <f t="shared" si="81"/>
        <v>16640</v>
      </c>
    </row>
    <row r="226" spans="1:6" ht="45" customHeight="1" x14ac:dyDescent="0.25">
      <c r="A226" s="16" t="s">
        <v>1431</v>
      </c>
      <c r="B226" s="1" t="s">
        <v>1605</v>
      </c>
      <c r="C226" s="55">
        <v>610</v>
      </c>
      <c r="D226" s="103">
        <v>5547</v>
      </c>
      <c r="E226" s="103">
        <v>16640</v>
      </c>
      <c r="F226" s="103">
        <v>16640</v>
      </c>
    </row>
    <row r="227" spans="1:6" ht="144" customHeight="1" x14ac:dyDescent="0.25">
      <c r="A227" s="22" t="s">
        <v>185</v>
      </c>
      <c r="B227" s="20" t="s">
        <v>186</v>
      </c>
      <c r="C227" s="55"/>
      <c r="D227" s="103">
        <f>D230+D228</f>
        <v>371474</v>
      </c>
      <c r="E227" s="103">
        <f>E230+E228</f>
        <v>368929</v>
      </c>
      <c r="F227" s="103">
        <f>F230+F228</f>
        <v>368929</v>
      </c>
    </row>
    <row r="228" spans="1:6" ht="31.5" customHeight="1" x14ac:dyDescent="0.25">
      <c r="A228" s="60" t="s">
        <v>1429</v>
      </c>
      <c r="B228" s="20" t="s">
        <v>186</v>
      </c>
      <c r="C228" s="55">
        <v>200</v>
      </c>
      <c r="D228" s="103">
        <f>D229</f>
        <v>2627</v>
      </c>
      <c r="E228" s="103">
        <f>E229</f>
        <v>2274</v>
      </c>
      <c r="F228" s="103">
        <f>F229</f>
        <v>2274</v>
      </c>
    </row>
    <row r="229" spans="1:6" ht="36" customHeight="1" x14ac:dyDescent="0.25">
      <c r="A229" s="60" t="s">
        <v>1430</v>
      </c>
      <c r="B229" s="20" t="s">
        <v>186</v>
      </c>
      <c r="C229" s="55">
        <v>240</v>
      </c>
      <c r="D229" s="103">
        <v>2627</v>
      </c>
      <c r="E229" s="103">
        <v>2274</v>
      </c>
      <c r="F229" s="103">
        <v>2274</v>
      </c>
    </row>
    <row r="230" spans="1:6" ht="29.25" customHeight="1" x14ac:dyDescent="0.25">
      <c r="A230" s="16" t="s">
        <v>1432</v>
      </c>
      <c r="B230" s="20" t="s">
        <v>186</v>
      </c>
      <c r="C230" s="55">
        <v>600</v>
      </c>
      <c r="D230" s="103">
        <f>D231</f>
        <v>368847</v>
      </c>
      <c r="E230" s="103">
        <f t="shared" ref="E230:F230" si="82">E231</f>
        <v>366655</v>
      </c>
      <c r="F230" s="103">
        <f t="shared" si="82"/>
        <v>366655</v>
      </c>
    </row>
    <row r="231" spans="1:6" ht="36" customHeight="1" x14ac:dyDescent="0.25">
      <c r="A231" s="16" t="s">
        <v>1431</v>
      </c>
      <c r="B231" s="20" t="s">
        <v>186</v>
      </c>
      <c r="C231" s="55">
        <v>610</v>
      </c>
      <c r="D231" s="103">
        <v>368847</v>
      </c>
      <c r="E231" s="103">
        <v>366655</v>
      </c>
      <c r="F231" s="103">
        <v>366655</v>
      </c>
    </row>
    <row r="232" spans="1:6" ht="141.75" hidden="1" x14ac:dyDescent="0.25">
      <c r="A232" s="22" t="s">
        <v>187</v>
      </c>
      <c r="B232" s="20" t="s">
        <v>188</v>
      </c>
      <c r="C232" s="55"/>
      <c r="D232" s="103">
        <f>D233</f>
        <v>0</v>
      </c>
      <c r="E232" s="103">
        <f t="shared" ref="E232:F232" si="83">E233</f>
        <v>0</v>
      </c>
      <c r="F232" s="103">
        <f t="shared" si="83"/>
        <v>0</v>
      </c>
    </row>
    <row r="233" spans="1:6" ht="27.75" hidden="1" customHeight="1" x14ac:dyDescent="0.25">
      <c r="A233" s="16" t="s">
        <v>1432</v>
      </c>
      <c r="B233" s="20" t="s">
        <v>188</v>
      </c>
      <c r="C233" s="55">
        <v>600</v>
      </c>
      <c r="D233" s="103">
        <f>D234</f>
        <v>0</v>
      </c>
      <c r="E233" s="103">
        <f t="shared" ref="E233:F233" si="84">E234</f>
        <v>0</v>
      </c>
      <c r="F233" s="103">
        <f t="shared" si="84"/>
        <v>0</v>
      </c>
    </row>
    <row r="234" spans="1:6" ht="25.5" hidden="1" customHeight="1" x14ac:dyDescent="0.25">
      <c r="A234" s="16" t="s">
        <v>1431</v>
      </c>
      <c r="B234" s="20" t="s">
        <v>188</v>
      </c>
      <c r="C234" s="55">
        <v>610</v>
      </c>
      <c r="D234" s="103"/>
      <c r="E234" s="103"/>
      <c r="F234" s="103"/>
    </row>
    <row r="235" spans="1:6" ht="90.75" hidden="1" customHeight="1" x14ac:dyDescent="0.25">
      <c r="A235" s="16" t="s">
        <v>189</v>
      </c>
      <c r="B235" s="2" t="s">
        <v>190</v>
      </c>
      <c r="C235" s="55"/>
      <c r="D235" s="103"/>
      <c r="E235" s="103"/>
      <c r="F235" s="103"/>
    </row>
    <row r="236" spans="1:6" ht="126" hidden="1" x14ac:dyDescent="0.25">
      <c r="A236" s="16" t="s">
        <v>191</v>
      </c>
      <c r="B236" s="2" t="s">
        <v>192</v>
      </c>
      <c r="C236" s="55"/>
      <c r="D236" s="103"/>
      <c r="E236" s="103"/>
      <c r="F236" s="103"/>
    </row>
    <row r="237" spans="1:6" ht="31.5" x14ac:dyDescent="0.25">
      <c r="A237" s="19" t="s">
        <v>193</v>
      </c>
      <c r="B237" s="20" t="s">
        <v>194</v>
      </c>
      <c r="C237" s="55"/>
      <c r="D237" s="103">
        <f>D238</f>
        <v>96778</v>
      </c>
      <c r="E237" s="103">
        <f t="shared" ref="E237:F238" si="85">E238</f>
        <v>100132</v>
      </c>
      <c r="F237" s="103">
        <f t="shared" si="85"/>
        <v>100132</v>
      </c>
    </row>
    <row r="238" spans="1:6" ht="30" customHeight="1" x14ac:dyDescent="0.25">
      <c r="A238" s="16" t="s">
        <v>1432</v>
      </c>
      <c r="B238" s="20" t="s">
        <v>194</v>
      </c>
      <c r="C238" s="55">
        <v>600</v>
      </c>
      <c r="D238" s="103">
        <f>D239</f>
        <v>96778</v>
      </c>
      <c r="E238" s="103">
        <f t="shared" si="85"/>
        <v>100132</v>
      </c>
      <c r="F238" s="103">
        <f t="shared" si="85"/>
        <v>100132</v>
      </c>
    </row>
    <row r="239" spans="1:6" ht="42" customHeight="1" x14ac:dyDescent="0.25">
      <c r="A239" s="16" t="s">
        <v>1431</v>
      </c>
      <c r="B239" s="20" t="s">
        <v>194</v>
      </c>
      <c r="C239" s="55">
        <v>610</v>
      </c>
      <c r="D239" s="103">
        <v>96778</v>
      </c>
      <c r="E239" s="103">
        <v>100132</v>
      </c>
      <c r="F239" s="103">
        <v>100132</v>
      </c>
    </row>
    <row r="240" spans="1:6" ht="47.25" hidden="1" x14ac:dyDescent="0.25">
      <c r="A240" s="7" t="s">
        <v>195</v>
      </c>
      <c r="B240" s="1" t="s">
        <v>196</v>
      </c>
      <c r="C240" s="55"/>
      <c r="D240" s="103"/>
      <c r="E240" s="103"/>
      <c r="F240" s="103"/>
    </row>
    <row r="241" spans="1:6" ht="63" hidden="1" x14ac:dyDescent="0.25">
      <c r="A241" s="16" t="s">
        <v>197</v>
      </c>
      <c r="B241" s="2" t="s">
        <v>198</v>
      </c>
      <c r="C241" s="55"/>
      <c r="D241" s="103"/>
      <c r="E241" s="103"/>
      <c r="F241" s="103"/>
    </row>
    <row r="242" spans="1:6" ht="78.75" hidden="1" x14ac:dyDescent="0.25">
      <c r="A242" s="16" t="s">
        <v>199</v>
      </c>
      <c r="B242" s="2" t="s">
        <v>200</v>
      </c>
      <c r="C242" s="55"/>
      <c r="D242" s="103"/>
      <c r="E242" s="103"/>
      <c r="F242" s="103"/>
    </row>
    <row r="243" spans="1:6" ht="74.25" customHeight="1" x14ac:dyDescent="0.25">
      <c r="A243" s="7" t="s">
        <v>201</v>
      </c>
      <c r="B243" s="1" t="s">
        <v>202</v>
      </c>
      <c r="C243" s="55"/>
      <c r="D243" s="103">
        <f>D244+D247+D257+D263+D271+D277+D283+D286+D260</f>
        <v>34057</v>
      </c>
      <c r="E243" s="103">
        <f t="shared" ref="E243:F243" si="86">E244+E247+E257+E263+E271+E277+E283+E286+E260</f>
        <v>42607</v>
      </c>
      <c r="F243" s="103">
        <f t="shared" si="86"/>
        <v>43023</v>
      </c>
    </row>
    <row r="244" spans="1:6" ht="33" hidden="1" customHeight="1" x14ac:dyDescent="0.25">
      <c r="A244" s="22" t="s">
        <v>203</v>
      </c>
      <c r="B244" s="20" t="s">
        <v>204</v>
      </c>
      <c r="C244" s="55"/>
      <c r="D244" s="103">
        <f>D245+D246</f>
        <v>0</v>
      </c>
      <c r="E244" s="103">
        <f t="shared" ref="E244:F244" si="87">E245+E246</f>
        <v>0</v>
      </c>
      <c r="F244" s="103">
        <f t="shared" si="87"/>
        <v>0</v>
      </c>
    </row>
    <row r="245" spans="1:6" ht="33" hidden="1" customHeight="1" x14ac:dyDescent="0.25">
      <c r="A245" s="16" t="s">
        <v>1432</v>
      </c>
      <c r="B245" s="20" t="s">
        <v>204</v>
      </c>
      <c r="C245" s="55">
        <v>600</v>
      </c>
      <c r="D245" s="103">
        <f>D246</f>
        <v>0</v>
      </c>
      <c r="E245" s="103">
        <f t="shared" ref="E245:F245" si="88">E246</f>
        <v>0</v>
      </c>
      <c r="F245" s="103">
        <f t="shared" si="88"/>
        <v>0</v>
      </c>
    </row>
    <row r="246" spans="1:6" ht="33" hidden="1" customHeight="1" x14ac:dyDescent="0.25">
      <c r="A246" s="16" t="s">
        <v>1431</v>
      </c>
      <c r="B246" s="20" t="s">
        <v>204</v>
      </c>
      <c r="C246" s="55">
        <v>610</v>
      </c>
      <c r="D246" s="103"/>
      <c r="E246" s="103"/>
      <c r="F246" s="103"/>
    </row>
    <row r="247" spans="1:6" ht="63.75" customHeight="1" x14ac:dyDescent="0.25">
      <c r="A247" s="126" t="s">
        <v>1544</v>
      </c>
      <c r="B247" s="20" t="s">
        <v>205</v>
      </c>
      <c r="C247" s="55"/>
      <c r="D247" s="103">
        <f>D248+D250</f>
        <v>2177</v>
      </c>
      <c r="E247" s="103">
        <f t="shared" ref="E247:F247" si="89">E248+E250</f>
        <v>2177</v>
      </c>
      <c r="F247" s="103">
        <f t="shared" si="89"/>
        <v>2177</v>
      </c>
    </row>
    <row r="248" spans="1:6" ht="57.75" customHeight="1" x14ac:dyDescent="0.25">
      <c r="A248" s="60" t="s">
        <v>1427</v>
      </c>
      <c r="B248" s="20" t="s">
        <v>205</v>
      </c>
      <c r="C248" s="55">
        <v>100</v>
      </c>
      <c r="D248" s="85">
        <f>D249</f>
        <v>1681</v>
      </c>
      <c r="E248" s="85">
        <f t="shared" ref="E248:F248" si="90">E249</f>
        <v>1681</v>
      </c>
      <c r="F248" s="85">
        <f t="shared" si="90"/>
        <v>1681</v>
      </c>
    </row>
    <row r="249" spans="1:6" ht="44.25" customHeight="1" x14ac:dyDescent="0.25">
      <c r="A249" s="60" t="s">
        <v>1428</v>
      </c>
      <c r="B249" s="20" t="s">
        <v>205</v>
      </c>
      <c r="C249" s="55">
        <v>120</v>
      </c>
      <c r="D249" s="85">
        <v>1681</v>
      </c>
      <c r="E249" s="85">
        <v>1681</v>
      </c>
      <c r="F249" s="85">
        <v>1681</v>
      </c>
    </row>
    <row r="250" spans="1:6" ht="44.25" customHeight="1" x14ac:dyDescent="0.25">
      <c r="A250" s="60" t="s">
        <v>1429</v>
      </c>
      <c r="B250" s="20" t="s">
        <v>205</v>
      </c>
      <c r="C250" s="55">
        <v>200</v>
      </c>
      <c r="D250" s="85">
        <f>D251</f>
        <v>496</v>
      </c>
      <c r="E250" s="85">
        <f t="shared" ref="E250:F250" si="91">E251</f>
        <v>496</v>
      </c>
      <c r="F250" s="85">
        <f t="shared" si="91"/>
        <v>496</v>
      </c>
    </row>
    <row r="251" spans="1:6" ht="44.25" customHeight="1" x14ac:dyDescent="0.25">
      <c r="A251" s="60" t="s">
        <v>1430</v>
      </c>
      <c r="B251" s="20" t="s">
        <v>205</v>
      </c>
      <c r="C251" s="55">
        <v>240</v>
      </c>
      <c r="D251" s="85">
        <v>496</v>
      </c>
      <c r="E251" s="85">
        <v>496</v>
      </c>
      <c r="F251" s="85">
        <v>496</v>
      </c>
    </row>
    <row r="252" spans="1:6" ht="63" hidden="1" x14ac:dyDescent="0.25">
      <c r="A252" s="22" t="s">
        <v>206</v>
      </c>
      <c r="B252" s="20" t="s">
        <v>207</v>
      </c>
      <c r="C252" s="55"/>
      <c r="D252" s="85"/>
      <c r="E252" s="85"/>
      <c r="F252" s="85"/>
    </row>
    <row r="253" spans="1:6" ht="33.75" hidden="1" customHeight="1" x14ac:dyDescent="0.25">
      <c r="A253" s="60" t="s">
        <v>1427</v>
      </c>
      <c r="B253" s="20" t="s">
        <v>207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1428</v>
      </c>
      <c r="B254" s="20" t="s">
        <v>207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1429</v>
      </c>
      <c r="B255" s="20" t="s">
        <v>207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1430</v>
      </c>
      <c r="B256" s="20" t="s">
        <v>207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208</v>
      </c>
      <c r="B257" s="20" t="s">
        <v>209</v>
      </c>
      <c r="C257" s="55"/>
      <c r="D257" s="85">
        <f>D258</f>
        <v>0</v>
      </c>
      <c r="E257" s="85">
        <f t="shared" ref="E257:F258" si="92">E258</f>
        <v>0</v>
      </c>
      <c r="F257" s="85">
        <f t="shared" si="92"/>
        <v>0</v>
      </c>
    </row>
    <row r="258" spans="1:6" ht="36.75" hidden="1" customHeight="1" x14ac:dyDescent="0.25">
      <c r="A258" s="16" t="s">
        <v>1432</v>
      </c>
      <c r="B258" s="20" t="s">
        <v>209</v>
      </c>
      <c r="C258" s="55">
        <v>600</v>
      </c>
      <c r="D258" s="85">
        <f>D259</f>
        <v>0</v>
      </c>
      <c r="E258" s="85">
        <f t="shared" si="92"/>
        <v>0</v>
      </c>
      <c r="F258" s="85">
        <f t="shared" si="92"/>
        <v>0</v>
      </c>
    </row>
    <row r="259" spans="1:6" ht="36.75" hidden="1" customHeight="1" x14ac:dyDescent="0.25">
      <c r="A259" s="16" t="s">
        <v>1431</v>
      </c>
      <c r="B259" s="20" t="s">
        <v>209</v>
      </c>
      <c r="C259" s="55">
        <v>610</v>
      </c>
      <c r="D259" s="85"/>
      <c r="E259" s="85"/>
      <c r="F259" s="85"/>
    </row>
    <row r="260" spans="1:6" ht="170.25" customHeight="1" x14ac:dyDescent="0.25">
      <c r="A260" s="136" t="s">
        <v>1571</v>
      </c>
      <c r="B260" s="20" t="s">
        <v>1570</v>
      </c>
      <c r="C260" s="55"/>
      <c r="D260" s="85">
        <f>D261</f>
        <v>4918</v>
      </c>
      <c r="E260" s="85">
        <f t="shared" ref="E260:F260" si="93">E261</f>
        <v>12183</v>
      </c>
      <c r="F260" s="85">
        <f t="shared" si="93"/>
        <v>12183</v>
      </c>
    </row>
    <row r="261" spans="1:6" ht="36.75" customHeight="1" x14ac:dyDescent="0.25">
      <c r="A261" s="16" t="s">
        <v>1432</v>
      </c>
      <c r="B261" s="20" t="s">
        <v>1570</v>
      </c>
      <c r="C261" s="55">
        <v>600</v>
      </c>
      <c r="D261" s="85">
        <f>D262</f>
        <v>4918</v>
      </c>
      <c r="E261" s="85">
        <f t="shared" ref="E261:F261" si="94">E262</f>
        <v>12183</v>
      </c>
      <c r="F261" s="85">
        <f t="shared" si="94"/>
        <v>12183</v>
      </c>
    </row>
    <row r="262" spans="1:6" ht="36.75" customHeight="1" x14ac:dyDescent="0.25">
      <c r="A262" s="16" t="s">
        <v>1431</v>
      </c>
      <c r="B262" s="20" t="s">
        <v>1570</v>
      </c>
      <c r="C262" s="55">
        <v>610</v>
      </c>
      <c r="D262" s="85">
        <v>4918</v>
      </c>
      <c r="E262" s="85">
        <v>12183</v>
      </c>
      <c r="F262" s="85">
        <v>12183</v>
      </c>
    </row>
    <row r="263" spans="1:6" ht="103.5" customHeight="1" x14ac:dyDescent="0.25">
      <c r="A263" s="22" t="s">
        <v>210</v>
      </c>
      <c r="B263" s="20" t="s">
        <v>211</v>
      </c>
      <c r="C263" s="55"/>
      <c r="D263" s="85">
        <f>D266+D264</f>
        <v>10218</v>
      </c>
      <c r="E263" s="85">
        <f t="shared" ref="E263:F263" si="95">E266+E264</f>
        <v>0</v>
      </c>
      <c r="F263" s="85">
        <f t="shared" si="95"/>
        <v>0</v>
      </c>
    </row>
    <row r="264" spans="1:6" ht="24.75" customHeight="1" x14ac:dyDescent="0.25">
      <c r="A264" s="16" t="s">
        <v>1436</v>
      </c>
      <c r="B264" s="20" t="s">
        <v>211</v>
      </c>
      <c r="C264" s="55">
        <v>300</v>
      </c>
      <c r="D264" s="85">
        <f>D265</f>
        <v>283</v>
      </c>
      <c r="E264" s="85">
        <f>E265</f>
        <v>0</v>
      </c>
      <c r="F264" s="85">
        <f>F265</f>
        <v>0</v>
      </c>
    </row>
    <row r="265" spans="1:6" ht="26.25" customHeight="1" x14ac:dyDescent="0.25">
      <c r="A265" s="16" t="s">
        <v>1437</v>
      </c>
      <c r="B265" s="20" t="s">
        <v>211</v>
      </c>
      <c r="C265" s="55">
        <v>320</v>
      </c>
      <c r="D265" s="85">
        <v>283</v>
      </c>
      <c r="E265" s="85">
        <v>0</v>
      </c>
      <c r="F265" s="85">
        <v>0</v>
      </c>
    </row>
    <row r="266" spans="1:6" ht="33.75" customHeight="1" x14ac:dyDescent="0.25">
      <c r="A266" s="16" t="s">
        <v>1432</v>
      </c>
      <c r="B266" s="20" t="s">
        <v>211</v>
      </c>
      <c r="C266" s="55">
        <v>600</v>
      </c>
      <c r="D266" s="85">
        <f>D267</f>
        <v>9935</v>
      </c>
      <c r="E266" s="85">
        <f t="shared" ref="E266:F266" si="96">E267</f>
        <v>0</v>
      </c>
      <c r="F266" s="85">
        <f t="shared" si="96"/>
        <v>0</v>
      </c>
    </row>
    <row r="267" spans="1:6" ht="31.5" customHeight="1" x14ac:dyDescent="0.25">
      <c r="A267" s="16" t="s">
        <v>1431</v>
      </c>
      <c r="B267" s="20" t="s">
        <v>211</v>
      </c>
      <c r="C267" s="55">
        <v>610</v>
      </c>
      <c r="D267" s="85">
        <v>9935</v>
      </c>
      <c r="E267" s="85">
        <v>0</v>
      </c>
      <c r="F267" s="85">
        <v>0</v>
      </c>
    </row>
    <row r="268" spans="1:6" ht="110.25" hidden="1" x14ac:dyDescent="0.25">
      <c r="A268" s="22" t="s">
        <v>212</v>
      </c>
      <c r="B268" s="20" t="s">
        <v>213</v>
      </c>
      <c r="C268" s="55"/>
      <c r="D268" s="85"/>
      <c r="E268" s="85"/>
      <c r="F268" s="85"/>
    </row>
    <row r="269" spans="1:6" ht="33" hidden="1" customHeight="1" x14ac:dyDescent="0.25">
      <c r="A269" s="16" t="s">
        <v>1432</v>
      </c>
      <c r="B269" s="20" t="s">
        <v>213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1431</v>
      </c>
      <c r="B270" s="20" t="s">
        <v>213</v>
      </c>
      <c r="C270" s="55">
        <v>610</v>
      </c>
      <c r="D270" s="85"/>
      <c r="E270" s="85"/>
      <c r="F270" s="85"/>
    </row>
    <row r="271" spans="1:6" ht="47.25" x14ac:dyDescent="0.25">
      <c r="A271" s="22" t="s">
        <v>214</v>
      </c>
      <c r="B271" s="20" t="s">
        <v>215</v>
      </c>
      <c r="C271" s="55"/>
      <c r="D271" s="85">
        <f>D272</f>
        <v>157</v>
      </c>
      <c r="E271" s="85">
        <f t="shared" ref="E271:F272" si="97">E272</f>
        <v>157</v>
      </c>
      <c r="F271" s="85">
        <f t="shared" si="97"/>
        <v>157</v>
      </c>
    </row>
    <row r="272" spans="1:6" ht="27" customHeight="1" x14ac:dyDescent="0.25">
      <c r="A272" s="16" t="s">
        <v>1432</v>
      </c>
      <c r="B272" s="20" t="s">
        <v>215</v>
      </c>
      <c r="C272" s="55">
        <v>600</v>
      </c>
      <c r="D272" s="85">
        <f>D273</f>
        <v>157</v>
      </c>
      <c r="E272" s="85">
        <f t="shared" si="97"/>
        <v>157</v>
      </c>
      <c r="F272" s="85">
        <f t="shared" si="97"/>
        <v>157</v>
      </c>
    </row>
    <row r="273" spans="1:6" ht="33.75" customHeight="1" x14ac:dyDescent="0.25">
      <c r="A273" s="16" t="s">
        <v>1431</v>
      </c>
      <c r="B273" s="20" t="s">
        <v>215</v>
      </c>
      <c r="C273" s="55">
        <v>610</v>
      </c>
      <c r="D273" s="85">
        <v>157</v>
      </c>
      <c r="E273" s="85">
        <v>157</v>
      </c>
      <c r="F273" s="85">
        <v>157</v>
      </c>
    </row>
    <row r="274" spans="1:6" ht="63" hidden="1" x14ac:dyDescent="0.25">
      <c r="A274" s="22" t="s">
        <v>216</v>
      </c>
      <c r="B274" s="20" t="s">
        <v>217</v>
      </c>
      <c r="C274" s="55"/>
      <c r="D274" s="85"/>
      <c r="E274" s="85"/>
      <c r="F274" s="85"/>
    </row>
    <row r="275" spans="1:6" ht="27" hidden="1" customHeight="1" x14ac:dyDescent="0.25">
      <c r="A275" s="16" t="s">
        <v>1432</v>
      </c>
      <c r="B275" s="20" t="s">
        <v>217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1431</v>
      </c>
      <c r="B276" s="20" t="s">
        <v>217</v>
      </c>
      <c r="C276" s="55">
        <v>610</v>
      </c>
      <c r="D276" s="85"/>
      <c r="E276" s="85"/>
      <c r="F276" s="85"/>
    </row>
    <row r="277" spans="1:6" ht="47.25" x14ac:dyDescent="0.25">
      <c r="A277" s="22" t="s">
        <v>218</v>
      </c>
      <c r="B277" s="20" t="s">
        <v>219</v>
      </c>
      <c r="C277" s="55"/>
      <c r="D277" s="85">
        <f>D278</f>
        <v>0</v>
      </c>
      <c r="E277" s="102">
        <f t="shared" ref="E277:F278" si="98">E278</f>
        <v>2100</v>
      </c>
      <c r="F277" s="85">
        <f t="shared" si="98"/>
        <v>2100</v>
      </c>
    </row>
    <row r="278" spans="1:6" ht="32.25" customHeight="1" x14ac:dyDescent="0.25">
      <c r="A278" s="16" t="s">
        <v>1432</v>
      </c>
      <c r="B278" s="20" t="s">
        <v>219</v>
      </c>
      <c r="C278" s="55">
        <v>600</v>
      </c>
      <c r="D278" s="85">
        <f>D279</f>
        <v>0</v>
      </c>
      <c r="E278" s="102">
        <f t="shared" si="98"/>
        <v>2100</v>
      </c>
      <c r="F278" s="85">
        <f t="shared" si="98"/>
        <v>2100</v>
      </c>
    </row>
    <row r="279" spans="1:6" ht="39" customHeight="1" x14ac:dyDescent="0.25">
      <c r="A279" s="16" t="s">
        <v>1431</v>
      </c>
      <c r="B279" s="20" t="s">
        <v>219</v>
      </c>
      <c r="C279" s="55">
        <v>610</v>
      </c>
      <c r="D279" s="85"/>
      <c r="E279" s="102">
        <v>2100</v>
      </c>
      <c r="F279" s="85">
        <v>2100</v>
      </c>
    </row>
    <row r="280" spans="1:6" ht="47.25" hidden="1" x14ac:dyDescent="0.25">
      <c r="A280" s="22" t="s">
        <v>220</v>
      </c>
      <c r="B280" s="20" t="s">
        <v>221</v>
      </c>
      <c r="C280" s="55"/>
      <c r="D280" s="85"/>
      <c r="E280" s="85"/>
      <c r="F280" s="85"/>
    </row>
    <row r="281" spans="1:6" ht="30" hidden="1" customHeight="1" x14ac:dyDescent="0.25">
      <c r="A281" s="16" t="s">
        <v>1432</v>
      </c>
      <c r="B281" s="20" t="s">
        <v>221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1431</v>
      </c>
      <c r="B282" s="20" t="s">
        <v>221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222</v>
      </c>
      <c r="B283" s="20" t="s">
        <v>223</v>
      </c>
      <c r="C283" s="55"/>
      <c r="D283" s="85">
        <f>D284</f>
        <v>9387</v>
      </c>
      <c r="E283" s="85">
        <f t="shared" ref="E283:F284" si="99">E284</f>
        <v>10368</v>
      </c>
      <c r="F283" s="85">
        <f t="shared" si="99"/>
        <v>10784</v>
      </c>
    </row>
    <row r="284" spans="1:6" ht="34.5" customHeight="1" x14ac:dyDescent="0.25">
      <c r="A284" s="16" t="s">
        <v>1432</v>
      </c>
      <c r="B284" s="20" t="s">
        <v>223</v>
      </c>
      <c r="C284" s="55">
        <v>600</v>
      </c>
      <c r="D284" s="85">
        <f>D285</f>
        <v>9387</v>
      </c>
      <c r="E284" s="85">
        <f t="shared" si="99"/>
        <v>10368</v>
      </c>
      <c r="F284" s="85">
        <f t="shared" si="99"/>
        <v>10784</v>
      </c>
    </row>
    <row r="285" spans="1:6" ht="34.5" customHeight="1" x14ac:dyDescent="0.25">
      <c r="A285" s="16" t="s">
        <v>1431</v>
      </c>
      <c r="B285" s="20" t="s">
        <v>223</v>
      </c>
      <c r="C285" s="55">
        <v>610</v>
      </c>
      <c r="D285" s="85">
        <v>9387</v>
      </c>
      <c r="E285" s="85">
        <v>10368</v>
      </c>
      <c r="F285" s="85">
        <v>10784</v>
      </c>
    </row>
    <row r="286" spans="1:6" ht="59.25" customHeight="1" x14ac:dyDescent="0.25">
      <c r="A286" s="22" t="s">
        <v>1573</v>
      </c>
      <c r="B286" s="20" t="s">
        <v>1572</v>
      </c>
      <c r="C286" s="55"/>
      <c r="D286" s="85">
        <f>D287</f>
        <v>7200</v>
      </c>
      <c r="E286" s="85">
        <f t="shared" ref="E286:F286" si="100">E287</f>
        <v>15622</v>
      </c>
      <c r="F286" s="85">
        <f t="shared" si="100"/>
        <v>15622</v>
      </c>
    </row>
    <row r="287" spans="1:6" ht="59.25" customHeight="1" x14ac:dyDescent="0.25">
      <c r="A287" s="16" t="s">
        <v>1432</v>
      </c>
      <c r="B287" s="20" t="s">
        <v>1572</v>
      </c>
      <c r="C287" s="55">
        <v>600</v>
      </c>
      <c r="D287" s="85">
        <f>D288</f>
        <v>7200</v>
      </c>
      <c r="E287" s="85">
        <f t="shared" ref="E287:F287" si="101">E288</f>
        <v>15622</v>
      </c>
      <c r="F287" s="85">
        <f t="shared" si="101"/>
        <v>15622</v>
      </c>
    </row>
    <row r="288" spans="1:6" ht="34.5" customHeight="1" x14ac:dyDescent="0.25">
      <c r="A288" s="16" t="s">
        <v>1431</v>
      </c>
      <c r="B288" s="20" t="s">
        <v>1572</v>
      </c>
      <c r="C288" s="55">
        <v>610</v>
      </c>
      <c r="D288" s="85">
        <v>7200</v>
      </c>
      <c r="E288" s="85">
        <v>15622</v>
      </c>
      <c r="F288" s="85">
        <v>15622</v>
      </c>
    </row>
    <row r="289" spans="1:6" ht="34.5" customHeight="1" x14ac:dyDescent="0.25">
      <c r="A289" s="7" t="s">
        <v>224</v>
      </c>
      <c r="B289" s="1" t="s">
        <v>225</v>
      </c>
      <c r="C289" s="55"/>
      <c r="D289" s="85">
        <f>D293+D299+D308+D305+D290</f>
        <v>0</v>
      </c>
      <c r="E289" s="85">
        <f t="shared" ref="E289" si="102">E293+E299+E308+E305+E290</f>
        <v>58314</v>
      </c>
      <c r="F289" s="85">
        <f>F293+F299+F308+F305+F290+F311</f>
        <v>8259</v>
      </c>
    </row>
    <row r="290" spans="1:6" ht="34.5" customHeight="1" x14ac:dyDescent="0.25">
      <c r="A290" s="22" t="s">
        <v>157</v>
      </c>
      <c r="B290" s="20" t="s">
        <v>1500</v>
      </c>
      <c r="C290" s="55"/>
      <c r="D290" s="85">
        <f t="shared" ref="D290:F291" si="103">D291</f>
        <v>0</v>
      </c>
      <c r="E290" s="85">
        <f t="shared" si="103"/>
        <v>3382</v>
      </c>
      <c r="F290" s="85">
        <f t="shared" si="103"/>
        <v>1798</v>
      </c>
    </row>
    <row r="291" spans="1:6" ht="34.5" customHeight="1" x14ac:dyDescent="0.25">
      <c r="A291" s="16" t="s">
        <v>1432</v>
      </c>
      <c r="B291" s="20" t="s">
        <v>1500</v>
      </c>
      <c r="C291" s="55">
        <v>600</v>
      </c>
      <c r="D291" s="85">
        <f t="shared" si="103"/>
        <v>0</v>
      </c>
      <c r="E291" s="85">
        <f t="shared" si="103"/>
        <v>3382</v>
      </c>
      <c r="F291" s="85">
        <f t="shared" si="103"/>
        <v>1798</v>
      </c>
    </row>
    <row r="292" spans="1:6" ht="34.5" customHeight="1" x14ac:dyDescent="0.25">
      <c r="A292" s="16" t="s">
        <v>1431</v>
      </c>
      <c r="B292" s="20" t="s">
        <v>1500</v>
      </c>
      <c r="C292" s="55">
        <v>610</v>
      </c>
      <c r="D292" s="85">
        <v>0</v>
      </c>
      <c r="E292" s="85">
        <v>3382</v>
      </c>
      <c r="F292" s="85">
        <v>1798</v>
      </c>
    </row>
    <row r="293" spans="1:6" ht="81" customHeight="1" x14ac:dyDescent="0.25">
      <c r="A293" s="22" t="s">
        <v>1527</v>
      </c>
      <c r="B293" s="20" t="s">
        <v>226</v>
      </c>
      <c r="C293" s="55"/>
      <c r="D293" s="85">
        <f>D294</f>
        <v>0</v>
      </c>
      <c r="E293" s="85">
        <f t="shared" ref="E293:F294" si="104">E294</f>
        <v>0</v>
      </c>
      <c r="F293" s="85">
        <f t="shared" si="104"/>
        <v>3461</v>
      </c>
    </row>
    <row r="294" spans="1:6" ht="34.5" customHeight="1" x14ac:dyDescent="0.25">
      <c r="A294" s="16" t="s">
        <v>1432</v>
      </c>
      <c r="B294" s="20" t="s">
        <v>226</v>
      </c>
      <c r="C294" s="55">
        <v>600</v>
      </c>
      <c r="D294" s="85">
        <f>D295</f>
        <v>0</v>
      </c>
      <c r="E294" s="85">
        <f t="shared" si="104"/>
        <v>0</v>
      </c>
      <c r="F294" s="85">
        <f t="shared" si="104"/>
        <v>3461</v>
      </c>
    </row>
    <row r="295" spans="1:6" ht="34.5" customHeight="1" x14ac:dyDescent="0.25">
      <c r="A295" s="16" t="s">
        <v>1431</v>
      </c>
      <c r="B295" s="20" t="s">
        <v>226</v>
      </c>
      <c r="C295" s="55">
        <v>610</v>
      </c>
      <c r="D295" s="85"/>
      <c r="E295" s="85"/>
      <c r="F295" s="85">
        <v>3461</v>
      </c>
    </row>
    <row r="296" spans="1:6" ht="47.25" hidden="1" x14ac:dyDescent="0.25">
      <c r="A296" s="22" t="s">
        <v>227</v>
      </c>
      <c r="B296" s="20" t="s">
        <v>228</v>
      </c>
      <c r="C296" s="55"/>
      <c r="D296" s="85"/>
      <c r="E296" s="85"/>
      <c r="F296" s="85"/>
    </row>
    <row r="297" spans="1:6" ht="32.25" hidden="1" customHeight="1" x14ac:dyDescent="0.25">
      <c r="A297" s="16" t="s">
        <v>1432</v>
      </c>
      <c r="B297" s="20" t="s">
        <v>228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1431</v>
      </c>
      <c r="B298" s="20" t="s">
        <v>228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229</v>
      </c>
      <c r="B299" s="20" t="s">
        <v>230</v>
      </c>
      <c r="C299" s="55"/>
      <c r="D299" s="85">
        <f>D300</f>
        <v>0</v>
      </c>
      <c r="E299" s="85">
        <f t="shared" ref="E299:F300" si="105">E300</f>
        <v>0</v>
      </c>
      <c r="F299" s="85">
        <f t="shared" si="105"/>
        <v>0</v>
      </c>
    </row>
    <row r="300" spans="1:6" ht="25.5" hidden="1" customHeight="1" x14ac:dyDescent="0.25">
      <c r="A300" s="16" t="s">
        <v>1432</v>
      </c>
      <c r="B300" s="20" t="s">
        <v>230</v>
      </c>
      <c r="C300" s="55">
        <v>600</v>
      </c>
      <c r="D300" s="85">
        <f>D301</f>
        <v>0</v>
      </c>
      <c r="E300" s="85">
        <f t="shared" si="105"/>
        <v>0</v>
      </c>
      <c r="F300" s="85">
        <f t="shared" si="105"/>
        <v>0</v>
      </c>
    </row>
    <row r="301" spans="1:6" ht="25.5" hidden="1" customHeight="1" x14ac:dyDescent="0.25">
      <c r="A301" s="16" t="s">
        <v>1431</v>
      </c>
      <c r="B301" s="20" t="s">
        <v>230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231</v>
      </c>
      <c r="B302" s="20" t="s">
        <v>232</v>
      </c>
      <c r="C302" s="55"/>
      <c r="D302" s="85"/>
      <c r="E302" s="85"/>
      <c r="F302" s="85"/>
    </row>
    <row r="303" spans="1:6" ht="36.75" hidden="1" customHeight="1" x14ac:dyDescent="0.25">
      <c r="A303" s="16" t="s">
        <v>1432</v>
      </c>
      <c r="B303" s="20" t="s">
        <v>232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1431</v>
      </c>
      <c r="B304" s="20" t="s">
        <v>232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313</v>
      </c>
      <c r="B305" s="20" t="s">
        <v>1499</v>
      </c>
      <c r="C305" s="55"/>
      <c r="D305" s="85">
        <f t="shared" ref="D305:F306" si="106">D306</f>
        <v>0</v>
      </c>
      <c r="E305" s="85">
        <f t="shared" si="106"/>
        <v>54932</v>
      </c>
      <c r="F305" s="85">
        <f t="shared" si="106"/>
        <v>0</v>
      </c>
    </row>
    <row r="306" spans="1:6" ht="36.75" customHeight="1" x14ac:dyDescent="0.25">
      <c r="A306" s="16" t="s">
        <v>1432</v>
      </c>
      <c r="B306" s="20" t="s">
        <v>1499</v>
      </c>
      <c r="C306" s="55">
        <v>600</v>
      </c>
      <c r="D306" s="85">
        <f t="shared" si="106"/>
        <v>0</v>
      </c>
      <c r="E306" s="85">
        <f t="shared" si="106"/>
        <v>54932</v>
      </c>
      <c r="F306" s="85">
        <f t="shared" si="106"/>
        <v>0</v>
      </c>
    </row>
    <row r="307" spans="1:6" ht="36.75" customHeight="1" x14ac:dyDescent="0.25">
      <c r="A307" s="16" t="s">
        <v>1431</v>
      </c>
      <c r="B307" s="20" t="s">
        <v>1499</v>
      </c>
      <c r="C307" s="55">
        <v>610</v>
      </c>
      <c r="D307" s="85">
        <v>0</v>
      </c>
      <c r="E307" s="85">
        <v>54932</v>
      </c>
      <c r="F307" s="85">
        <v>0</v>
      </c>
    </row>
    <row r="308" spans="1:6" ht="38.25" customHeight="1" x14ac:dyDescent="0.25">
      <c r="A308" s="22" t="s">
        <v>233</v>
      </c>
      <c r="B308" s="20" t="s">
        <v>234</v>
      </c>
      <c r="C308" s="55"/>
      <c r="D308" s="85">
        <f>D309</f>
        <v>0</v>
      </c>
      <c r="E308" s="85">
        <f t="shared" ref="E308:F309" si="107">E309</f>
        <v>0</v>
      </c>
      <c r="F308" s="85">
        <f t="shared" si="107"/>
        <v>1500</v>
      </c>
    </row>
    <row r="309" spans="1:6" ht="38.25" customHeight="1" x14ac:dyDescent="0.25">
      <c r="A309" s="16" t="s">
        <v>1432</v>
      </c>
      <c r="B309" s="20" t="s">
        <v>234</v>
      </c>
      <c r="C309" s="55">
        <v>600</v>
      </c>
      <c r="D309" s="85">
        <f>D310</f>
        <v>0</v>
      </c>
      <c r="E309" s="85">
        <f t="shared" si="107"/>
        <v>0</v>
      </c>
      <c r="F309" s="85">
        <f t="shared" si="107"/>
        <v>1500</v>
      </c>
    </row>
    <row r="310" spans="1:6" ht="38.25" customHeight="1" x14ac:dyDescent="0.25">
      <c r="A310" s="16" t="s">
        <v>1431</v>
      </c>
      <c r="B310" s="20" t="s">
        <v>234</v>
      </c>
      <c r="C310" s="55">
        <v>610</v>
      </c>
      <c r="D310" s="85"/>
      <c r="E310" s="85"/>
      <c r="F310" s="85">
        <v>1500</v>
      </c>
    </row>
    <row r="311" spans="1:6" ht="38.25" customHeight="1" x14ac:dyDescent="0.25">
      <c r="A311" s="22" t="s">
        <v>1554</v>
      </c>
      <c r="B311" s="20" t="s">
        <v>1553</v>
      </c>
      <c r="C311" s="55"/>
      <c r="D311" s="85"/>
      <c r="E311" s="85"/>
      <c r="F311" s="85">
        <f>F312</f>
        <v>1500</v>
      </c>
    </row>
    <row r="312" spans="1:6" ht="38.25" customHeight="1" x14ac:dyDescent="0.25">
      <c r="A312" s="16" t="s">
        <v>1432</v>
      </c>
      <c r="B312" s="20" t="s">
        <v>1553</v>
      </c>
      <c r="C312" s="55">
        <v>600</v>
      </c>
      <c r="D312" s="85"/>
      <c r="E312" s="85"/>
      <c r="F312" s="85">
        <f>F313</f>
        <v>1500</v>
      </c>
    </row>
    <row r="313" spans="1:6" ht="38.25" customHeight="1" x14ac:dyDescent="0.25">
      <c r="A313" s="16" t="s">
        <v>1431</v>
      </c>
      <c r="B313" s="20" t="s">
        <v>1553</v>
      </c>
      <c r="C313" s="55">
        <v>610</v>
      </c>
      <c r="D313" s="85"/>
      <c r="E313" s="85"/>
      <c r="F313" s="85">
        <v>1500</v>
      </c>
    </row>
    <row r="314" spans="1:6" ht="33.75" hidden="1" customHeight="1" x14ac:dyDescent="0.25">
      <c r="A314" s="7" t="s">
        <v>235</v>
      </c>
      <c r="B314" s="1" t="s">
        <v>236</v>
      </c>
      <c r="C314" s="55"/>
      <c r="D314" s="85">
        <f>D315</f>
        <v>0</v>
      </c>
      <c r="E314" s="85">
        <f t="shared" ref="E314:F314" si="108">E315</f>
        <v>0</v>
      </c>
      <c r="F314" s="85">
        <f t="shared" si="108"/>
        <v>0</v>
      </c>
    </row>
    <row r="315" spans="1:6" ht="51" hidden="1" customHeight="1" x14ac:dyDescent="0.25">
      <c r="A315" s="22" t="s">
        <v>237</v>
      </c>
      <c r="B315" s="2" t="s">
        <v>238</v>
      </c>
      <c r="C315" s="55"/>
      <c r="D315" s="85">
        <f>D316</f>
        <v>0</v>
      </c>
      <c r="E315" s="85">
        <f t="shared" ref="E315:F315" si="109">E316</f>
        <v>0</v>
      </c>
      <c r="F315" s="85">
        <f t="shared" si="109"/>
        <v>0</v>
      </c>
    </row>
    <row r="316" spans="1:6" ht="33.75" hidden="1" customHeight="1" x14ac:dyDescent="0.25">
      <c r="A316" s="16" t="s">
        <v>1432</v>
      </c>
      <c r="B316" s="2" t="s">
        <v>238</v>
      </c>
      <c r="C316" s="55">
        <v>600</v>
      </c>
      <c r="D316" s="85">
        <f>D317</f>
        <v>0</v>
      </c>
      <c r="E316" s="85">
        <f t="shared" ref="E316:F316" si="110">E317</f>
        <v>0</v>
      </c>
      <c r="F316" s="85">
        <f t="shared" si="110"/>
        <v>0</v>
      </c>
    </row>
    <row r="317" spans="1:6" ht="30.75" hidden="1" customHeight="1" x14ac:dyDescent="0.25">
      <c r="A317" s="16" t="s">
        <v>1431</v>
      </c>
      <c r="B317" s="2" t="s">
        <v>238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239</v>
      </c>
      <c r="B318" s="3" t="s">
        <v>240</v>
      </c>
      <c r="C318" s="55"/>
      <c r="D318" s="85">
        <f>D330+D334+D340+D357+D323+D319</f>
        <v>114036</v>
      </c>
      <c r="E318" s="85">
        <f>E330+E334+E340+E357+E323+E319</f>
        <v>109124</v>
      </c>
      <c r="F318" s="85">
        <f>F330+F334+F340+F357+F323+F319</f>
        <v>109124</v>
      </c>
    </row>
    <row r="319" spans="1:6" ht="47.25" hidden="1" x14ac:dyDescent="0.25">
      <c r="A319" s="37" t="s">
        <v>241</v>
      </c>
      <c r="B319" s="34" t="s">
        <v>242</v>
      </c>
      <c r="C319" s="55"/>
      <c r="D319" s="85">
        <f>D320</f>
        <v>0</v>
      </c>
      <c r="E319" s="85">
        <f t="shared" ref="E319:F319" si="111">E320</f>
        <v>0</v>
      </c>
      <c r="F319" s="85">
        <f t="shared" si="111"/>
        <v>0</v>
      </c>
    </row>
    <row r="320" spans="1:6" ht="33" hidden="1" customHeight="1" x14ac:dyDescent="0.25">
      <c r="A320" s="19" t="s">
        <v>82</v>
      </c>
      <c r="B320" s="20" t="s">
        <v>243</v>
      </c>
      <c r="C320" s="55"/>
      <c r="D320" s="85">
        <f>D321</f>
        <v>0</v>
      </c>
      <c r="E320" s="85">
        <f t="shared" ref="E320:F320" si="112">E321</f>
        <v>0</v>
      </c>
      <c r="F320" s="85">
        <f t="shared" si="112"/>
        <v>0</v>
      </c>
    </row>
    <row r="321" spans="1:6" ht="33" hidden="1" customHeight="1" x14ac:dyDescent="0.25">
      <c r="A321" s="16" t="s">
        <v>1432</v>
      </c>
      <c r="B321" s="20" t="s">
        <v>243</v>
      </c>
      <c r="C321" s="55">
        <v>600</v>
      </c>
      <c r="D321" s="85">
        <f>D322</f>
        <v>0</v>
      </c>
      <c r="E321" s="85">
        <f t="shared" ref="E321:F321" si="113">E322</f>
        <v>0</v>
      </c>
      <c r="F321" s="85">
        <f t="shared" si="113"/>
        <v>0</v>
      </c>
    </row>
    <row r="322" spans="1:6" ht="33" hidden="1" customHeight="1" x14ac:dyDescent="0.25">
      <c r="A322" s="16" t="s">
        <v>1431</v>
      </c>
      <c r="B322" s="20" t="s">
        <v>243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244</v>
      </c>
      <c r="B323" s="1" t="s">
        <v>245</v>
      </c>
      <c r="C323" s="55"/>
      <c r="D323" s="85">
        <f>D324</f>
        <v>0</v>
      </c>
      <c r="E323" s="85">
        <f t="shared" ref="E323:F323" si="114">E324</f>
        <v>0</v>
      </c>
      <c r="F323" s="85">
        <f t="shared" si="114"/>
        <v>0</v>
      </c>
    </row>
    <row r="324" spans="1:6" ht="63" hidden="1" x14ac:dyDescent="0.25">
      <c r="A324" s="22" t="s">
        <v>246</v>
      </c>
      <c r="B324" s="2" t="s">
        <v>247</v>
      </c>
      <c r="C324" s="55"/>
      <c r="D324" s="85">
        <f>D325</f>
        <v>0</v>
      </c>
      <c r="E324" s="85">
        <f t="shared" ref="E324:F324" si="115">E325</f>
        <v>0</v>
      </c>
      <c r="F324" s="85">
        <f t="shared" si="115"/>
        <v>0</v>
      </c>
    </row>
    <row r="325" spans="1:6" ht="31.5" hidden="1" x14ac:dyDescent="0.25">
      <c r="A325" s="16" t="s">
        <v>1432</v>
      </c>
      <c r="B325" s="2" t="s">
        <v>247</v>
      </c>
      <c r="C325" s="55">
        <v>600</v>
      </c>
      <c r="D325" s="85">
        <f>D326</f>
        <v>0</v>
      </c>
      <c r="E325" s="85">
        <f t="shared" ref="E325:F325" si="116">E326</f>
        <v>0</v>
      </c>
      <c r="F325" s="85">
        <f t="shared" si="116"/>
        <v>0</v>
      </c>
    </row>
    <row r="326" spans="1:6" ht="15.75" hidden="1" x14ac:dyDescent="0.25">
      <c r="A326" s="16" t="s">
        <v>1431</v>
      </c>
      <c r="B326" s="2" t="s">
        <v>247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248</v>
      </c>
      <c r="B327" s="2" t="s">
        <v>249</v>
      </c>
      <c r="C327" s="55"/>
      <c r="D327" s="85">
        <f>D328</f>
        <v>0</v>
      </c>
      <c r="E327" s="85">
        <f t="shared" ref="E327:F327" si="117">E328</f>
        <v>0</v>
      </c>
      <c r="F327" s="85">
        <f t="shared" si="117"/>
        <v>0</v>
      </c>
    </row>
    <row r="328" spans="1:6" ht="31.5" hidden="1" x14ac:dyDescent="0.25">
      <c r="A328" s="16" t="s">
        <v>1432</v>
      </c>
      <c r="B328" s="2" t="s">
        <v>249</v>
      </c>
      <c r="C328" s="55">
        <v>600</v>
      </c>
      <c r="D328" s="85">
        <f>D329</f>
        <v>0</v>
      </c>
      <c r="E328" s="85">
        <f t="shared" ref="E328:F328" si="118">E329</f>
        <v>0</v>
      </c>
      <c r="F328" s="85">
        <f t="shared" si="118"/>
        <v>0</v>
      </c>
    </row>
    <row r="329" spans="1:6" ht="15.75" hidden="1" x14ac:dyDescent="0.25">
      <c r="A329" s="16" t="s">
        <v>1431</v>
      </c>
      <c r="B329" s="2" t="s">
        <v>249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250</v>
      </c>
      <c r="B330" s="1" t="s">
        <v>245</v>
      </c>
      <c r="C330" s="55"/>
      <c r="D330" s="85">
        <f>D331</f>
        <v>112396</v>
      </c>
      <c r="E330" s="85">
        <f t="shared" ref="E330:F332" si="119">E331</f>
        <v>98124</v>
      </c>
      <c r="F330" s="85">
        <f t="shared" si="119"/>
        <v>98124</v>
      </c>
    </row>
    <row r="331" spans="1:6" ht="54" customHeight="1" x14ac:dyDescent="0.25">
      <c r="A331" s="19" t="s">
        <v>252</v>
      </c>
      <c r="B331" s="20" t="s">
        <v>1515</v>
      </c>
      <c r="C331" s="55"/>
      <c r="D331" s="85">
        <f>D332</f>
        <v>112396</v>
      </c>
      <c r="E331" s="85">
        <f t="shared" si="119"/>
        <v>98124</v>
      </c>
      <c r="F331" s="85">
        <f t="shared" si="119"/>
        <v>98124</v>
      </c>
    </row>
    <row r="332" spans="1:6" ht="48.75" customHeight="1" x14ac:dyDescent="0.25">
      <c r="A332" s="16" t="s">
        <v>1432</v>
      </c>
      <c r="B332" s="20" t="s">
        <v>1515</v>
      </c>
      <c r="C332" s="55">
        <v>600</v>
      </c>
      <c r="D332" s="85">
        <f>D333</f>
        <v>112396</v>
      </c>
      <c r="E332" s="85">
        <f t="shared" si="119"/>
        <v>98124</v>
      </c>
      <c r="F332" s="85">
        <f t="shared" si="119"/>
        <v>98124</v>
      </c>
    </row>
    <row r="333" spans="1:6" ht="37.5" customHeight="1" x14ac:dyDescent="0.25">
      <c r="A333" s="16" t="s">
        <v>1431</v>
      </c>
      <c r="B333" s="20" t="s">
        <v>1515</v>
      </c>
      <c r="C333" s="55">
        <v>610</v>
      </c>
      <c r="D333" s="85">
        <v>112396</v>
      </c>
      <c r="E333" s="85">
        <v>98124</v>
      </c>
      <c r="F333" s="85">
        <v>98124</v>
      </c>
    </row>
    <row r="334" spans="1:6" ht="59.25" customHeight="1" x14ac:dyDescent="0.25">
      <c r="A334" s="7" t="s">
        <v>1530</v>
      </c>
      <c r="B334" s="1" t="s">
        <v>251</v>
      </c>
      <c r="C334" s="55"/>
      <c r="D334" s="85">
        <f>D337+D335+D336</f>
        <v>0</v>
      </c>
      <c r="E334" s="85">
        <f t="shared" ref="E334:F334" si="120">E337+E335+E336</f>
        <v>1000</v>
      </c>
      <c r="F334" s="85">
        <f t="shared" si="120"/>
        <v>1000</v>
      </c>
    </row>
    <row r="335" spans="1:6" ht="46.5" hidden="1" customHeight="1" x14ac:dyDescent="0.25">
      <c r="A335" s="16" t="s">
        <v>253</v>
      </c>
      <c r="B335" s="2" t="s">
        <v>254</v>
      </c>
      <c r="C335" s="55"/>
      <c r="D335" s="85"/>
      <c r="E335" s="85"/>
      <c r="F335" s="85"/>
    </row>
    <row r="336" spans="1:6" ht="63" hidden="1" x14ac:dyDescent="0.25">
      <c r="A336" s="16" t="s">
        <v>255</v>
      </c>
      <c r="B336" s="2" t="s">
        <v>256</v>
      </c>
      <c r="C336" s="55"/>
      <c r="D336" s="85"/>
      <c r="E336" s="85"/>
      <c r="F336" s="85"/>
    </row>
    <row r="337" spans="1:6" ht="31.5" x14ac:dyDescent="0.25">
      <c r="A337" s="28" t="s">
        <v>157</v>
      </c>
      <c r="B337" s="20" t="s">
        <v>1516</v>
      </c>
      <c r="C337" s="55"/>
      <c r="D337" s="85">
        <f>D338</f>
        <v>0</v>
      </c>
      <c r="E337" s="85">
        <f t="shared" ref="E337:F337" si="121">E338</f>
        <v>1000</v>
      </c>
      <c r="F337" s="85">
        <f t="shared" si="121"/>
        <v>1000</v>
      </c>
    </row>
    <row r="338" spans="1:6" ht="40.5" customHeight="1" x14ac:dyDescent="0.25">
      <c r="A338" s="16" t="s">
        <v>1432</v>
      </c>
      <c r="B338" s="20" t="s">
        <v>1516</v>
      </c>
      <c r="C338" s="55">
        <v>600</v>
      </c>
      <c r="D338" s="85">
        <f>D339</f>
        <v>0</v>
      </c>
      <c r="E338" s="85">
        <f t="shared" ref="E338:F338" si="122">E339</f>
        <v>1000</v>
      </c>
      <c r="F338" s="85">
        <f t="shared" si="122"/>
        <v>1000</v>
      </c>
    </row>
    <row r="339" spans="1:6" ht="29.25" customHeight="1" x14ac:dyDescent="0.25">
      <c r="A339" s="16" t="s">
        <v>1431</v>
      </c>
      <c r="B339" s="20" t="s">
        <v>1516</v>
      </c>
      <c r="C339" s="55">
        <v>610</v>
      </c>
      <c r="D339" s="85">
        <v>0</v>
      </c>
      <c r="E339" s="85">
        <v>1000</v>
      </c>
      <c r="F339" s="85">
        <v>1000</v>
      </c>
    </row>
    <row r="340" spans="1:6" ht="37.5" customHeight="1" x14ac:dyDescent="0.25">
      <c r="A340" s="7" t="s">
        <v>257</v>
      </c>
      <c r="B340" s="1" t="s">
        <v>1574</v>
      </c>
      <c r="C340" s="55"/>
      <c r="D340" s="85">
        <f>D341</f>
        <v>1640</v>
      </c>
      <c r="E340" s="85">
        <f t="shared" ref="E340:F340" si="123">E341</f>
        <v>10000</v>
      </c>
      <c r="F340" s="85">
        <f t="shared" si="123"/>
        <v>10000</v>
      </c>
    </row>
    <row r="341" spans="1:6" ht="47.25" x14ac:dyDescent="0.25">
      <c r="A341" s="28" t="s">
        <v>258</v>
      </c>
      <c r="B341" s="20" t="s">
        <v>1575</v>
      </c>
      <c r="C341" s="55"/>
      <c r="D341" s="85">
        <f>D342+D346</f>
        <v>1640</v>
      </c>
      <c r="E341" s="85">
        <f t="shared" ref="E341:F341" si="124">E342</f>
        <v>10000</v>
      </c>
      <c r="F341" s="85">
        <f t="shared" si="124"/>
        <v>10000</v>
      </c>
    </row>
    <row r="342" spans="1:6" ht="30.75" customHeight="1" x14ac:dyDescent="0.25">
      <c r="A342" s="16" t="s">
        <v>1432</v>
      </c>
      <c r="B342" s="20" t="s">
        <v>1575</v>
      </c>
      <c r="C342" s="55">
        <v>600</v>
      </c>
      <c r="D342" s="85">
        <f>D343+D344+D345</f>
        <v>1460</v>
      </c>
      <c r="E342" s="85">
        <f t="shared" ref="E342:F342" si="125">E343</f>
        <v>10000</v>
      </c>
      <c r="F342" s="85">
        <f t="shared" si="125"/>
        <v>10000</v>
      </c>
    </row>
    <row r="343" spans="1:6" ht="24.75" customHeight="1" x14ac:dyDescent="0.25">
      <c r="A343" s="16" t="s">
        <v>1431</v>
      </c>
      <c r="B343" s="20" t="s">
        <v>1575</v>
      </c>
      <c r="C343" s="55">
        <v>610</v>
      </c>
      <c r="D343" s="85">
        <v>1100</v>
      </c>
      <c r="E343" s="85">
        <v>10000</v>
      </c>
      <c r="F343" s="85">
        <v>10000</v>
      </c>
    </row>
    <row r="344" spans="1:6" ht="24" customHeight="1" x14ac:dyDescent="0.25">
      <c r="A344" s="137" t="s">
        <v>1624</v>
      </c>
      <c r="B344" s="20" t="s">
        <v>1575</v>
      </c>
      <c r="C344" s="55">
        <v>620</v>
      </c>
      <c r="D344" s="85">
        <v>180</v>
      </c>
      <c r="E344" s="85"/>
      <c r="F344" s="85"/>
    </row>
    <row r="345" spans="1:6" ht="41.25" customHeight="1" x14ac:dyDescent="0.25">
      <c r="A345" s="146" t="s">
        <v>1625</v>
      </c>
      <c r="B345" s="20" t="s">
        <v>1575</v>
      </c>
      <c r="C345" s="55">
        <v>630</v>
      </c>
      <c r="D345" s="85">
        <v>180</v>
      </c>
      <c r="E345" s="85"/>
      <c r="F345" s="85"/>
    </row>
    <row r="346" spans="1:6" ht="49.5" customHeight="1" x14ac:dyDescent="0.25">
      <c r="A346" s="133" t="s">
        <v>1626</v>
      </c>
      <c r="B346" s="20" t="s">
        <v>1575</v>
      </c>
      <c r="C346" s="55">
        <v>810</v>
      </c>
      <c r="D346" s="85">
        <v>180</v>
      </c>
      <c r="E346" s="85"/>
      <c r="F346" s="85"/>
    </row>
    <row r="347" spans="1:6" ht="27" hidden="1" customHeight="1" x14ac:dyDescent="0.25">
      <c r="A347" s="7" t="s">
        <v>85</v>
      </c>
      <c r="B347" s="1" t="s">
        <v>259</v>
      </c>
      <c r="C347" s="55"/>
      <c r="D347" s="85"/>
      <c r="E347" s="85"/>
      <c r="F347" s="85"/>
    </row>
    <row r="348" spans="1:6" ht="30.75" hidden="1" customHeight="1" x14ac:dyDescent="0.25">
      <c r="A348" s="16" t="s">
        <v>260</v>
      </c>
      <c r="B348" s="2" t="s">
        <v>261</v>
      </c>
      <c r="C348" s="55"/>
      <c r="D348" s="85"/>
      <c r="E348" s="85"/>
      <c r="F348" s="85"/>
    </row>
    <row r="349" spans="1:6" ht="27.75" hidden="1" customHeight="1" x14ac:dyDescent="0.25">
      <c r="A349" s="16" t="s">
        <v>262</v>
      </c>
      <c r="B349" s="2" t="s">
        <v>263</v>
      </c>
      <c r="C349" s="55"/>
      <c r="D349" s="85"/>
      <c r="E349" s="85"/>
      <c r="F349" s="85"/>
    </row>
    <row r="350" spans="1:6" ht="40.5" hidden="1" customHeight="1" x14ac:dyDescent="0.25">
      <c r="A350" s="16" t="s">
        <v>264</v>
      </c>
      <c r="B350" s="2" t="s">
        <v>265</v>
      </c>
      <c r="C350" s="55"/>
      <c r="D350" s="85"/>
      <c r="E350" s="85"/>
      <c r="F350" s="85"/>
    </row>
    <row r="351" spans="1:6" ht="42" hidden="1" customHeight="1" x14ac:dyDescent="0.25">
      <c r="A351" s="16" t="s">
        <v>266</v>
      </c>
      <c r="B351" s="2" t="s">
        <v>267</v>
      </c>
      <c r="C351" s="55"/>
      <c r="D351" s="85"/>
      <c r="E351" s="85"/>
      <c r="F351" s="85"/>
    </row>
    <row r="352" spans="1:6" ht="46.5" hidden="1" customHeight="1" x14ac:dyDescent="0.25">
      <c r="A352" s="16" t="s">
        <v>268</v>
      </c>
      <c r="B352" s="2" t="s">
        <v>269</v>
      </c>
      <c r="C352" s="55"/>
      <c r="D352" s="85"/>
      <c r="E352" s="85"/>
      <c r="F352" s="85"/>
    </row>
    <row r="353" spans="1:6" ht="63" hidden="1" x14ac:dyDescent="0.25">
      <c r="A353" s="16" t="s">
        <v>270</v>
      </c>
      <c r="B353" s="2" t="s">
        <v>271</v>
      </c>
      <c r="C353" s="55"/>
      <c r="D353" s="85"/>
      <c r="E353" s="85"/>
      <c r="F353" s="85"/>
    </row>
    <row r="354" spans="1:6" ht="30" hidden="1" customHeight="1" x14ac:dyDescent="0.25">
      <c r="A354" s="7" t="s">
        <v>272</v>
      </c>
      <c r="B354" s="1" t="s">
        <v>273</v>
      </c>
      <c r="C354" s="55"/>
      <c r="D354" s="85"/>
      <c r="E354" s="85"/>
      <c r="F354" s="85"/>
    </row>
    <row r="355" spans="1:6" ht="39.75" hidden="1" customHeight="1" x14ac:dyDescent="0.25">
      <c r="A355" s="16" t="s">
        <v>274</v>
      </c>
      <c r="B355" s="2" t="s">
        <v>275</v>
      </c>
      <c r="C355" s="55"/>
      <c r="D355" s="85"/>
      <c r="E355" s="85"/>
      <c r="F355" s="85"/>
    </row>
    <row r="356" spans="1:6" ht="31.5" hidden="1" x14ac:dyDescent="0.25">
      <c r="A356" s="28" t="s">
        <v>276</v>
      </c>
      <c r="B356" s="20" t="s">
        <v>277</v>
      </c>
      <c r="C356" s="55"/>
      <c r="D356" s="85"/>
      <c r="E356" s="85"/>
      <c r="F356" s="85"/>
    </row>
    <row r="357" spans="1:6" ht="35.25" hidden="1" customHeight="1" x14ac:dyDescent="0.25">
      <c r="A357" s="7" t="s">
        <v>235</v>
      </c>
      <c r="B357" s="1" t="s">
        <v>278</v>
      </c>
      <c r="C357" s="55"/>
      <c r="D357" s="85">
        <f>D360+D358+D359</f>
        <v>0</v>
      </c>
      <c r="E357" s="85">
        <f t="shared" ref="E357:F357" si="126">E360</f>
        <v>0</v>
      </c>
      <c r="F357" s="85">
        <f t="shared" si="126"/>
        <v>0</v>
      </c>
    </row>
    <row r="358" spans="1:6" ht="15.75" hidden="1" x14ac:dyDescent="0.25">
      <c r="A358" s="16" t="s">
        <v>279</v>
      </c>
      <c r="B358" s="2" t="s">
        <v>280</v>
      </c>
      <c r="C358" s="55"/>
      <c r="D358" s="85"/>
      <c r="E358" s="85"/>
      <c r="F358" s="85"/>
    </row>
    <row r="359" spans="1:6" ht="31.5" hidden="1" x14ac:dyDescent="0.25">
      <c r="A359" s="16" t="s">
        <v>281</v>
      </c>
      <c r="B359" s="2" t="s">
        <v>282</v>
      </c>
      <c r="C359" s="55"/>
      <c r="D359" s="85"/>
      <c r="E359" s="85"/>
      <c r="F359" s="85"/>
    </row>
    <row r="360" spans="1:6" ht="63" hidden="1" x14ac:dyDescent="0.25">
      <c r="A360" s="22" t="s">
        <v>283</v>
      </c>
      <c r="B360" s="20" t="s">
        <v>284</v>
      </c>
      <c r="C360" s="55"/>
      <c r="D360" s="85">
        <f>D361</f>
        <v>0</v>
      </c>
      <c r="E360" s="85">
        <f t="shared" ref="E360:F360" si="127">E361</f>
        <v>0</v>
      </c>
      <c r="F360" s="85">
        <f t="shared" si="127"/>
        <v>0</v>
      </c>
    </row>
    <row r="361" spans="1:6" ht="24.75" hidden="1" customHeight="1" x14ac:dyDescent="0.25">
      <c r="A361" s="16" t="s">
        <v>1432</v>
      </c>
      <c r="B361" s="20" t="s">
        <v>284</v>
      </c>
      <c r="C361" s="55">
        <v>600</v>
      </c>
      <c r="D361" s="85">
        <f>D362</f>
        <v>0</v>
      </c>
      <c r="E361" s="85">
        <f t="shared" ref="E361:F361" si="128">E362</f>
        <v>0</v>
      </c>
      <c r="F361" s="85">
        <f t="shared" si="128"/>
        <v>0</v>
      </c>
    </row>
    <row r="362" spans="1:6" ht="31.5" hidden="1" customHeight="1" x14ac:dyDescent="0.25">
      <c r="A362" s="16" t="s">
        <v>1431</v>
      </c>
      <c r="B362" s="20" t="s">
        <v>284</v>
      </c>
      <c r="C362" s="55">
        <v>610</v>
      </c>
      <c r="D362" s="85"/>
      <c r="E362" s="85"/>
      <c r="F362" s="85"/>
    </row>
    <row r="363" spans="1:6" ht="63" hidden="1" x14ac:dyDescent="0.25">
      <c r="A363" s="22" t="s">
        <v>285</v>
      </c>
      <c r="B363" s="20" t="s">
        <v>286</v>
      </c>
      <c r="C363" s="55"/>
      <c r="D363" s="85">
        <f>D364</f>
        <v>0</v>
      </c>
      <c r="E363" s="85">
        <f t="shared" ref="E363:F363" si="129">E364</f>
        <v>0</v>
      </c>
      <c r="F363" s="85">
        <f t="shared" si="129"/>
        <v>0</v>
      </c>
    </row>
    <row r="364" spans="1:6" ht="30" hidden="1" customHeight="1" x14ac:dyDescent="0.25">
      <c r="A364" s="16" t="s">
        <v>1432</v>
      </c>
      <c r="B364" s="20" t="s">
        <v>286</v>
      </c>
      <c r="C364" s="55">
        <v>600</v>
      </c>
      <c r="D364" s="85">
        <f>D365</f>
        <v>0</v>
      </c>
      <c r="E364" s="85">
        <f t="shared" ref="E364:F364" si="130">E365</f>
        <v>0</v>
      </c>
      <c r="F364" s="85">
        <f t="shared" si="130"/>
        <v>0</v>
      </c>
    </row>
    <row r="365" spans="1:6" ht="28.5" hidden="1" customHeight="1" x14ac:dyDescent="0.25">
      <c r="A365" s="16" t="s">
        <v>1431</v>
      </c>
      <c r="B365" s="20" t="s">
        <v>286</v>
      </c>
      <c r="C365" s="55">
        <v>610</v>
      </c>
      <c r="D365" s="85"/>
      <c r="E365" s="85"/>
      <c r="F365" s="85"/>
    </row>
    <row r="366" spans="1:6" ht="27.75" hidden="1" customHeight="1" x14ac:dyDescent="0.25">
      <c r="A366" s="7" t="s">
        <v>287</v>
      </c>
      <c r="B366" s="1" t="s">
        <v>288</v>
      </c>
      <c r="C366" s="55"/>
      <c r="D366" s="85"/>
      <c r="E366" s="85"/>
      <c r="F366" s="85"/>
    </row>
    <row r="367" spans="1:6" ht="33" hidden="1" customHeight="1" x14ac:dyDescent="0.25">
      <c r="A367" s="22" t="s">
        <v>289</v>
      </c>
      <c r="B367" s="20" t="s">
        <v>290</v>
      </c>
      <c r="C367" s="55"/>
      <c r="D367" s="85"/>
      <c r="E367" s="85"/>
      <c r="F367" s="85"/>
    </row>
    <row r="368" spans="1:6" ht="28.5" hidden="1" customHeight="1" x14ac:dyDescent="0.25">
      <c r="A368" s="22" t="s">
        <v>291</v>
      </c>
      <c r="B368" s="20" t="s">
        <v>292</v>
      </c>
      <c r="C368" s="55"/>
      <c r="D368" s="85"/>
      <c r="E368" s="85"/>
      <c r="F368" s="85"/>
    </row>
    <row r="369" spans="1:6" ht="51.75" hidden="1" customHeight="1" x14ac:dyDescent="0.25">
      <c r="A369" s="22" t="s">
        <v>293</v>
      </c>
      <c r="B369" s="20" t="s">
        <v>294</v>
      </c>
      <c r="C369" s="55"/>
      <c r="D369" s="85"/>
      <c r="E369" s="85"/>
      <c r="F369" s="85"/>
    </row>
    <row r="370" spans="1:6" ht="21" hidden="1" customHeight="1" x14ac:dyDescent="0.25">
      <c r="A370" s="16"/>
      <c r="B370" s="20" t="s">
        <v>294</v>
      </c>
      <c r="C370" s="55">
        <v>600</v>
      </c>
      <c r="D370" s="85"/>
      <c r="E370" s="85"/>
      <c r="F370" s="85"/>
    </row>
    <row r="371" spans="1:6" ht="36" hidden="1" customHeight="1" x14ac:dyDescent="0.25">
      <c r="A371" s="16"/>
      <c r="B371" s="20" t="s">
        <v>294</v>
      </c>
      <c r="C371" s="55">
        <v>610</v>
      </c>
      <c r="D371" s="85"/>
      <c r="E371" s="85"/>
      <c r="F371" s="85"/>
    </row>
    <row r="372" spans="1:6" ht="30" hidden="1" customHeight="1" x14ac:dyDescent="0.25">
      <c r="A372" s="18" t="s">
        <v>295</v>
      </c>
      <c r="B372" s="3" t="s">
        <v>296</v>
      </c>
      <c r="C372" s="55"/>
      <c r="D372" s="85"/>
      <c r="E372" s="85"/>
      <c r="F372" s="85"/>
    </row>
    <row r="373" spans="1:6" ht="63" hidden="1" x14ac:dyDescent="0.25">
      <c r="A373" s="7" t="s">
        <v>297</v>
      </c>
      <c r="B373" s="1" t="s">
        <v>298</v>
      </c>
      <c r="C373" s="55"/>
      <c r="D373" s="85"/>
      <c r="E373" s="85"/>
      <c r="F373" s="85"/>
    </row>
    <row r="374" spans="1:6" ht="94.5" hidden="1" x14ac:dyDescent="0.25">
      <c r="A374" s="16" t="s">
        <v>299</v>
      </c>
      <c r="B374" s="2" t="s">
        <v>300</v>
      </c>
      <c r="C374" s="55"/>
      <c r="D374" s="85"/>
      <c r="E374" s="85"/>
      <c r="F374" s="85"/>
    </row>
    <row r="375" spans="1:6" ht="94.5" hidden="1" x14ac:dyDescent="0.25">
      <c r="A375" s="16" t="s">
        <v>301</v>
      </c>
      <c r="B375" s="2" t="s">
        <v>302</v>
      </c>
      <c r="C375" s="55"/>
      <c r="D375" s="85"/>
      <c r="E375" s="85"/>
      <c r="F375" s="85"/>
    </row>
    <row r="376" spans="1:6" ht="35.25" hidden="1" customHeight="1" x14ac:dyDescent="0.25">
      <c r="A376" s="18" t="s">
        <v>303</v>
      </c>
      <c r="B376" s="3" t="s">
        <v>304</v>
      </c>
      <c r="C376" s="55"/>
      <c r="D376" s="85">
        <f>D377</f>
        <v>0</v>
      </c>
      <c r="E376" s="85">
        <f t="shared" ref="E376:F376" si="131">E377</f>
        <v>0</v>
      </c>
      <c r="F376" s="85">
        <f t="shared" si="131"/>
        <v>0</v>
      </c>
    </row>
    <row r="377" spans="1:6" ht="63" hidden="1" x14ac:dyDescent="0.25">
      <c r="A377" s="7" t="s">
        <v>305</v>
      </c>
      <c r="B377" s="1" t="s">
        <v>306</v>
      </c>
      <c r="C377" s="55"/>
      <c r="D377" s="85">
        <f>D378</f>
        <v>0</v>
      </c>
      <c r="E377" s="85">
        <f t="shared" ref="E377:F377" si="132">E378</f>
        <v>0</v>
      </c>
      <c r="F377" s="85">
        <f t="shared" si="132"/>
        <v>0</v>
      </c>
    </row>
    <row r="378" spans="1:6" ht="31.5" hidden="1" x14ac:dyDescent="0.25">
      <c r="A378" s="22" t="s">
        <v>193</v>
      </c>
      <c r="B378" s="20" t="s">
        <v>307</v>
      </c>
      <c r="C378" s="55"/>
      <c r="D378" s="85">
        <f>D379</f>
        <v>0</v>
      </c>
      <c r="E378" s="85">
        <f t="shared" ref="E378:F378" si="133">E379</f>
        <v>0</v>
      </c>
      <c r="F378" s="85">
        <f t="shared" si="133"/>
        <v>0</v>
      </c>
    </row>
    <row r="379" spans="1:6" ht="30.75" hidden="1" customHeight="1" x14ac:dyDescent="0.25">
      <c r="A379" s="16" t="s">
        <v>1432</v>
      </c>
      <c r="B379" s="20" t="s">
        <v>307</v>
      </c>
      <c r="C379" s="55">
        <v>600</v>
      </c>
      <c r="D379" s="85">
        <f>D380</f>
        <v>0</v>
      </c>
      <c r="E379" s="85">
        <f t="shared" ref="E379:F379" si="134">E380</f>
        <v>0</v>
      </c>
      <c r="F379" s="85">
        <f t="shared" si="134"/>
        <v>0</v>
      </c>
    </row>
    <row r="380" spans="1:6" ht="39" hidden="1" customHeight="1" x14ac:dyDescent="0.25">
      <c r="A380" s="16" t="s">
        <v>1431</v>
      </c>
      <c r="B380" s="20" t="s">
        <v>307</v>
      </c>
      <c r="C380" s="55">
        <v>610</v>
      </c>
      <c r="D380" s="85"/>
      <c r="E380" s="85"/>
      <c r="F380" s="85"/>
    </row>
    <row r="381" spans="1:6" ht="31.5" customHeight="1" x14ac:dyDescent="0.25">
      <c r="A381" s="13" t="s">
        <v>130</v>
      </c>
      <c r="B381" s="3" t="s">
        <v>304</v>
      </c>
      <c r="C381" s="55"/>
      <c r="D381" s="85">
        <f>D382</f>
        <v>19350</v>
      </c>
      <c r="E381" s="85">
        <f t="shared" ref="E381:F381" si="135">E382</f>
        <v>21099</v>
      </c>
      <c r="F381" s="85">
        <f t="shared" si="135"/>
        <v>21099</v>
      </c>
    </row>
    <row r="382" spans="1:6" ht="44.25" customHeight="1" x14ac:dyDescent="0.25">
      <c r="A382" s="7" t="s">
        <v>132</v>
      </c>
      <c r="B382" s="1" t="s">
        <v>306</v>
      </c>
      <c r="C382" s="55"/>
      <c r="D382" s="85">
        <f>D383+D390+D393</f>
        <v>19350</v>
      </c>
      <c r="E382" s="85">
        <f>E383+E390+E393</f>
        <v>21099</v>
      </c>
      <c r="F382" s="85">
        <f>F383+F390+F393</f>
        <v>21099</v>
      </c>
    </row>
    <row r="383" spans="1:6" ht="45" customHeight="1" x14ac:dyDescent="0.25">
      <c r="A383" s="22" t="s">
        <v>134</v>
      </c>
      <c r="B383" s="20" t="s">
        <v>1512</v>
      </c>
      <c r="C383" s="55"/>
      <c r="D383" s="85">
        <f>D384+D386+D388</f>
        <v>10365</v>
      </c>
      <c r="E383" s="85">
        <f t="shared" ref="E383:F383" si="136">E384+E386+E388</f>
        <v>10365</v>
      </c>
      <c r="F383" s="85">
        <f t="shared" si="136"/>
        <v>10365</v>
      </c>
    </row>
    <row r="384" spans="1:6" ht="38.25" customHeight="1" x14ac:dyDescent="0.25">
      <c r="A384" s="60" t="s">
        <v>1427</v>
      </c>
      <c r="B384" s="20" t="s">
        <v>1512</v>
      </c>
      <c r="C384" s="55">
        <v>100</v>
      </c>
      <c r="D384" s="85">
        <f>D385</f>
        <v>9661</v>
      </c>
      <c r="E384" s="85">
        <f t="shared" ref="E384:F384" si="137">E385</f>
        <v>9330</v>
      </c>
      <c r="F384" s="85">
        <f t="shared" si="137"/>
        <v>9330</v>
      </c>
    </row>
    <row r="385" spans="1:6" ht="27.75" customHeight="1" x14ac:dyDescent="0.25">
      <c r="A385" s="60" t="s">
        <v>1428</v>
      </c>
      <c r="B385" s="20" t="s">
        <v>1512</v>
      </c>
      <c r="C385" s="55">
        <v>120</v>
      </c>
      <c r="D385" s="85">
        <v>9661</v>
      </c>
      <c r="E385" s="85">
        <v>9330</v>
      </c>
      <c r="F385" s="102">
        <v>9330</v>
      </c>
    </row>
    <row r="386" spans="1:6" ht="27.75" customHeight="1" x14ac:dyDescent="0.25">
      <c r="A386" s="60" t="s">
        <v>1429</v>
      </c>
      <c r="B386" s="20" t="s">
        <v>1512</v>
      </c>
      <c r="C386" s="55">
        <v>200</v>
      </c>
      <c r="D386" s="85">
        <f>D387</f>
        <v>704</v>
      </c>
      <c r="E386" s="85">
        <f t="shared" ref="E386:F386" si="138">E387</f>
        <v>1035</v>
      </c>
      <c r="F386" s="85">
        <f t="shared" si="138"/>
        <v>1035</v>
      </c>
    </row>
    <row r="387" spans="1:6" ht="42.75" customHeight="1" x14ac:dyDescent="0.25">
      <c r="A387" s="60" t="s">
        <v>1430</v>
      </c>
      <c r="B387" s="20" t="s">
        <v>1512</v>
      </c>
      <c r="C387" s="55">
        <v>240</v>
      </c>
      <c r="D387" s="85">
        <v>704</v>
      </c>
      <c r="E387" s="85">
        <v>1035</v>
      </c>
      <c r="F387" s="85">
        <v>1035</v>
      </c>
    </row>
    <row r="388" spans="1:6" ht="27.75" hidden="1" customHeight="1" x14ac:dyDescent="0.25">
      <c r="A388" s="60" t="s">
        <v>1433</v>
      </c>
      <c r="B388" s="20" t="s">
        <v>1512</v>
      </c>
      <c r="C388" s="55">
        <v>800</v>
      </c>
      <c r="D388" s="85">
        <f>D389</f>
        <v>0</v>
      </c>
      <c r="E388" s="85">
        <f t="shared" ref="E388:F388" si="139">E389</f>
        <v>0</v>
      </c>
      <c r="F388" s="85">
        <f t="shared" si="139"/>
        <v>0</v>
      </c>
    </row>
    <row r="389" spans="1:6" ht="27.75" hidden="1" customHeight="1" x14ac:dyDescent="0.25">
      <c r="A389" s="16" t="s">
        <v>1434</v>
      </c>
      <c r="B389" s="20" t="s">
        <v>1512</v>
      </c>
      <c r="C389" s="55">
        <v>850</v>
      </c>
      <c r="D389" s="85">
        <v>0</v>
      </c>
      <c r="E389" s="85">
        <v>0</v>
      </c>
      <c r="F389" s="85">
        <v>0</v>
      </c>
    </row>
    <row r="390" spans="1:6" ht="27.75" customHeight="1" x14ac:dyDescent="0.25">
      <c r="A390" s="22" t="s">
        <v>308</v>
      </c>
      <c r="B390" s="20" t="s">
        <v>1513</v>
      </c>
      <c r="C390" s="55"/>
      <c r="D390" s="85">
        <f>D391</f>
        <v>8194</v>
      </c>
      <c r="E390" s="85">
        <f t="shared" ref="E390:F390" si="140">E391</f>
        <v>9534</v>
      </c>
      <c r="F390" s="85">
        <f t="shared" si="140"/>
        <v>9534</v>
      </c>
    </row>
    <row r="391" spans="1:6" ht="27.75" customHeight="1" x14ac:dyDescent="0.25">
      <c r="A391" s="16" t="s">
        <v>1432</v>
      </c>
      <c r="B391" s="20" t="s">
        <v>1513</v>
      </c>
      <c r="C391" s="55">
        <v>600</v>
      </c>
      <c r="D391" s="85">
        <f>D392</f>
        <v>8194</v>
      </c>
      <c r="E391" s="85">
        <f t="shared" ref="E391:F391" si="141">E392</f>
        <v>9534</v>
      </c>
      <c r="F391" s="85">
        <f t="shared" si="141"/>
        <v>9534</v>
      </c>
    </row>
    <row r="392" spans="1:6" ht="27.75" customHeight="1" x14ac:dyDescent="0.25">
      <c r="A392" s="16" t="s">
        <v>1431</v>
      </c>
      <c r="B392" s="20" t="s">
        <v>1513</v>
      </c>
      <c r="C392" s="55">
        <v>610</v>
      </c>
      <c r="D392" s="85">
        <v>8194</v>
      </c>
      <c r="E392" s="85">
        <v>9534</v>
      </c>
      <c r="F392" s="85">
        <v>9534</v>
      </c>
    </row>
    <row r="393" spans="1:6" ht="34.5" customHeight="1" x14ac:dyDescent="0.25">
      <c r="A393" s="44" t="s">
        <v>309</v>
      </c>
      <c r="B393" s="20" t="s">
        <v>1514</v>
      </c>
      <c r="C393" s="55"/>
      <c r="D393" s="85">
        <f>D394+D397+D399</f>
        <v>791</v>
      </c>
      <c r="E393" s="85">
        <f t="shared" ref="E393:F393" si="142">E394+E397+E399</f>
        <v>1200</v>
      </c>
      <c r="F393" s="85">
        <f t="shared" si="142"/>
        <v>1200</v>
      </c>
    </row>
    <row r="394" spans="1:6" ht="34.5" customHeight="1" x14ac:dyDescent="0.25">
      <c r="A394" s="16" t="s">
        <v>1436</v>
      </c>
      <c r="B394" s="20" t="s">
        <v>1514</v>
      </c>
      <c r="C394" s="55">
        <v>300</v>
      </c>
      <c r="D394" s="85">
        <f>D395+D396</f>
        <v>235</v>
      </c>
      <c r="E394" s="85">
        <f t="shared" ref="E394:F394" si="143">E395+E396</f>
        <v>235</v>
      </c>
      <c r="F394" s="85">
        <f t="shared" si="143"/>
        <v>235</v>
      </c>
    </row>
    <row r="395" spans="1:6" ht="34.5" customHeight="1" x14ac:dyDescent="0.25">
      <c r="A395" s="44" t="s">
        <v>1466</v>
      </c>
      <c r="B395" s="20" t="s">
        <v>1514</v>
      </c>
      <c r="C395" s="55">
        <v>350</v>
      </c>
      <c r="D395" s="85">
        <v>160</v>
      </c>
      <c r="E395" s="85">
        <v>160</v>
      </c>
      <c r="F395" s="85">
        <v>160</v>
      </c>
    </row>
    <row r="396" spans="1:6" ht="34.5" customHeight="1" x14ac:dyDescent="0.25">
      <c r="A396" s="44" t="s">
        <v>1467</v>
      </c>
      <c r="B396" s="20" t="s">
        <v>1514</v>
      </c>
      <c r="C396" s="55">
        <v>360</v>
      </c>
      <c r="D396" s="85">
        <v>75</v>
      </c>
      <c r="E396" s="85">
        <v>75</v>
      </c>
      <c r="F396" s="85">
        <v>75</v>
      </c>
    </row>
    <row r="397" spans="1:6" ht="34.5" customHeight="1" x14ac:dyDescent="0.25">
      <c r="A397" s="92" t="s">
        <v>1429</v>
      </c>
      <c r="B397" s="20" t="s">
        <v>1514</v>
      </c>
      <c r="C397" s="55">
        <v>200</v>
      </c>
      <c r="D397" s="85">
        <f>D398</f>
        <v>365</v>
      </c>
      <c r="E397" s="85">
        <f t="shared" ref="E397:F397" si="144">E398</f>
        <v>365</v>
      </c>
      <c r="F397" s="85">
        <f t="shared" si="144"/>
        <v>365</v>
      </c>
    </row>
    <row r="398" spans="1:6" ht="34.5" customHeight="1" x14ac:dyDescent="0.25">
      <c r="A398" s="60" t="s">
        <v>1430</v>
      </c>
      <c r="B398" s="20" t="s">
        <v>1514</v>
      </c>
      <c r="C398" s="55">
        <v>240</v>
      </c>
      <c r="D398" s="85">
        <v>365</v>
      </c>
      <c r="E398" s="85">
        <v>365</v>
      </c>
      <c r="F398" s="85">
        <v>365</v>
      </c>
    </row>
    <row r="399" spans="1:6" ht="34.5" customHeight="1" x14ac:dyDescent="0.25">
      <c r="A399" s="16" t="s">
        <v>1432</v>
      </c>
      <c r="B399" s="20" t="s">
        <v>1514</v>
      </c>
      <c r="C399" s="55">
        <v>600</v>
      </c>
      <c r="D399" s="85">
        <f>D400</f>
        <v>191</v>
      </c>
      <c r="E399" s="85">
        <f t="shared" ref="E399:F399" si="145">E400</f>
        <v>600</v>
      </c>
      <c r="F399" s="85">
        <f t="shared" si="145"/>
        <v>600</v>
      </c>
    </row>
    <row r="400" spans="1:6" ht="34.5" customHeight="1" x14ac:dyDescent="0.25">
      <c r="A400" s="16" t="s">
        <v>1562</v>
      </c>
      <c r="B400" s="20" t="s">
        <v>1514</v>
      </c>
      <c r="C400" s="55">
        <v>610</v>
      </c>
      <c r="D400" s="85">
        <v>191</v>
      </c>
      <c r="E400" s="85">
        <v>600</v>
      </c>
      <c r="F400" s="85">
        <v>600</v>
      </c>
    </row>
    <row r="401" spans="1:6" ht="47.25" hidden="1" x14ac:dyDescent="0.25">
      <c r="A401" s="13" t="s">
        <v>310</v>
      </c>
      <c r="B401" s="3" t="s">
        <v>311</v>
      </c>
      <c r="C401" s="55"/>
      <c r="D401" s="85">
        <f>D402</f>
        <v>0</v>
      </c>
      <c r="E401" s="85">
        <f t="shared" ref="E401:F401" si="146">E402</f>
        <v>0</v>
      </c>
      <c r="F401" s="85">
        <f t="shared" si="146"/>
        <v>0</v>
      </c>
    </row>
    <row r="402" spans="1:6" ht="29.25" hidden="1" customHeight="1" x14ac:dyDescent="0.25">
      <c r="A402" s="7" t="s">
        <v>224</v>
      </c>
      <c r="B402" s="1" t="s">
        <v>312</v>
      </c>
      <c r="C402" s="55"/>
      <c r="D402" s="85">
        <f t="shared" ref="D402:F402" si="147">D403+D406+D409+D412</f>
        <v>0</v>
      </c>
      <c r="E402" s="85">
        <f t="shared" si="147"/>
        <v>0</v>
      </c>
      <c r="F402" s="85">
        <f t="shared" si="147"/>
        <v>0</v>
      </c>
    </row>
    <row r="403" spans="1:6" ht="41.25" hidden="1" customHeight="1" x14ac:dyDescent="0.25">
      <c r="A403" s="22" t="s">
        <v>313</v>
      </c>
      <c r="B403" s="20" t="s">
        <v>314</v>
      </c>
      <c r="C403" s="55"/>
      <c r="D403" s="85">
        <f>D404</f>
        <v>0</v>
      </c>
      <c r="E403" s="85">
        <f t="shared" ref="E403:F404" si="148">E404</f>
        <v>0</v>
      </c>
      <c r="F403" s="85">
        <f t="shared" si="148"/>
        <v>0</v>
      </c>
    </row>
    <row r="404" spans="1:6" ht="41.25" hidden="1" customHeight="1" x14ac:dyDescent="0.25">
      <c r="A404" s="16" t="s">
        <v>1432</v>
      </c>
      <c r="B404" s="20" t="s">
        <v>314</v>
      </c>
      <c r="C404" s="55">
        <v>600</v>
      </c>
      <c r="D404" s="85">
        <f>D405</f>
        <v>0</v>
      </c>
      <c r="E404" s="85">
        <f t="shared" si="148"/>
        <v>0</v>
      </c>
      <c r="F404" s="85">
        <f t="shared" si="148"/>
        <v>0</v>
      </c>
    </row>
    <row r="405" spans="1:6" ht="41.25" hidden="1" customHeight="1" x14ac:dyDescent="0.25">
      <c r="A405" s="16" t="s">
        <v>1431</v>
      </c>
      <c r="B405" s="20" t="s">
        <v>314</v>
      </c>
      <c r="C405" s="55">
        <v>610</v>
      </c>
      <c r="D405" s="85"/>
      <c r="E405" s="85"/>
      <c r="F405" s="85"/>
    </row>
    <row r="406" spans="1:6" ht="39.75" hidden="1" customHeight="1" x14ac:dyDescent="0.25">
      <c r="A406" s="22" t="s">
        <v>157</v>
      </c>
      <c r="B406" s="20" t="s">
        <v>315</v>
      </c>
      <c r="C406" s="55"/>
      <c r="D406" s="85">
        <f>D407</f>
        <v>0</v>
      </c>
      <c r="E406" s="85">
        <f t="shared" ref="E406:F407" si="149">E407</f>
        <v>0</v>
      </c>
      <c r="F406" s="85">
        <f t="shared" si="149"/>
        <v>0</v>
      </c>
    </row>
    <row r="407" spans="1:6" ht="39.75" hidden="1" customHeight="1" x14ac:dyDescent="0.25">
      <c r="A407" s="16" t="s">
        <v>1432</v>
      </c>
      <c r="B407" s="20" t="s">
        <v>315</v>
      </c>
      <c r="C407" s="55">
        <v>600</v>
      </c>
      <c r="D407" s="85">
        <f>D408</f>
        <v>0</v>
      </c>
      <c r="E407" s="85">
        <f t="shared" si="149"/>
        <v>0</v>
      </c>
      <c r="F407" s="85">
        <f t="shared" si="149"/>
        <v>0</v>
      </c>
    </row>
    <row r="408" spans="1:6" ht="39.75" hidden="1" customHeight="1" x14ac:dyDescent="0.25">
      <c r="A408" s="16" t="s">
        <v>1431</v>
      </c>
      <c r="B408" s="20" t="s">
        <v>315</v>
      </c>
      <c r="C408" s="55">
        <v>610</v>
      </c>
      <c r="D408" s="85"/>
      <c r="E408" s="85"/>
      <c r="F408" s="85"/>
    </row>
    <row r="409" spans="1:6" ht="42" hidden="1" customHeight="1" x14ac:dyDescent="0.25">
      <c r="A409" s="22" t="s">
        <v>316</v>
      </c>
      <c r="B409" s="20" t="s">
        <v>317</v>
      </c>
      <c r="C409" s="55"/>
      <c r="D409" s="85">
        <f>D410</f>
        <v>0</v>
      </c>
      <c r="E409" s="85">
        <f t="shared" ref="E409:F410" si="150">E410</f>
        <v>0</v>
      </c>
      <c r="F409" s="85">
        <f t="shared" si="150"/>
        <v>0</v>
      </c>
    </row>
    <row r="410" spans="1:6" ht="42" hidden="1" customHeight="1" x14ac:dyDescent="0.25">
      <c r="A410" s="16" t="s">
        <v>1432</v>
      </c>
      <c r="B410" s="20" t="s">
        <v>317</v>
      </c>
      <c r="C410" s="55">
        <v>600</v>
      </c>
      <c r="D410" s="85">
        <f>D411</f>
        <v>0</v>
      </c>
      <c r="E410" s="85">
        <f t="shared" si="150"/>
        <v>0</v>
      </c>
      <c r="F410" s="85">
        <f t="shared" si="150"/>
        <v>0</v>
      </c>
    </row>
    <row r="411" spans="1:6" ht="42" hidden="1" customHeight="1" x14ac:dyDescent="0.25">
      <c r="A411" s="16" t="s">
        <v>1431</v>
      </c>
      <c r="B411" s="20" t="s">
        <v>317</v>
      </c>
      <c r="C411" s="55">
        <v>610</v>
      </c>
      <c r="D411" s="85"/>
      <c r="E411" s="85"/>
      <c r="F411" s="85"/>
    </row>
    <row r="412" spans="1:6" ht="39" hidden="1" customHeight="1" x14ac:dyDescent="0.25">
      <c r="A412" s="22" t="s">
        <v>318</v>
      </c>
      <c r="B412" s="20" t="s">
        <v>319</v>
      </c>
      <c r="C412" s="55"/>
      <c r="D412" s="85">
        <f>D413</f>
        <v>0</v>
      </c>
      <c r="E412" s="85">
        <f t="shared" ref="E412:F413" si="151">E413</f>
        <v>0</v>
      </c>
      <c r="F412" s="85">
        <f t="shared" si="151"/>
        <v>0</v>
      </c>
    </row>
    <row r="413" spans="1:6" ht="39" hidden="1" customHeight="1" x14ac:dyDescent="0.25">
      <c r="A413" s="16" t="s">
        <v>1432</v>
      </c>
      <c r="B413" s="20" t="s">
        <v>319</v>
      </c>
      <c r="C413" s="55"/>
      <c r="D413" s="85">
        <f>D414</f>
        <v>0</v>
      </c>
      <c r="E413" s="85">
        <f t="shared" si="151"/>
        <v>0</v>
      </c>
      <c r="F413" s="85">
        <f t="shared" si="151"/>
        <v>0</v>
      </c>
    </row>
    <row r="414" spans="1:6" ht="39" hidden="1" customHeight="1" x14ac:dyDescent="0.25">
      <c r="A414" s="16" t="s">
        <v>1431</v>
      </c>
      <c r="B414" s="20" t="s">
        <v>319</v>
      </c>
      <c r="C414" s="55"/>
      <c r="D414" s="85"/>
      <c r="E414" s="85"/>
      <c r="F414" s="85"/>
    </row>
    <row r="415" spans="1:6" ht="31.5" customHeight="1" x14ac:dyDescent="0.25">
      <c r="A415" s="12" t="s">
        <v>320</v>
      </c>
      <c r="B415" s="10" t="s">
        <v>321</v>
      </c>
      <c r="C415" s="55"/>
      <c r="D415" s="85">
        <f>D416+D452+D479+D502</f>
        <v>100499</v>
      </c>
      <c r="E415" s="85">
        <f>E416+E452+E479+E502</f>
        <v>104405</v>
      </c>
      <c r="F415" s="85">
        <f>F416+F452+F479+F502</f>
        <v>106689</v>
      </c>
    </row>
    <row r="416" spans="1:6" ht="36.75" customHeight="1" x14ac:dyDescent="0.25">
      <c r="A416" s="13" t="s">
        <v>322</v>
      </c>
      <c r="B416" s="3" t="s">
        <v>323</v>
      </c>
      <c r="C416" s="55"/>
      <c r="D416" s="85">
        <f>D417+D434+D440+D444+D448</f>
        <v>76378</v>
      </c>
      <c r="E416" s="85">
        <f t="shared" ref="E416:F416" si="152">E417+E434+E440+E444+E448</f>
        <v>80470</v>
      </c>
      <c r="F416" s="85">
        <f t="shared" si="152"/>
        <v>83374</v>
      </c>
    </row>
    <row r="417" spans="1:6" ht="81.75" customHeight="1" x14ac:dyDescent="0.25">
      <c r="A417" s="7" t="s">
        <v>324</v>
      </c>
      <c r="B417" s="1" t="s">
        <v>325</v>
      </c>
      <c r="C417" s="55"/>
      <c r="D417" s="85">
        <f>D418+D421+D424+D429</f>
        <v>67933</v>
      </c>
      <c r="E417" s="85">
        <f t="shared" ref="E417:F417" si="153">E418+E421+E424+E429</f>
        <v>72660</v>
      </c>
      <c r="F417" s="85">
        <f t="shared" si="153"/>
        <v>75464</v>
      </c>
    </row>
    <row r="418" spans="1:6" ht="43.5" customHeight="1" x14ac:dyDescent="0.25">
      <c r="A418" s="21" t="s">
        <v>326</v>
      </c>
      <c r="B418" s="20" t="s">
        <v>327</v>
      </c>
      <c r="C418" s="55"/>
      <c r="D418" s="85">
        <f>D419</f>
        <v>63670</v>
      </c>
      <c r="E418" s="85">
        <f t="shared" ref="E418:F418" si="154">E419</f>
        <v>68397</v>
      </c>
      <c r="F418" s="85">
        <f t="shared" si="154"/>
        <v>71201</v>
      </c>
    </row>
    <row r="419" spans="1:6" ht="43.5" customHeight="1" x14ac:dyDescent="0.25">
      <c r="A419" s="16" t="s">
        <v>1436</v>
      </c>
      <c r="B419" s="20" t="s">
        <v>327</v>
      </c>
      <c r="C419" s="55">
        <v>300</v>
      </c>
      <c r="D419" s="85">
        <f>D420</f>
        <v>63670</v>
      </c>
      <c r="E419" s="85">
        <f t="shared" ref="E419:F419" si="155">E420</f>
        <v>68397</v>
      </c>
      <c r="F419" s="85">
        <f t="shared" si="155"/>
        <v>71201</v>
      </c>
    </row>
    <row r="420" spans="1:6" ht="43.5" customHeight="1" x14ac:dyDescent="0.25">
      <c r="A420" s="16" t="s">
        <v>1437</v>
      </c>
      <c r="B420" s="20" t="s">
        <v>327</v>
      </c>
      <c r="C420" s="55">
        <v>320</v>
      </c>
      <c r="D420" s="85">
        <v>63670</v>
      </c>
      <c r="E420" s="85">
        <v>68397</v>
      </c>
      <c r="F420" s="85">
        <v>71201</v>
      </c>
    </row>
    <row r="421" spans="1:6" ht="43.5" hidden="1" customHeight="1" x14ac:dyDescent="0.25">
      <c r="A421" s="21" t="s">
        <v>328</v>
      </c>
      <c r="B421" s="20" t="s">
        <v>329</v>
      </c>
      <c r="C421" s="55"/>
      <c r="D421" s="85">
        <f>D422</f>
        <v>0</v>
      </c>
      <c r="E421" s="85">
        <f t="shared" ref="E421:F421" si="156">E422</f>
        <v>0</v>
      </c>
      <c r="F421" s="85">
        <f t="shared" si="156"/>
        <v>0</v>
      </c>
    </row>
    <row r="422" spans="1:6" ht="43.5" hidden="1" customHeight="1" x14ac:dyDescent="0.25">
      <c r="A422" s="16" t="s">
        <v>1436</v>
      </c>
      <c r="B422" s="20" t="s">
        <v>329</v>
      </c>
      <c r="C422" s="55">
        <v>300</v>
      </c>
      <c r="D422" s="85">
        <f>D423</f>
        <v>0</v>
      </c>
      <c r="E422" s="85">
        <f t="shared" ref="E422:F422" si="157">E423</f>
        <v>0</v>
      </c>
      <c r="F422" s="85">
        <f t="shared" si="157"/>
        <v>0</v>
      </c>
    </row>
    <row r="423" spans="1:6" ht="43.5" hidden="1" customHeight="1" x14ac:dyDescent="0.25">
      <c r="A423" s="16" t="s">
        <v>1437</v>
      </c>
      <c r="B423" s="20" t="s">
        <v>329</v>
      </c>
      <c r="C423" s="55">
        <v>320</v>
      </c>
      <c r="D423" s="85"/>
      <c r="E423" s="85"/>
      <c r="F423" s="85"/>
    </row>
    <row r="424" spans="1:6" ht="43.5" customHeight="1" x14ac:dyDescent="0.25">
      <c r="A424" s="21" t="s">
        <v>330</v>
      </c>
      <c r="B424" s="20" t="s">
        <v>331</v>
      </c>
      <c r="C424" s="55"/>
      <c r="D424" s="85">
        <f>D425+D427</f>
        <v>4263</v>
      </c>
      <c r="E424" s="85">
        <f t="shared" ref="E424:F424" si="158">E425+E427</f>
        <v>4263</v>
      </c>
      <c r="F424" s="85">
        <f t="shared" si="158"/>
        <v>4263</v>
      </c>
    </row>
    <row r="425" spans="1:6" ht="43.5" customHeight="1" x14ac:dyDescent="0.25">
      <c r="A425" s="60" t="s">
        <v>1427</v>
      </c>
      <c r="B425" s="20" t="s">
        <v>331</v>
      </c>
      <c r="C425" s="55">
        <v>100</v>
      </c>
      <c r="D425" s="85">
        <f>D426</f>
        <v>2787</v>
      </c>
      <c r="E425" s="85">
        <f t="shared" ref="E425:F425" si="159">E426</f>
        <v>2777</v>
      </c>
      <c r="F425" s="85">
        <f t="shared" si="159"/>
        <v>2777</v>
      </c>
    </row>
    <row r="426" spans="1:6" ht="43.5" customHeight="1" x14ac:dyDescent="0.25">
      <c r="A426" s="60" t="s">
        <v>1428</v>
      </c>
      <c r="B426" s="20" t="s">
        <v>331</v>
      </c>
      <c r="C426" s="55">
        <v>120</v>
      </c>
      <c r="D426" s="85">
        <v>2787</v>
      </c>
      <c r="E426" s="85">
        <v>2777</v>
      </c>
      <c r="F426" s="85">
        <v>2777</v>
      </c>
    </row>
    <row r="427" spans="1:6" ht="43.5" customHeight="1" x14ac:dyDescent="0.25">
      <c r="A427" s="60" t="s">
        <v>1429</v>
      </c>
      <c r="B427" s="20" t="s">
        <v>331</v>
      </c>
      <c r="C427" s="55">
        <v>200</v>
      </c>
      <c r="D427" s="85">
        <f>D428</f>
        <v>1476</v>
      </c>
      <c r="E427" s="85">
        <f t="shared" ref="E427:F427" si="160">E428</f>
        <v>1486</v>
      </c>
      <c r="F427" s="85">
        <f t="shared" si="160"/>
        <v>1486</v>
      </c>
    </row>
    <row r="428" spans="1:6" ht="43.5" customHeight="1" x14ac:dyDescent="0.25">
      <c r="A428" s="60" t="s">
        <v>1430</v>
      </c>
      <c r="B428" s="20" t="s">
        <v>331</v>
      </c>
      <c r="C428" s="55">
        <v>240</v>
      </c>
      <c r="D428" s="85">
        <v>1476</v>
      </c>
      <c r="E428" s="85">
        <v>1486</v>
      </c>
      <c r="F428" s="85">
        <v>1486</v>
      </c>
    </row>
    <row r="429" spans="1:6" ht="43.5" hidden="1" customHeight="1" x14ac:dyDescent="0.25">
      <c r="A429" s="21" t="s">
        <v>332</v>
      </c>
      <c r="B429" s="20" t="s">
        <v>333</v>
      </c>
      <c r="C429" s="55"/>
      <c r="D429" s="85">
        <f>D430+D432</f>
        <v>0</v>
      </c>
      <c r="E429" s="85">
        <f t="shared" ref="E429:F429" si="161">E430+E432</f>
        <v>0</v>
      </c>
      <c r="F429" s="85">
        <f t="shared" si="161"/>
        <v>0</v>
      </c>
    </row>
    <row r="430" spans="1:6" ht="43.5" hidden="1" customHeight="1" x14ac:dyDescent="0.25">
      <c r="A430" s="60" t="s">
        <v>1427</v>
      </c>
      <c r="B430" s="20" t="s">
        <v>333</v>
      </c>
      <c r="C430" s="55">
        <v>100</v>
      </c>
      <c r="D430" s="85">
        <f>D431</f>
        <v>0</v>
      </c>
      <c r="E430" s="85">
        <f t="shared" ref="E430:F430" si="162">E431</f>
        <v>0</v>
      </c>
      <c r="F430" s="85">
        <f t="shared" si="162"/>
        <v>0</v>
      </c>
    </row>
    <row r="431" spans="1:6" ht="43.5" hidden="1" customHeight="1" x14ac:dyDescent="0.25">
      <c r="A431" s="60" t="s">
        <v>1428</v>
      </c>
      <c r="B431" s="20" t="s">
        <v>333</v>
      </c>
      <c r="C431" s="55">
        <v>120</v>
      </c>
      <c r="D431" s="85"/>
      <c r="E431" s="85"/>
      <c r="F431" s="85"/>
    </row>
    <row r="432" spans="1:6" ht="43.5" hidden="1" customHeight="1" x14ac:dyDescent="0.25">
      <c r="A432" s="60" t="s">
        <v>1429</v>
      </c>
      <c r="B432" s="20" t="s">
        <v>333</v>
      </c>
      <c r="C432" s="55">
        <v>200</v>
      </c>
      <c r="D432" s="85">
        <f>D433</f>
        <v>0</v>
      </c>
      <c r="E432" s="85">
        <f t="shared" ref="E432:F432" si="163">E433</f>
        <v>0</v>
      </c>
      <c r="F432" s="85">
        <f t="shared" si="163"/>
        <v>0</v>
      </c>
    </row>
    <row r="433" spans="1:9" ht="43.5" hidden="1" customHeight="1" x14ac:dyDescent="0.25">
      <c r="A433" s="60" t="s">
        <v>1430</v>
      </c>
      <c r="B433" s="20" t="s">
        <v>333</v>
      </c>
      <c r="C433" s="55">
        <v>240</v>
      </c>
      <c r="D433" s="85"/>
      <c r="E433" s="85"/>
      <c r="F433" s="85"/>
    </row>
    <row r="434" spans="1:9" ht="40.5" customHeight="1" x14ac:dyDescent="0.25">
      <c r="A434" s="7" t="s">
        <v>334</v>
      </c>
      <c r="B434" s="1" t="s">
        <v>335</v>
      </c>
      <c r="C434" s="55"/>
      <c r="D434" s="85">
        <f>D435</f>
        <v>400</v>
      </c>
      <c r="E434" s="85">
        <f t="shared" ref="E434:F434" si="164">E435</f>
        <v>400</v>
      </c>
      <c r="F434" s="85">
        <f t="shared" si="164"/>
        <v>500</v>
      </c>
    </row>
    <row r="435" spans="1:9" ht="36" customHeight="1" x14ac:dyDescent="0.25">
      <c r="A435" s="22" t="s">
        <v>336</v>
      </c>
      <c r="B435" s="20" t="s">
        <v>337</v>
      </c>
      <c r="C435" s="55"/>
      <c r="D435" s="85">
        <f>D436+D438</f>
        <v>400</v>
      </c>
      <c r="E435" s="85">
        <f t="shared" ref="E435:F435" si="165">E436+E438</f>
        <v>400</v>
      </c>
      <c r="F435" s="85">
        <f t="shared" si="165"/>
        <v>500</v>
      </c>
    </row>
    <row r="436" spans="1:9" ht="36" hidden="1" customHeight="1" x14ac:dyDescent="0.25">
      <c r="A436" s="60" t="s">
        <v>1429</v>
      </c>
      <c r="B436" s="20" t="s">
        <v>337</v>
      </c>
      <c r="C436" s="55">
        <v>200</v>
      </c>
      <c r="D436" s="85">
        <f>D437</f>
        <v>0</v>
      </c>
      <c r="E436" s="85">
        <f t="shared" ref="E436:F436" si="166">E437</f>
        <v>0</v>
      </c>
      <c r="F436" s="85">
        <f t="shared" si="166"/>
        <v>0</v>
      </c>
    </row>
    <row r="437" spans="1:9" ht="24" hidden="1" customHeight="1" x14ac:dyDescent="0.25">
      <c r="A437" s="60" t="s">
        <v>1430</v>
      </c>
      <c r="B437" s="20" t="s">
        <v>337</v>
      </c>
      <c r="C437" s="55">
        <v>240</v>
      </c>
      <c r="D437" s="85">
        <v>0</v>
      </c>
      <c r="E437" s="85">
        <v>0</v>
      </c>
      <c r="F437" s="85">
        <v>0</v>
      </c>
    </row>
    <row r="438" spans="1:9" ht="36" customHeight="1" x14ac:dyDescent="0.25">
      <c r="A438" s="16" t="s">
        <v>1436</v>
      </c>
      <c r="B438" s="20" t="s">
        <v>337</v>
      </c>
      <c r="C438" s="55">
        <v>300</v>
      </c>
      <c r="D438" s="85">
        <f>D439</f>
        <v>400</v>
      </c>
      <c r="E438" s="85">
        <f t="shared" ref="E438:F438" si="167">E439</f>
        <v>400</v>
      </c>
      <c r="F438" s="85">
        <f t="shared" si="167"/>
        <v>500</v>
      </c>
    </row>
    <row r="439" spans="1:9" ht="36" customHeight="1" x14ac:dyDescent="0.25">
      <c r="A439" s="16" t="s">
        <v>1437</v>
      </c>
      <c r="B439" s="20" t="s">
        <v>337</v>
      </c>
      <c r="C439" s="55">
        <v>320</v>
      </c>
      <c r="D439" s="85">
        <v>400</v>
      </c>
      <c r="E439" s="85">
        <v>400</v>
      </c>
      <c r="F439" s="85">
        <v>500</v>
      </c>
    </row>
    <row r="440" spans="1:9" ht="31.5" x14ac:dyDescent="0.25">
      <c r="A440" s="7" t="s">
        <v>338</v>
      </c>
      <c r="B440" s="1" t="s">
        <v>339</v>
      </c>
      <c r="C440" s="55"/>
      <c r="D440" s="85">
        <f>D441</f>
        <v>7008</v>
      </c>
      <c r="E440" s="85">
        <f t="shared" ref="E440:F440" si="168">E441</f>
        <v>7410</v>
      </c>
      <c r="F440" s="85">
        <f t="shared" si="168"/>
        <v>7410</v>
      </c>
    </row>
    <row r="441" spans="1:9" ht="31.5" x14ac:dyDescent="0.25">
      <c r="A441" s="22" t="s">
        <v>340</v>
      </c>
      <c r="B441" s="20" t="s">
        <v>341</v>
      </c>
      <c r="C441" s="55"/>
      <c r="D441" s="85">
        <f>D442</f>
        <v>7008</v>
      </c>
      <c r="E441" s="85">
        <f t="shared" ref="E441:F441" si="169">E442</f>
        <v>7410</v>
      </c>
      <c r="F441" s="85">
        <f t="shared" si="169"/>
        <v>7410</v>
      </c>
      <c r="G441">
        <v>5556</v>
      </c>
    </row>
    <row r="442" spans="1:9" ht="35.25" customHeight="1" x14ac:dyDescent="0.25">
      <c r="A442" s="16" t="s">
        <v>1436</v>
      </c>
      <c r="B442" s="20" t="s">
        <v>341</v>
      </c>
      <c r="C442" s="55">
        <v>300</v>
      </c>
      <c r="D442" s="85">
        <f>D443</f>
        <v>7008</v>
      </c>
      <c r="E442" s="85">
        <f t="shared" ref="E442:F442" si="170">E443</f>
        <v>7410</v>
      </c>
      <c r="F442" s="85">
        <f t="shared" si="170"/>
        <v>7410</v>
      </c>
    </row>
    <row r="443" spans="1:9" ht="30" customHeight="1" x14ac:dyDescent="0.25">
      <c r="A443" s="16" t="s">
        <v>1437</v>
      </c>
      <c r="B443" s="20" t="s">
        <v>341</v>
      </c>
      <c r="C443" s="55">
        <v>320</v>
      </c>
      <c r="D443" s="85">
        <v>7008</v>
      </c>
      <c r="E443" s="85">
        <v>7410</v>
      </c>
      <c r="F443" s="85">
        <v>7410</v>
      </c>
      <c r="G443" s="91"/>
      <c r="H443" s="91"/>
      <c r="I443" s="91"/>
    </row>
    <row r="444" spans="1:9" ht="33.75" hidden="1" customHeight="1" x14ac:dyDescent="0.25">
      <c r="A444" s="7" t="s">
        <v>342</v>
      </c>
      <c r="B444" s="1" t="s">
        <v>343</v>
      </c>
      <c r="C444" s="55"/>
      <c r="D444" s="85">
        <f>D445</f>
        <v>0</v>
      </c>
      <c r="E444" s="85">
        <f t="shared" ref="E444:F444" si="171">E445</f>
        <v>0</v>
      </c>
      <c r="F444" s="85">
        <f t="shared" si="171"/>
        <v>0</v>
      </c>
    </row>
    <row r="445" spans="1:9" ht="31.5" hidden="1" customHeight="1" x14ac:dyDescent="0.25">
      <c r="A445" s="22" t="s">
        <v>344</v>
      </c>
      <c r="B445" s="20" t="s">
        <v>345</v>
      </c>
      <c r="C445" s="55"/>
      <c r="D445" s="85">
        <f>D446</f>
        <v>0</v>
      </c>
      <c r="E445" s="85">
        <f t="shared" ref="E445:F445" si="172">E446</f>
        <v>0</v>
      </c>
      <c r="F445" s="85">
        <f t="shared" si="172"/>
        <v>0</v>
      </c>
    </row>
    <row r="446" spans="1:9" ht="31.5" hidden="1" customHeight="1" x14ac:dyDescent="0.25">
      <c r="A446" s="16" t="s">
        <v>1436</v>
      </c>
      <c r="B446" s="20" t="s">
        <v>345</v>
      </c>
      <c r="C446" s="55">
        <v>300</v>
      </c>
      <c r="D446" s="85">
        <f>D447</f>
        <v>0</v>
      </c>
      <c r="E446" s="85">
        <f t="shared" ref="E446:F446" si="173">E447</f>
        <v>0</v>
      </c>
      <c r="F446" s="85">
        <f t="shared" si="173"/>
        <v>0</v>
      </c>
    </row>
    <row r="447" spans="1:9" ht="31.5" hidden="1" customHeight="1" x14ac:dyDescent="0.25">
      <c r="A447" s="16" t="s">
        <v>1437</v>
      </c>
      <c r="B447" s="20" t="s">
        <v>345</v>
      </c>
      <c r="C447" s="55">
        <v>320</v>
      </c>
      <c r="D447" s="85">
        <v>0</v>
      </c>
      <c r="E447" s="85">
        <v>0</v>
      </c>
      <c r="F447" s="85">
        <v>0</v>
      </c>
    </row>
    <row r="448" spans="1:9" ht="31.5" customHeight="1" x14ac:dyDescent="0.25">
      <c r="A448" s="137" t="s">
        <v>1578</v>
      </c>
      <c r="B448" s="20" t="s">
        <v>1576</v>
      </c>
      <c r="C448" s="55"/>
      <c r="D448" s="85">
        <f>D449</f>
        <v>1037</v>
      </c>
      <c r="E448" s="85"/>
      <c r="F448" s="85"/>
    </row>
    <row r="449" spans="1:9" ht="31.5" customHeight="1" x14ac:dyDescent="0.25">
      <c r="A449" s="137" t="s">
        <v>1579</v>
      </c>
      <c r="B449" s="20" t="s">
        <v>1577</v>
      </c>
      <c r="C449" s="55"/>
      <c r="D449" s="85">
        <f>D450</f>
        <v>1037</v>
      </c>
      <c r="E449" s="85"/>
      <c r="F449" s="85"/>
    </row>
    <row r="450" spans="1:9" ht="31.5" customHeight="1" x14ac:dyDescent="0.25">
      <c r="A450" s="16" t="s">
        <v>1432</v>
      </c>
      <c r="B450" s="20" t="s">
        <v>1577</v>
      </c>
      <c r="C450" s="55">
        <v>600</v>
      </c>
      <c r="D450" s="85">
        <f>D451</f>
        <v>1037</v>
      </c>
      <c r="E450" s="85"/>
      <c r="F450" s="85"/>
    </row>
    <row r="451" spans="1:9" ht="31.5" customHeight="1" x14ac:dyDescent="0.25">
      <c r="A451" s="16" t="s">
        <v>1431</v>
      </c>
      <c r="B451" s="20" t="s">
        <v>1577</v>
      </c>
      <c r="C451" s="55">
        <v>630</v>
      </c>
      <c r="D451" s="85">
        <v>1037</v>
      </c>
      <c r="E451" s="85"/>
      <c r="F451" s="85"/>
    </row>
    <row r="452" spans="1:9" ht="31.5" customHeight="1" x14ac:dyDescent="0.25">
      <c r="A452" s="13" t="s">
        <v>346</v>
      </c>
      <c r="B452" s="3" t="s">
        <v>347</v>
      </c>
      <c r="C452" s="55"/>
      <c r="D452" s="85">
        <f>D453+D475</f>
        <v>3379</v>
      </c>
      <c r="E452" s="85">
        <f t="shared" ref="E452:F452" si="174">E453+E475</f>
        <v>720</v>
      </c>
      <c r="F452" s="85">
        <f t="shared" si="174"/>
        <v>100</v>
      </c>
    </row>
    <row r="453" spans="1:9" ht="31.5" x14ac:dyDescent="0.25">
      <c r="A453" s="14" t="s">
        <v>348</v>
      </c>
      <c r="B453" s="1" t="s">
        <v>349</v>
      </c>
      <c r="C453" s="55"/>
      <c r="D453" s="85">
        <f>D454+D457+D460+D463+D466+D469+D472</f>
        <v>3281</v>
      </c>
      <c r="E453" s="85">
        <f t="shared" ref="E453:F453" si="175">E454+E457+E460+E463+E466+E469+E472</f>
        <v>620</v>
      </c>
      <c r="F453" s="85">
        <f t="shared" si="175"/>
        <v>0</v>
      </c>
    </row>
    <row r="454" spans="1:9" ht="50.25" customHeight="1" x14ac:dyDescent="0.25">
      <c r="A454" s="21" t="s">
        <v>350</v>
      </c>
      <c r="B454" s="20" t="s">
        <v>351</v>
      </c>
      <c r="C454" s="55"/>
      <c r="D454" s="85">
        <f>D455</f>
        <v>2714</v>
      </c>
      <c r="E454" s="85">
        <f t="shared" ref="E454:F455" si="176">E455</f>
        <v>620</v>
      </c>
      <c r="F454" s="85">
        <f t="shared" si="176"/>
        <v>0</v>
      </c>
    </row>
    <row r="455" spans="1:9" ht="38.25" customHeight="1" x14ac:dyDescent="0.25">
      <c r="A455" s="16" t="s">
        <v>1432</v>
      </c>
      <c r="B455" s="20" t="s">
        <v>351</v>
      </c>
      <c r="C455" s="55">
        <v>600</v>
      </c>
      <c r="D455" s="85">
        <f>D456</f>
        <v>2714</v>
      </c>
      <c r="E455" s="85">
        <f t="shared" si="176"/>
        <v>620</v>
      </c>
      <c r="F455" s="85">
        <f t="shared" si="176"/>
        <v>0</v>
      </c>
    </row>
    <row r="456" spans="1:9" ht="42" customHeight="1" x14ac:dyDescent="0.25">
      <c r="A456" s="16" t="s">
        <v>1431</v>
      </c>
      <c r="B456" s="20" t="s">
        <v>351</v>
      </c>
      <c r="C456" s="55">
        <v>610</v>
      </c>
      <c r="D456" s="85">
        <v>2714</v>
      </c>
      <c r="E456" s="85">
        <v>620</v>
      </c>
      <c r="F456" s="85">
        <v>0</v>
      </c>
      <c r="G456" s="66"/>
    </row>
    <row r="457" spans="1:9" ht="47.25" hidden="1" x14ac:dyDescent="0.25">
      <c r="A457" s="21" t="s">
        <v>352</v>
      </c>
      <c r="B457" s="20" t="s">
        <v>353</v>
      </c>
      <c r="C457" s="55"/>
      <c r="D457" s="85">
        <f>D458</f>
        <v>0</v>
      </c>
      <c r="E457" s="85">
        <f t="shared" ref="E457:F458" si="177">E458</f>
        <v>0</v>
      </c>
      <c r="F457" s="85">
        <f t="shared" si="177"/>
        <v>0</v>
      </c>
    </row>
    <row r="458" spans="1:9" ht="42" hidden="1" customHeight="1" x14ac:dyDescent="0.25">
      <c r="A458" s="16" t="s">
        <v>1432</v>
      </c>
      <c r="B458" s="20" t="s">
        <v>353</v>
      </c>
      <c r="C458" s="55">
        <v>600</v>
      </c>
      <c r="D458" s="85">
        <f>D459</f>
        <v>0</v>
      </c>
      <c r="E458" s="85">
        <f t="shared" si="177"/>
        <v>0</v>
      </c>
      <c r="F458" s="85">
        <f t="shared" si="177"/>
        <v>0</v>
      </c>
    </row>
    <row r="459" spans="1:9" ht="36.75" hidden="1" customHeight="1" x14ac:dyDescent="0.25">
      <c r="A459" s="16" t="s">
        <v>1431</v>
      </c>
      <c r="B459" s="20" t="s">
        <v>353</v>
      </c>
      <c r="C459" s="55">
        <v>610</v>
      </c>
      <c r="D459" s="85"/>
      <c r="E459" s="85">
        <v>0</v>
      </c>
      <c r="F459" s="85">
        <v>0</v>
      </c>
    </row>
    <row r="460" spans="1:9" ht="94.5" hidden="1" x14ac:dyDescent="0.25">
      <c r="A460" s="21" t="s">
        <v>354</v>
      </c>
      <c r="B460" s="20" t="s">
        <v>355</v>
      </c>
      <c r="C460" s="55"/>
      <c r="D460" s="102">
        <f>D461</f>
        <v>0</v>
      </c>
      <c r="E460" s="102">
        <f t="shared" ref="E460:F461" si="178">E461</f>
        <v>0</v>
      </c>
      <c r="F460" s="102">
        <f t="shared" si="178"/>
        <v>0</v>
      </c>
    </row>
    <row r="461" spans="1:9" ht="43.5" hidden="1" customHeight="1" x14ac:dyDescent="0.25">
      <c r="A461" s="16" t="s">
        <v>1432</v>
      </c>
      <c r="B461" s="20" t="s">
        <v>355</v>
      </c>
      <c r="C461" s="55">
        <v>600</v>
      </c>
      <c r="D461" s="102">
        <f>D462</f>
        <v>0</v>
      </c>
      <c r="E461" s="102">
        <f t="shared" si="178"/>
        <v>0</v>
      </c>
      <c r="F461" s="102">
        <f t="shared" si="178"/>
        <v>0</v>
      </c>
    </row>
    <row r="462" spans="1:9" ht="39" hidden="1" customHeight="1" x14ac:dyDescent="0.25">
      <c r="A462" s="16" t="s">
        <v>1431</v>
      </c>
      <c r="B462" s="20" t="s">
        <v>355</v>
      </c>
      <c r="C462" s="55">
        <v>610</v>
      </c>
      <c r="D462" s="102"/>
      <c r="E462" s="102">
        <v>0</v>
      </c>
      <c r="F462" s="102"/>
      <c r="I462">
        <v>-250</v>
      </c>
    </row>
    <row r="463" spans="1:9" ht="94.5" hidden="1" x14ac:dyDescent="0.25">
      <c r="A463" s="21" t="s">
        <v>356</v>
      </c>
      <c r="B463" s="20" t="s">
        <v>357</v>
      </c>
      <c r="C463" s="55"/>
      <c r="D463" s="102">
        <f>D464</f>
        <v>0</v>
      </c>
      <c r="E463" s="102">
        <f t="shared" ref="E463:F464" si="179">E464</f>
        <v>0</v>
      </c>
      <c r="F463" s="102">
        <f t="shared" si="179"/>
        <v>0</v>
      </c>
    </row>
    <row r="464" spans="1:9" ht="37.5" hidden="1" customHeight="1" x14ac:dyDescent="0.25">
      <c r="A464" s="60" t="s">
        <v>1429</v>
      </c>
      <c r="B464" s="20" t="s">
        <v>357</v>
      </c>
      <c r="C464" s="55">
        <v>200</v>
      </c>
      <c r="D464" s="102">
        <f>D465</f>
        <v>0</v>
      </c>
      <c r="E464" s="102">
        <f t="shared" si="179"/>
        <v>0</v>
      </c>
      <c r="F464" s="102">
        <f t="shared" si="179"/>
        <v>0</v>
      </c>
    </row>
    <row r="465" spans="1:7" ht="39" hidden="1" customHeight="1" x14ac:dyDescent="0.25">
      <c r="A465" s="60" t="s">
        <v>1430</v>
      </c>
      <c r="B465" s="20" t="s">
        <v>357</v>
      </c>
      <c r="C465" s="55">
        <v>240</v>
      </c>
      <c r="D465" s="102"/>
      <c r="E465" s="102"/>
      <c r="F465" s="102"/>
    </row>
    <row r="466" spans="1:7" ht="31.5" hidden="1" x14ac:dyDescent="0.25">
      <c r="A466" s="21" t="s">
        <v>358</v>
      </c>
      <c r="B466" s="20" t="s">
        <v>359</v>
      </c>
      <c r="C466" s="55"/>
      <c r="D466" s="102">
        <f>D467</f>
        <v>0</v>
      </c>
      <c r="E466" s="102">
        <f t="shared" ref="E466:F466" si="180">E467</f>
        <v>0</v>
      </c>
      <c r="F466" s="102">
        <f t="shared" si="180"/>
        <v>0</v>
      </c>
    </row>
    <row r="467" spans="1:7" ht="34.5" hidden="1" customHeight="1" x14ac:dyDescent="0.25">
      <c r="A467" s="60" t="s">
        <v>1429</v>
      </c>
      <c r="B467" s="20" t="s">
        <v>359</v>
      </c>
      <c r="C467" s="55">
        <v>200</v>
      </c>
      <c r="D467" s="102">
        <f>D468</f>
        <v>0</v>
      </c>
      <c r="E467" s="102">
        <f t="shared" ref="E467:F467" si="181">E468</f>
        <v>0</v>
      </c>
      <c r="F467" s="102">
        <f t="shared" si="181"/>
        <v>0</v>
      </c>
    </row>
    <row r="468" spans="1:7" ht="34.5" hidden="1" customHeight="1" x14ac:dyDescent="0.25">
      <c r="A468" s="60" t="s">
        <v>1430</v>
      </c>
      <c r="B468" s="20" t="s">
        <v>359</v>
      </c>
      <c r="C468" s="55">
        <v>240</v>
      </c>
      <c r="D468" s="102"/>
      <c r="E468" s="102"/>
      <c r="F468" s="102"/>
    </row>
    <row r="469" spans="1:7" ht="47.25" hidden="1" x14ac:dyDescent="0.25">
      <c r="A469" s="21" t="s">
        <v>360</v>
      </c>
      <c r="B469" s="20" t="s">
        <v>361</v>
      </c>
      <c r="C469" s="55"/>
      <c r="D469" s="102">
        <f>D470</f>
        <v>0</v>
      </c>
      <c r="E469" s="102">
        <f t="shared" ref="E469:F469" si="182">E470</f>
        <v>0</v>
      </c>
      <c r="F469" s="102">
        <f t="shared" si="182"/>
        <v>0</v>
      </c>
    </row>
    <row r="470" spans="1:7" ht="36.75" hidden="1" customHeight="1" x14ac:dyDescent="0.25">
      <c r="A470" s="60" t="s">
        <v>1429</v>
      </c>
      <c r="B470" s="20" t="s">
        <v>361</v>
      </c>
      <c r="C470" s="55">
        <v>200</v>
      </c>
      <c r="D470" s="102">
        <f>D471</f>
        <v>0</v>
      </c>
      <c r="E470" s="102">
        <f t="shared" ref="E470:F470" si="183">E471</f>
        <v>0</v>
      </c>
      <c r="F470" s="102">
        <f t="shared" si="183"/>
        <v>0</v>
      </c>
    </row>
    <row r="471" spans="1:7" ht="36" hidden="1" customHeight="1" x14ac:dyDescent="0.25">
      <c r="A471" s="60" t="s">
        <v>1430</v>
      </c>
      <c r="B471" s="20" t="s">
        <v>361</v>
      </c>
      <c r="C471" s="55">
        <v>240</v>
      </c>
      <c r="D471" s="102"/>
      <c r="E471" s="102"/>
      <c r="F471" s="102"/>
    </row>
    <row r="472" spans="1:7" ht="44.25" customHeight="1" x14ac:dyDescent="0.25">
      <c r="A472" s="44" t="s">
        <v>362</v>
      </c>
      <c r="B472" s="20" t="s">
        <v>363</v>
      </c>
      <c r="C472" s="55"/>
      <c r="D472" s="102">
        <f>D473</f>
        <v>567</v>
      </c>
      <c r="E472" s="102">
        <f t="shared" ref="E472:F472" si="184">E473</f>
        <v>0</v>
      </c>
      <c r="F472" s="102">
        <f t="shared" si="184"/>
        <v>0</v>
      </c>
    </row>
    <row r="473" spans="1:7" ht="36" customHeight="1" x14ac:dyDescent="0.25">
      <c r="A473" s="16" t="s">
        <v>1432</v>
      </c>
      <c r="B473" s="20" t="s">
        <v>363</v>
      </c>
      <c r="C473" s="55">
        <v>600</v>
      </c>
      <c r="D473" s="102">
        <f>D474</f>
        <v>567</v>
      </c>
      <c r="E473" s="102">
        <f t="shared" ref="E473:F473" si="185">E474</f>
        <v>0</v>
      </c>
      <c r="F473" s="102">
        <f t="shared" si="185"/>
        <v>0</v>
      </c>
      <c r="G473" s="64"/>
    </row>
    <row r="474" spans="1:7" ht="41.25" customHeight="1" x14ac:dyDescent="0.25">
      <c r="A474" s="16" t="s">
        <v>1431</v>
      </c>
      <c r="B474" s="20" t="s">
        <v>363</v>
      </c>
      <c r="C474" s="55">
        <v>610</v>
      </c>
      <c r="D474" s="102">
        <v>567</v>
      </c>
      <c r="E474" s="102">
        <v>0</v>
      </c>
      <c r="F474" s="102">
        <v>0</v>
      </c>
      <c r="G474" s="64"/>
    </row>
    <row r="475" spans="1:7" ht="51" customHeight="1" x14ac:dyDescent="0.25">
      <c r="A475" s="14" t="s">
        <v>364</v>
      </c>
      <c r="B475" s="1" t="s">
        <v>365</v>
      </c>
      <c r="C475" s="55"/>
      <c r="D475" s="102">
        <f>D476</f>
        <v>98</v>
      </c>
      <c r="E475" s="102">
        <f t="shared" ref="E475:F475" si="186">E476</f>
        <v>100</v>
      </c>
      <c r="F475" s="102">
        <f t="shared" si="186"/>
        <v>100</v>
      </c>
    </row>
    <row r="476" spans="1:7" ht="47.25" x14ac:dyDescent="0.25">
      <c r="A476" s="22" t="s">
        <v>366</v>
      </c>
      <c r="B476" s="20" t="s">
        <v>367</v>
      </c>
      <c r="C476" s="55"/>
      <c r="D476" s="102">
        <f>D477</f>
        <v>98</v>
      </c>
      <c r="E476" s="102">
        <f t="shared" ref="E476:F476" si="187">E477</f>
        <v>100</v>
      </c>
      <c r="F476" s="102">
        <f t="shared" si="187"/>
        <v>100</v>
      </c>
    </row>
    <row r="477" spans="1:7" ht="37.5" customHeight="1" x14ac:dyDescent="0.25">
      <c r="A477" s="60" t="s">
        <v>1429</v>
      </c>
      <c r="B477" s="20" t="s">
        <v>367</v>
      </c>
      <c r="C477" s="55">
        <v>200</v>
      </c>
      <c r="D477" s="102">
        <f>D478</f>
        <v>98</v>
      </c>
      <c r="E477" s="102">
        <f t="shared" ref="E477:F477" si="188">E478</f>
        <v>100</v>
      </c>
      <c r="F477" s="102">
        <f t="shared" si="188"/>
        <v>100</v>
      </c>
    </row>
    <row r="478" spans="1:7" ht="28.5" customHeight="1" x14ac:dyDescent="0.25">
      <c r="A478" s="60" t="s">
        <v>1430</v>
      </c>
      <c r="B478" s="20" t="s">
        <v>367</v>
      </c>
      <c r="C478" s="55">
        <v>240</v>
      </c>
      <c r="D478" s="102">
        <v>98</v>
      </c>
      <c r="E478" s="102">
        <v>100</v>
      </c>
      <c r="F478" s="102">
        <v>100</v>
      </c>
    </row>
    <row r="479" spans="1:7" ht="32.25" customHeight="1" x14ac:dyDescent="0.25">
      <c r="A479" s="13" t="s">
        <v>368</v>
      </c>
      <c r="B479" s="3" t="s">
        <v>369</v>
      </c>
      <c r="C479" s="55"/>
      <c r="D479" s="102">
        <f>D480+D487</f>
        <v>20742</v>
      </c>
      <c r="E479" s="102">
        <f t="shared" ref="E479:F479" si="189">E480+E487</f>
        <v>22735</v>
      </c>
      <c r="F479" s="102">
        <f t="shared" si="189"/>
        <v>22735</v>
      </c>
    </row>
    <row r="480" spans="1:7" ht="46.5" customHeight="1" x14ac:dyDescent="0.25">
      <c r="A480" s="14" t="s">
        <v>1552</v>
      </c>
      <c r="B480" s="1" t="s">
        <v>370</v>
      </c>
      <c r="C480" s="55"/>
      <c r="D480" s="102">
        <f>D481+D484</f>
        <v>4084</v>
      </c>
      <c r="E480" s="102">
        <f t="shared" ref="E480:F480" si="190">E481+E484</f>
        <v>3011</v>
      </c>
      <c r="F480" s="102">
        <f t="shared" si="190"/>
        <v>3011</v>
      </c>
    </row>
    <row r="481" spans="1:10" ht="45.75" customHeight="1" x14ac:dyDescent="0.25">
      <c r="A481" s="21" t="s">
        <v>371</v>
      </c>
      <c r="B481" s="20" t="s">
        <v>372</v>
      </c>
      <c r="C481" s="55"/>
      <c r="D481" s="102">
        <f>D482</f>
        <v>3011</v>
      </c>
      <c r="E481" s="102">
        <f t="shared" ref="E481:F482" si="191">E482</f>
        <v>3011</v>
      </c>
      <c r="F481" s="102">
        <f t="shared" si="191"/>
        <v>3011</v>
      </c>
      <c r="G481" s="67"/>
    </row>
    <row r="482" spans="1:10" ht="45.75" customHeight="1" x14ac:dyDescent="0.25">
      <c r="A482" s="16" t="s">
        <v>1432</v>
      </c>
      <c r="B482" s="20" t="s">
        <v>372</v>
      </c>
      <c r="C482" s="55">
        <v>600</v>
      </c>
      <c r="D482" s="102">
        <f>D483</f>
        <v>3011</v>
      </c>
      <c r="E482" s="102">
        <f t="shared" si="191"/>
        <v>3011</v>
      </c>
      <c r="F482" s="102">
        <f t="shared" si="191"/>
        <v>3011</v>
      </c>
    </row>
    <row r="483" spans="1:10" ht="45.75" customHeight="1" x14ac:dyDescent="0.25">
      <c r="A483" s="16" t="s">
        <v>1431</v>
      </c>
      <c r="B483" s="20" t="s">
        <v>372</v>
      </c>
      <c r="C483" s="55">
        <v>610</v>
      </c>
      <c r="D483" s="102">
        <v>3011</v>
      </c>
      <c r="E483" s="102">
        <v>3011</v>
      </c>
      <c r="F483" s="102">
        <v>3011</v>
      </c>
      <c r="G483" s="64"/>
    </row>
    <row r="484" spans="1:10" ht="53.25" customHeight="1" x14ac:dyDescent="0.25">
      <c r="A484" s="21" t="s">
        <v>373</v>
      </c>
      <c r="B484" s="20" t="s">
        <v>374</v>
      </c>
      <c r="C484" s="55"/>
      <c r="D484" s="102">
        <f>D485</f>
        <v>1073</v>
      </c>
      <c r="E484" s="102">
        <f t="shared" ref="E484:F485" si="192">E485</f>
        <v>0</v>
      </c>
      <c r="F484" s="102">
        <f t="shared" si="192"/>
        <v>0</v>
      </c>
    </row>
    <row r="485" spans="1:10" ht="33" customHeight="1" x14ac:dyDescent="0.25">
      <c r="A485" s="16" t="s">
        <v>1432</v>
      </c>
      <c r="B485" s="20" t="s">
        <v>374</v>
      </c>
      <c r="C485" s="55">
        <v>600</v>
      </c>
      <c r="D485" s="102">
        <f>D486</f>
        <v>1073</v>
      </c>
      <c r="E485" s="102">
        <f t="shared" si="192"/>
        <v>0</v>
      </c>
      <c r="F485" s="102">
        <f t="shared" si="192"/>
        <v>0</v>
      </c>
    </row>
    <row r="486" spans="1:10" ht="36.75" customHeight="1" x14ac:dyDescent="0.25">
      <c r="A486" s="16" t="s">
        <v>1431</v>
      </c>
      <c r="B486" s="20" t="s">
        <v>374</v>
      </c>
      <c r="C486" s="55">
        <v>610</v>
      </c>
      <c r="D486" s="102">
        <v>1073</v>
      </c>
      <c r="E486" s="102">
        <v>0</v>
      </c>
      <c r="F486" s="102">
        <v>0</v>
      </c>
      <c r="G486" s="109"/>
    </row>
    <row r="487" spans="1:10" ht="57.75" customHeight="1" x14ac:dyDescent="0.25">
      <c r="A487" s="14" t="s">
        <v>375</v>
      </c>
      <c r="B487" s="1" t="s">
        <v>376</v>
      </c>
      <c r="C487" s="55"/>
      <c r="D487" s="102">
        <f>D488+D493+D496+D499</f>
        <v>16658</v>
      </c>
      <c r="E487" s="102">
        <f t="shared" ref="E487:F487" si="193">E488+E493+E496+E499</f>
        <v>19724</v>
      </c>
      <c r="F487" s="102">
        <f t="shared" si="193"/>
        <v>19724</v>
      </c>
    </row>
    <row r="488" spans="1:10" ht="40.5" customHeight="1" x14ac:dyDescent="0.25">
      <c r="A488" s="21" t="s">
        <v>377</v>
      </c>
      <c r="B488" s="20" t="s">
        <v>378</v>
      </c>
      <c r="C488" s="55"/>
      <c r="D488" s="102">
        <f>D489+D491</f>
        <v>4324</v>
      </c>
      <c r="E488" s="102">
        <f t="shared" ref="E488:F488" si="194">E489+E491</f>
        <v>6840</v>
      </c>
      <c r="F488" s="102">
        <f t="shared" si="194"/>
        <v>6840</v>
      </c>
    </row>
    <row r="489" spans="1:10" ht="40.5" customHeight="1" x14ac:dyDescent="0.25">
      <c r="A489" s="16" t="s">
        <v>1436</v>
      </c>
      <c r="B489" s="20" t="s">
        <v>378</v>
      </c>
      <c r="C489" s="55">
        <v>300</v>
      </c>
      <c r="D489" s="102">
        <f>D490</f>
        <v>3297</v>
      </c>
      <c r="E489" s="102">
        <f t="shared" ref="E489:F489" si="195">E490</f>
        <v>5000</v>
      </c>
      <c r="F489" s="102">
        <f t="shared" si="195"/>
        <v>5000</v>
      </c>
    </row>
    <row r="490" spans="1:10" ht="40.5" customHeight="1" x14ac:dyDescent="0.25">
      <c r="A490" s="16" t="s">
        <v>1437</v>
      </c>
      <c r="B490" s="20" t="s">
        <v>378</v>
      </c>
      <c r="C490" s="55">
        <v>320</v>
      </c>
      <c r="D490" s="102">
        <v>3297</v>
      </c>
      <c r="E490" s="102">
        <v>5000</v>
      </c>
      <c r="F490" s="102">
        <v>5000</v>
      </c>
    </row>
    <row r="491" spans="1:10" ht="40.5" customHeight="1" x14ac:dyDescent="0.25">
      <c r="A491" s="16" t="s">
        <v>1432</v>
      </c>
      <c r="B491" s="20" t="s">
        <v>378</v>
      </c>
      <c r="C491" s="55">
        <v>600</v>
      </c>
      <c r="D491" s="85">
        <f>D492</f>
        <v>1027</v>
      </c>
      <c r="E491" s="85">
        <f>E492</f>
        <v>1840</v>
      </c>
      <c r="F491" s="85">
        <f>F492</f>
        <v>1840</v>
      </c>
    </row>
    <row r="492" spans="1:10" ht="40.5" customHeight="1" x14ac:dyDescent="0.25">
      <c r="A492" s="16" t="s">
        <v>1431</v>
      </c>
      <c r="B492" s="20" t="s">
        <v>378</v>
      </c>
      <c r="C492" s="55">
        <v>610</v>
      </c>
      <c r="D492" s="102">
        <v>1027</v>
      </c>
      <c r="E492" s="102">
        <v>1840</v>
      </c>
      <c r="F492" s="102">
        <v>1840</v>
      </c>
      <c r="H492" s="128"/>
      <c r="I492" s="128"/>
      <c r="J492" s="128"/>
    </row>
    <row r="493" spans="1:10" ht="40.5" hidden="1" customHeight="1" x14ac:dyDescent="0.25">
      <c r="A493" s="21" t="s">
        <v>379</v>
      </c>
      <c r="B493" s="20" t="s">
        <v>380</v>
      </c>
      <c r="C493" s="55"/>
      <c r="D493" s="102">
        <f>D494</f>
        <v>0</v>
      </c>
      <c r="E493" s="102">
        <f t="shared" ref="E493:F494" si="196">E494</f>
        <v>0</v>
      </c>
      <c r="F493" s="102">
        <f t="shared" si="196"/>
        <v>0</v>
      </c>
    </row>
    <row r="494" spans="1:10" ht="40.5" hidden="1" customHeight="1" x14ac:dyDescent="0.25">
      <c r="A494" s="16" t="s">
        <v>1436</v>
      </c>
      <c r="B494" s="20" t="s">
        <v>380</v>
      </c>
      <c r="C494" s="55">
        <v>300</v>
      </c>
      <c r="D494" s="101">
        <f>D495</f>
        <v>0</v>
      </c>
      <c r="E494" s="101">
        <f t="shared" si="196"/>
        <v>0</v>
      </c>
      <c r="F494" s="101">
        <f t="shared" si="196"/>
        <v>0</v>
      </c>
    </row>
    <row r="495" spans="1:10" ht="40.5" hidden="1" customHeight="1" x14ac:dyDescent="0.25">
      <c r="A495" s="16" t="s">
        <v>1437</v>
      </c>
      <c r="B495" s="20" t="s">
        <v>380</v>
      </c>
      <c r="C495" s="55">
        <v>320</v>
      </c>
      <c r="D495" s="102">
        <v>0</v>
      </c>
      <c r="E495" s="102">
        <v>0</v>
      </c>
      <c r="F495" s="102">
        <v>0</v>
      </c>
      <c r="G495" s="113"/>
    </row>
    <row r="496" spans="1:10" ht="40.5" customHeight="1" x14ac:dyDescent="0.25">
      <c r="A496" s="39" t="s">
        <v>381</v>
      </c>
      <c r="B496" s="20" t="s">
        <v>382</v>
      </c>
      <c r="C496" s="55"/>
      <c r="D496" s="102">
        <f>D497</f>
        <v>10834</v>
      </c>
      <c r="E496" s="102">
        <f t="shared" ref="E496:F497" si="197">E497</f>
        <v>11384</v>
      </c>
      <c r="F496" s="102">
        <f t="shared" si="197"/>
        <v>11384</v>
      </c>
      <c r="G496" s="113"/>
    </row>
    <row r="497" spans="1:7" ht="40.5" customHeight="1" x14ac:dyDescent="0.25">
      <c r="A497" s="16" t="s">
        <v>1432</v>
      </c>
      <c r="B497" s="20" t="s">
        <v>382</v>
      </c>
      <c r="C497" s="55">
        <v>600</v>
      </c>
      <c r="D497" s="102">
        <f>D498</f>
        <v>10834</v>
      </c>
      <c r="E497" s="102">
        <f t="shared" si="197"/>
        <v>11384</v>
      </c>
      <c r="F497" s="102">
        <f t="shared" si="197"/>
        <v>11384</v>
      </c>
      <c r="G497" s="113"/>
    </row>
    <row r="498" spans="1:7" ht="40.5" customHeight="1" x14ac:dyDescent="0.25">
      <c r="A498" s="16" t="s">
        <v>1431</v>
      </c>
      <c r="B498" s="20" t="s">
        <v>382</v>
      </c>
      <c r="C498" s="55">
        <v>610</v>
      </c>
      <c r="D498" s="102">
        <v>10834</v>
      </c>
      <c r="E498" s="102">
        <v>11384</v>
      </c>
      <c r="F498" s="102">
        <v>11384</v>
      </c>
      <c r="G498" s="113"/>
    </row>
    <row r="499" spans="1:7" ht="53.25" customHeight="1" x14ac:dyDescent="0.25">
      <c r="A499" s="24" t="s">
        <v>383</v>
      </c>
      <c r="B499" s="20" t="s">
        <v>384</v>
      </c>
      <c r="C499" s="55"/>
      <c r="D499" s="102">
        <f>D500</f>
        <v>1500</v>
      </c>
      <c r="E499" s="102">
        <f t="shared" ref="E499:F500" si="198">E500</f>
        <v>1500</v>
      </c>
      <c r="F499" s="102">
        <f t="shared" si="198"/>
        <v>1500</v>
      </c>
      <c r="G499" s="113"/>
    </row>
    <row r="500" spans="1:7" ht="37.5" customHeight="1" x14ac:dyDescent="0.25">
      <c r="A500" s="16" t="s">
        <v>1432</v>
      </c>
      <c r="B500" s="20" t="s">
        <v>384</v>
      </c>
      <c r="C500" s="55">
        <v>600</v>
      </c>
      <c r="D500" s="102">
        <f>D501</f>
        <v>1500</v>
      </c>
      <c r="E500" s="102">
        <f t="shared" si="198"/>
        <v>1500</v>
      </c>
      <c r="F500" s="102">
        <f t="shared" si="198"/>
        <v>1500</v>
      </c>
      <c r="G500" s="113"/>
    </row>
    <row r="501" spans="1:7" ht="42" customHeight="1" x14ac:dyDescent="0.25">
      <c r="A501" s="16" t="s">
        <v>1431</v>
      </c>
      <c r="B501" s="20" t="s">
        <v>384</v>
      </c>
      <c r="C501" s="55">
        <v>610</v>
      </c>
      <c r="D501" s="102">
        <v>1500</v>
      </c>
      <c r="E501" s="102">
        <v>1500</v>
      </c>
      <c r="F501" s="102">
        <v>1500</v>
      </c>
      <c r="G501" s="113"/>
    </row>
    <row r="502" spans="1:7" ht="41.25" customHeight="1" x14ac:dyDescent="0.25">
      <c r="A502" s="13" t="s">
        <v>1627</v>
      </c>
      <c r="B502" s="3" t="s">
        <v>385</v>
      </c>
      <c r="C502" s="55"/>
      <c r="D502" s="102">
        <f>D503+D510</f>
        <v>0</v>
      </c>
      <c r="E502" s="102">
        <f t="shared" ref="E502:F502" si="199">E503+E510</f>
        <v>480</v>
      </c>
      <c r="F502" s="102">
        <f t="shared" si="199"/>
        <v>480</v>
      </c>
      <c r="G502" s="113"/>
    </row>
    <row r="503" spans="1:7" ht="32.25" customHeight="1" x14ac:dyDescent="0.25">
      <c r="A503" s="14" t="s">
        <v>386</v>
      </c>
      <c r="B503" s="1" t="s">
        <v>387</v>
      </c>
      <c r="C503" s="55"/>
      <c r="D503" s="102">
        <f>D504+D507</f>
        <v>0</v>
      </c>
      <c r="E503" s="102">
        <f t="shared" ref="E503:F503" si="200">E504+E507</f>
        <v>480</v>
      </c>
      <c r="F503" s="102">
        <f t="shared" si="200"/>
        <v>480</v>
      </c>
      <c r="G503" s="113"/>
    </row>
    <row r="504" spans="1:7" ht="53.25" customHeight="1" x14ac:dyDescent="0.25">
      <c r="A504" s="22" t="s">
        <v>1538</v>
      </c>
      <c r="B504" s="20" t="s">
        <v>388</v>
      </c>
      <c r="C504" s="55"/>
      <c r="D504" s="102">
        <f>D505</f>
        <v>0</v>
      </c>
      <c r="E504" s="102">
        <f t="shared" ref="E504:F504" si="201">E505</f>
        <v>120</v>
      </c>
      <c r="F504" s="102">
        <f t="shared" si="201"/>
        <v>120</v>
      </c>
      <c r="G504" s="113"/>
    </row>
    <row r="505" spans="1:7" ht="33" customHeight="1" x14ac:dyDescent="0.25">
      <c r="A505" s="16" t="s">
        <v>1432</v>
      </c>
      <c r="B505" s="20" t="s">
        <v>388</v>
      </c>
      <c r="C505" s="55">
        <v>600</v>
      </c>
      <c r="D505" s="102">
        <f>D506</f>
        <v>0</v>
      </c>
      <c r="E505" s="102">
        <f t="shared" ref="E505:F505" si="202">E506</f>
        <v>120</v>
      </c>
      <c r="F505" s="102">
        <f t="shared" si="202"/>
        <v>120</v>
      </c>
      <c r="G505" s="113"/>
    </row>
    <row r="506" spans="1:7" ht="31.5" customHeight="1" x14ac:dyDescent="0.25">
      <c r="A506" s="16" t="s">
        <v>1447</v>
      </c>
      <c r="B506" s="20" t="s">
        <v>388</v>
      </c>
      <c r="C506" s="55">
        <v>630</v>
      </c>
      <c r="D506" s="102">
        <v>0</v>
      </c>
      <c r="E506" s="102">
        <v>120</v>
      </c>
      <c r="F506" s="102">
        <v>120</v>
      </c>
      <c r="G506" s="113"/>
    </row>
    <row r="507" spans="1:7" ht="36.75" customHeight="1" x14ac:dyDescent="0.25">
      <c r="A507" s="22" t="s">
        <v>389</v>
      </c>
      <c r="B507" s="20" t="s">
        <v>390</v>
      </c>
      <c r="C507" s="55"/>
      <c r="D507" s="102">
        <f>D508</f>
        <v>0</v>
      </c>
      <c r="E507" s="102">
        <f t="shared" ref="E507:F507" si="203">E508</f>
        <v>360</v>
      </c>
      <c r="F507" s="102">
        <f t="shared" si="203"/>
        <v>360</v>
      </c>
      <c r="G507" s="113"/>
    </row>
    <row r="508" spans="1:7" ht="36.75" customHeight="1" x14ac:dyDescent="0.25">
      <c r="A508" s="16" t="s">
        <v>1432</v>
      </c>
      <c r="B508" s="20" t="s">
        <v>390</v>
      </c>
      <c r="C508" s="55">
        <v>600</v>
      </c>
      <c r="D508" s="102">
        <f>D509</f>
        <v>0</v>
      </c>
      <c r="E508" s="102">
        <f t="shared" ref="E508:F508" si="204">E509</f>
        <v>360</v>
      </c>
      <c r="F508" s="102">
        <f t="shared" si="204"/>
        <v>360</v>
      </c>
      <c r="G508" s="113"/>
    </row>
    <row r="509" spans="1:7" ht="36.75" customHeight="1" x14ac:dyDescent="0.25">
      <c r="A509" s="16" t="s">
        <v>1447</v>
      </c>
      <c r="B509" s="20" t="s">
        <v>390</v>
      </c>
      <c r="C509" s="55">
        <v>630</v>
      </c>
      <c r="D509" s="85">
        <v>0</v>
      </c>
      <c r="E509" s="85">
        <v>360</v>
      </c>
      <c r="F509" s="85">
        <v>360</v>
      </c>
    </row>
    <row r="510" spans="1:7" ht="36.75" hidden="1" customHeight="1" x14ac:dyDescent="0.25">
      <c r="A510" s="14" t="s">
        <v>391</v>
      </c>
      <c r="B510" s="1" t="s">
        <v>392</v>
      </c>
      <c r="C510" s="55"/>
      <c r="D510" s="85">
        <f>D511</f>
        <v>0</v>
      </c>
      <c r="E510" s="85">
        <f t="shared" ref="E510:F512" si="205">E511</f>
        <v>0</v>
      </c>
      <c r="F510" s="85">
        <f t="shared" si="205"/>
        <v>0</v>
      </c>
    </row>
    <row r="511" spans="1:7" ht="36.75" hidden="1" customHeight="1" x14ac:dyDescent="0.25">
      <c r="A511" s="22" t="s">
        <v>393</v>
      </c>
      <c r="B511" s="20" t="s">
        <v>394</v>
      </c>
      <c r="C511" s="55"/>
      <c r="D511" s="85">
        <f>D512</f>
        <v>0</v>
      </c>
      <c r="E511" s="85">
        <f t="shared" si="205"/>
        <v>0</v>
      </c>
      <c r="F511" s="85">
        <f t="shared" si="205"/>
        <v>0</v>
      </c>
    </row>
    <row r="512" spans="1:7" ht="36.75" hidden="1" customHeight="1" x14ac:dyDescent="0.25">
      <c r="A512" s="60" t="s">
        <v>1429</v>
      </c>
      <c r="B512" s="20" t="s">
        <v>394</v>
      </c>
      <c r="C512" s="55">
        <v>200</v>
      </c>
      <c r="D512" s="85">
        <f>D513</f>
        <v>0</v>
      </c>
      <c r="E512" s="85">
        <f t="shared" si="205"/>
        <v>0</v>
      </c>
      <c r="F512" s="85">
        <f t="shared" si="205"/>
        <v>0</v>
      </c>
    </row>
    <row r="513" spans="1:6" ht="36.75" hidden="1" customHeight="1" x14ac:dyDescent="0.25">
      <c r="A513" s="60" t="s">
        <v>1430</v>
      </c>
      <c r="B513" s="20" t="s">
        <v>394</v>
      </c>
      <c r="C513" s="55">
        <v>240</v>
      </c>
      <c r="D513" s="85">
        <v>0</v>
      </c>
      <c r="E513" s="85">
        <v>0</v>
      </c>
      <c r="F513" s="85">
        <v>0</v>
      </c>
    </row>
    <row r="514" spans="1:6" ht="37.5" customHeight="1" x14ac:dyDescent="0.25">
      <c r="A514" s="12" t="s">
        <v>395</v>
      </c>
      <c r="B514" s="10" t="s">
        <v>396</v>
      </c>
      <c r="C514" s="55"/>
      <c r="D514" s="85">
        <f>D515+D567+D570+D593</f>
        <v>65406</v>
      </c>
      <c r="E514" s="85">
        <f t="shared" ref="E514:F514" si="206">E515+E567+E570+E593</f>
        <v>70248</v>
      </c>
      <c r="F514" s="85">
        <f t="shared" si="206"/>
        <v>71437</v>
      </c>
    </row>
    <row r="515" spans="1:6" ht="37.5" customHeight="1" x14ac:dyDescent="0.25">
      <c r="A515" s="13" t="s">
        <v>397</v>
      </c>
      <c r="B515" s="3" t="s">
        <v>398</v>
      </c>
      <c r="C515" s="55"/>
      <c r="D515" s="85">
        <f>D516+D557</f>
        <v>65406</v>
      </c>
      <c r="E515" s="85">
        <f t="shared" ref="E515:F515" si="207">E516+E557</f>
        <v>70248</v>
      </c>
      <c r="F515" s="85">
        <f t="shared" si="207"/>
        <v>71437</v>
      </c>
    </row>
    <row r="516" spans="1:6" ht="37.5" customHeight="1" x14ac:dyDescent="0.25">
      <c r="A516" s="7" t="s">
        <v>399</v>
      </c>
      <c r="B516" s="1" t="s">
        <v>400</v>
      </c>
      <c r="C516" s="55"/>
      <c r="D516" s="85">
        <f>D517+D520+D523+D524+D525+D528+D531+D534+D537+D540+D543+D546+D549+D552+D555+D556</f>
        <v>2000</v>
      </c>
      <c r="E516" s="85">
        <f t="shared" ref="E516:F516" si="208">E517+E520+E523+E524+E525+E528+E531+E534+E537+E540+E543+E546+E549+E552+E555+E556</f>
        <v>0</v>
      </c>
      <c r="F516" s="85">
        <f t="shared" si="208"/>
        <v>0</v>
      </c>
    </row>
    <row r="517" spans="1:6" ht="37.5" hidden="1" customHeight="1" x14ac:dyDescent="0.25">
      <c r="A517" s="68" t="s">
        <v>401</v>
      </c>
      <c r="B517" s="69" t="s">
        <v>402</v>
      </c>
      <c r="C517" s="55"/>
      <c r="D517" s="85">
        <f>D518</f>
        <v>0</v>
      </c>
      <c r="E517" s="85">
        <f t="shared" ref="E517:F518" si="209">E518</f>
        <v>0</v>
      </c>
      <c r="F517" s="85">
        <f t="shared" si="209"/>
        <v>0</v>
      </c>
    </row>
    <row r="518" spans="1:6" ht="37.5" hidden="1" customHeight="1" x14ac:dyDescent="0.25">
      <c r="A518" s="16" t="s">
        <v>1432</v>
      </c>
      <c r="B518" s="69" t="s">
        <v>402</v>
      </c>
      <c r="C518" s="55">
        <v>600</v>
      </c>
      <c r="D518" s="85">
        <f>D519</f>
        <v>0</v>
      </c>
      <c r="E518" s="85">
        <f t="shared" si="209"/>
        <v>0</v>
      </c>
      <c r="F518" s="85">
        <f t="shared" si="209"/>
        <v>0</v>
      </c>
    </row>
    <row r="519" spans="1:6" ht="37.5" hidden="1" customHeight="1" x14ac:dyDescent="0.25">
      <c r="A519" s="16" t="s">
        <v>1431</v>
      </c>
      <c r="B519" s="69" t="s">
        <v>402</v>
      </c>
      <c r="C519" s="55">
        <v>610</v>
      </c>
      <c r="D519" s="85">
        <v>0</v>
      </c>
      <c r="E519" s="85">
        <v>0</v>
      </c>
      <c r="F519" s="85">
        <v>0</v>
      </c>
    </row>
    <row r="520" spans="1:6" ht="37.5" hidden="1" customHeight="1" x14ac:dyDescent="0.25">
      <c r="A520" s="68" t="s">
        <v>403</v>
      </c>
      <c r="B520" s="69" t="s">
        <v>404</v>
      </c>
      <c r="C520" s="55"/>
      <c r="D520" s="85">
        <f>D521</f>
        <v>0</v>
      </c>
      <c r="E520" s="85">
        <f t="shared" ref="E520:F520" si="210">E521</f>
        <v>0</v>
      </c>
      <c r="F520" s="85">
        <f t="shared" si="210"/>
        <v>0</v>
      </c>
    </row>
    <row r="521" spans="1:6" ht="37.5" hidden="1" customHeight="1" x14ac:dyDescent="0.25">
      <c r="A521" s="16" t="s">
        <v>1432</v>
      </c>
      <c r="B521" s="69" t="s">
        <v>404</v>
      </c>
      <c r="C521" s="55">
        <v>600</v>
      </c>
      <c r="D521" s="85">
        <f>D522</f>
        <v>0</v>
      </c>
      <c r="E521" s="85">
        <f t="shared" ref="E521:F521" si="211">E522</f>
        <v>0</v>
      </c>
      <c r="F521" s="85">
        <f t="shared" si="211"/>
        <v>0</v>
      </c>
    </row>
    <row r="522" spans="1:6" ht="37.5" hidden="1" customHeight="1" x14ac:dyDescent="0.25">
      <c r="A522" s="16" t="s">
        <v>1431</v>
      </c>
      <c r="B522" s="69" t="s">
        <v>404</v>
      </c>
      <c r="C522" s="55">
        <v>610</v>
      </c>
      <c r="D522" s="85">
        <v>0</v>
      </c>
      <c r="E522" s="85">
        <v>0</v>
      </c>
      <c r="F522" s="85">
        <v>0</v>
      </c>
    </row>
    <row r="523" spans="1:6" ht="37.5" hidden="1" customHeight="1" x14ac:dyDescent="0.25">
      <c r="A523" s="68" t="s">
        <v>405</v>
      </c>
      <c r="B523" s="69" t="s">
        <v>406</v>
      </c>
      <c r="C523" s="55"/>
      <c r="D523" s="85"/>
      <c r="E523" s="85"/>
      <c r="F523" s="85"/>
    </row>
    <row r="524" spans="1:6" ht="37.5" hidden="1" customHeight="1" x14ac:dyDescent="0.25">
      <c r="A524" s="68" t="s">
        <v>407</v>
      </c>
      <c r="B524" s="69" t="s">
        <v>408</v>
      </c>
      <c r="C524" s="55"/>
      <c r="D524" s="85"/>
      <c r="E524" s="85"/>
      <c r="F524" s="85"/>
    </row>
    <row r="525" spans="1:6" ht="37.5" hidden="1" customHeight="1" x14ac:dyDescent="0.25">
      <c r="A525" s="68" t="s">
        <v>409</v>
      </c>
      <c r="B525" s="69" t="s">
        <v>410</v>
      </c>
      <c r="C525" s="55"/>
      <c r="D525" s="85">
        <f>D526</f>
        <v>0</v>
      </c>
      <c r="E525" s="85">
        <f t="shared" ref="E525:F526" si="212">E526</f>
        <v>0</v>
      </c>
      <c r="F525" s="85">
        <f t="shared" si="212"/>
        <v>0</v>
      </c>
    </row>
    <row r="526" spans="1:6" ht="37.5" hidden="1" customHeight="1" x14ac:dyDescent="0.25">
      <c r="A526" s="16" t="s">
        <v>1432</v>
      </c>
      <c r="B526" s="69" t="s">
        <v>410</v>
      </c>
      <c r="C526" s="55">
        <v>600</v>
      </c>
      <c r="D526" s="85">
        <f>D527</f>
        <v>0</v>
      </c>
      <c r="E526" s="85">
        <f t="shared" si="212"/>
        <v>0</v>
      </c>
      <c r="F526" s="85">
        <f t="shared" si="212"/>
        <v>0</v>
      </c>
    </row>
    <row r="527" spans="1:6" ht="37.5" hidden="1" customHeight="1" x14ac:dyDescent="0.25">
      <c r="A527" s="16" t="s">
        <v>1431</v>
      </c>
      <c r="B527" s="69" t="s">
        <v>410</v>
      </c>
      <c r="C527" s="55">
        <v>610</v>
      </c>
      <c r="D527" s="85">
        <v>0</v>
      </c>
      <c r="E527" s="85">
        <v>0</v>
      </c>
      <c r="F527" s="85">
        <v>0</v>
      </c>
    </row>
    <row r="528" spans="1:6" ht="37.5" hidden="1" customHeight="1" x14ac:dyDescent="0.25">
      <c r="A528" s="68" t="s">
        <v>411</v>
      </c>
      <c r="B528" s="69" t="s">
        <v>412</v>
      </c>
      <c r="C528" s="55"/>
      <c r="D528" s="85">
        <f>D529</f>
        <v>0</v>
      </c>
      <c r="E528" s="85">
        <f t="shared" ref="E528:F529" si="213">E529</f>
        <v>0</v>
      </c>
      <c r="F528" s="85">
        <f t="shared" si="213"/>
        <v>0</v>
      </c>
    </row>
    <row r="529" spans="1:6" ht="37.5" hidden="1" customHeight="1" x14ac:dyDescent="0.25">
      <c r="A529" s="16" t="s">
        <v>1432</v>
      </c>
      <c r="B529" s="69" t="s">
        <v>412</v>
      </c>
      <c r="C529" s="55">
        <v>600</v>
      </c>
      <c r="D529" s="85">
        <f>D530</f>
        <v>0</v>
      </c>
      <c r="E529" s="85">
        <f t="shared" si="213"/>
        <v>0</v>
      </c>
      <c r="F529" s="85">
        <f t="shared" si="213"/>
        <v>0</v>
      </c>
    </row>
    <row r="530" spans="1:6" ht="37.5" hidden="1" customHeight="1" x14ac:dyDescent="0.25">
      <c r="A530" s="16" t="s">
        <v>1431</v>
      </c>
      <c r="B530" s="69" t="s">
        <v>412</v>
      </c>
      <c r="C530" s="55">
        <v>610</v>
      </c>
      <c r="D530" s="85">
        <v>0</v>
      </c>
      <c r="E530" s="85">
        <v>0</v>
      </c>
      <c r="F530" s="85">
        <v>0</v>
      </c>
    </row>
    <row r="531" spans="1:6" ht="37.5" hidden="1" customHeight="1" x14ac:dyDescent="0.25">
      <c r="A531" s="68" t="s">
        <v>413</v>
      </c>
      <c r="B531" s="69" t="s">
        <v>414</v>
      </c>
      <c r="C531" s="55"/>
      <c r="D531" s="85">
        <f>D532</f>
        <v>0</v>
      </c>
      <c r="E531" s="85">
        <f t="shared" ref="E531:F532" si="214">E532</f>
        <v>0</v>
      </c>
      <c r="F531" s="85">
        <f t="shared" si="214"/>
        <v>0</v>
      </c>
    </row>
    <row r="532" spans="1:6" ht="37.5" hidden="1" customHeight="1" x14ac:dyDescent="0.25">
      <c r="A532" s="16" t="s">
        <v>1432</v>
      </c>
      <c r="B532" s="69" t="s">
        <v>414</v>
      </c>
      <c r="C532" s="55">
        <v>600</v>
      </c>
      <c r="D532" s="85">
        <f>D533</f>
        <v>0</v>
      </c>
      <c r="E532" s="85">
        <f t="shared" si="214"/>
        <v>0</v>
      </c>
      <c r="F532" s="85">
        <f t="shared" si="214"/>
        <v>0</v>
      </c>
    </row>
    <row r="533" spans="1:6" ht="37.5" hidden="1" customHeight="1" x14ac:dyDescent="0.25">
      <c r="A533" s="16" t="s">
        <v>1431</v>
      </c>
      <c r="B533" s="69" t="s">
        <v>414</v>
      </c>
      <c r="C533" s="55">
        <v>610</v>
      </c>
      <c r="D533" s="85"/>
      <c r="E533" s="85"/>
      <c r="F533" s="85"/>
    </row>
    <row r="534" spans="1:6" ht="37.5" hidden="1" customHeight="1" x14ac:dyDescent="0.25">
      <c r="A534" s="68" t="s">
        <v>415</v>
      </c>
      <c r="B534" s="69" t="s">
        <v>416</v>
      </c>
      <c r="C534" s="55"/>
      <c r="D534" s="85">
        <f>D535</f>
        <v>0</v>
      </c>
      <c r="E534" s="85">
        <f t="shared" ref="E534:F535" si="215">E535</f>
        <v>0</v>
      </c>
      <c r="F534" s="85">
        <f t="shared" si="215"/>
        <v>0</v>
      </c>
    </row>
    <row r="535" spans="1:6" ht="37.5" hidden="1" customHeight="1" x14ac:dyDescent="0.25">
      <c r="A535" s="16" t="s">
        <v>1432</v>
      </c>
      <c r="B535" s="69" t="s">
        <v>416</v>
      </c>
      <c r="C535" s="55">
        <v>600</v>
      </c>
      <c r="D535" s="85">
        <f>D536</f>
        <v>0</v>
      </c>
      <c r="E535" s="85">
        <f t="shared" si="215"/>
        <v>0</v>
      </c>
      <c r="F535" s="85">
        <f t="shared" si="215"/>
        <v>0</v>
      </c>
    </row>
    <row r="536" spans="1:6" ht="37.5" hidden="1" customHeight="1" x14ac:dyDescent="0.25">
      <c r="A536" s="16" t="s">
        <v>1431</v>
      </c>
      <c r="B536" s="69" t="s">
        <v>416</v>
      </c>
      <c r="C536" s="55">
        <v>610</v>
      </c>
      <c r="D536" s="85"/>
      <c r="E536" s="85"/>
      <c r="F536" s="85"/>
    </row>
    <row r="537" spans="1:6" ht="37.5" hidden="1" customHeight="1" x14ac:dyDescent="0.25">
      <c r="A537" s="68" t="s">
        <v>417</v>
      </c>
      <c r="B537" s="69" t="s">
        <v>418</v>
      </c>
      <c r="C537" s="55"/>
      <c r="D537" s="85">
        <f>D538</f>
        <v>0</v>
      </c>
      <c r="E537" s="85">
        <f t="shared" ref="E537:F538" si="216">E538</f>
        <v>0</v>
      </c>
      <c r="F537" s="85">
        <f t="shared" si="216"/>
        <v>0</v>
      </c>
    </row>
    <row r="538" spans="1:6" ht="37.5" hidden="1" customHeight="1" x14ac:dyDescent="0.25">
      <c r="A538" s="16" t="s">
        <v>1432</v>
      </c>
      <c r="B538" s="69" t="s">
        <v>418</v>
      </c>
      <c r="C538" s="55">
        <v>600</v>
      </c>
      <c r="D538" s="85">
        <f>D539</f>
        <v>0</v>
      </c>
      <c r="E538" s="85">
        <f t="shared" si="216"/>
        <v>0</v>
      </c>
      <c r="F538" s="85">
        <f t="shared" si="216"/>
        <v>0</v>
      </c>
    </row>
    <row r="539" spans="1:6" ht="37.5" hidden="1" customHeight="1" x14ac:dyDescent="0.25">
      <c r="A539" s="16" t="s">
        <v>1431</v>
      </c>
      <c r="B539" s="69" t="s">
        <v>418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419</v>
      </c>
      <c r="B540" s="69" t="s">
        <v>420</v>
      </c>
      <c r="C540" s="55"/>
      <c r="D540" s="85">
        <f>D541</f>
        <v>0</v>
      </c>
      <c r="E540" s="85">
        <f t="shared" ref="E540:F541" si="217">E541</f>
        <v>0</v>
      </c>
      <c r="F540" s="85">
        <f t="shared" si="217"/>
        <v>0</v>
      </c>
    </row>
    <row r="541" spans="1:6" ht="37.5" hidden="1" customHeight="1" x14ac:dyDescent="0.25">
      <c r="A541" s="16" t="s">
        <v>1432</v>
      </c>
      <c r="B541" s="69" t="s">
        <v>420</v>
      </c>
      <c r="C541" s="55">
        <v>600</v>
      </c>
      <c r="D541" s="85">
        <f>D542</f>
        <v>0</v>
      </c>
      <c r="E541" s="85">
        <f t="shared" si="217"/>
        <v>0</v>
      </c>
      <c r="F541" s="85">
        <f t="shared" si="217"/>
        <v>0</v>
      </c>
    </row>
    <row r="542" spans="1:6" ht="37.5" hidden="1" customHeight="1" x14ac:dyDescent="0.25">
      <c r="A542" s="16" t="s">
        <v>1431</v>
      </c>
      <c r="B542" s="69" t="s">
        <v>420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421</v>
      </c>
      <c r="B543" s="69" t="s">
        <v>422</v>
      </c>
      <c r="C543" s="55"/>
      <c r="D543" s="85">
        <f>D544</f>
        <v>0</v>
      </c>
      <c r="E543" s="85">
        <f t="shared" ref="E543:F544" si="218">E544</f>
        <v>0</v>
      </c>
      <c r="F543" s="85">
        <f t="shared" si="218"/>
        <v>0</v>
      </c>
    </row>
    <row r="544" spans="1:6" ht="37.5" hidden="1" customHeight="1" x14ac:dyDescent="0.25">
      <c r="A544" s="16" t="s">
        <v>1432</v>
      </c>
      <c r="B544" s="69" t="s">
        <v>422</v>
      </c>
      <c r="C544" s="55">
        <v>600</v>
      </c>
      <c r="D544" s="85">
        <f>D545</f>
        <v>0</v>
      </c>
      <c r="E544" s="85">
        <f t="shared" si="218"/>
        <v>0</v>
      </c>
      <c r="F544" s="85">
        <f t="shared" si="218"/>
        <v>0</v>
      </c>
    </row>
    <row r="545" spans="1:7" ht="37.5" hidden="1" customHeight="1" x14ac:dyDescent="0.25">
      <c r="A545" s="16" t="s">
        <v>1431</v>
      </c>
      <c r="B545" s="69" t="s">
        <v>422</v>
      </c>
      <c r="C545" s="55">
        <v>610</v>
      </c>
      <c r="D545" s="85"/>
      <c r="E545" s="85"/>
      <c r="F545" s="85"/>
    </row>
    <row r="546" spans="1:7" ht="37.5" hidden="1" customHeight="1" x14ac:dyDescent="0.25">
      <c r="A546" s="68" t="s">
        <v>423</v>
      </c>
      <c r="B546" s="69" t="s">
        <v>424</v>
      </c>
      <c r="C546" s="55"/>
      <c r="D546" s="85">
        <f>D547</f>
        <v>0</v>
      </c>
      <c r="E546" s="85">
        <f t="shared" ref="E546:F547" si="219">E547</f>
        <v>0</v>
      </c>
      <c r="F546" s="85">
        <f t="shared" si="219"/>
        <v>0</v>
      </c>
    </row>
    <row r="547" spans="1:7" ht="37.5" hidden="1" customHeight="1" x14ac:dyDescent="0.25">
      <c r="A547" s="16" t="s">
        <v>1432</v>
      </c>
      <c r="B547" s="69" t="s">
        <v>424</v>
      </c>
      <c r="C547" s="55">
        <v>600</v>
      </c>
      <c r="D547" s="85">
        <f>D548</f>
        <v>0</v>
      </c>
      <c r="E547" s="85">
        <f t="shared" si="219"/>
        <v>0</v>
      </c>
      <c r="F547" s="85">
        <f t="shared" si="219"/>
        <v>0</v>
      </c>
    </row>
    <row r="548" spans="1:7" ht="37.5" hidden="1" customHeight="1" x14ac:dyDescent="0.25">
      <c r="A548" s="16" t="s">
        <v>1431</v>
      </c>
      <c r="B548" s="69" t="s">
        <v>424</v>
      </c>
      <c r="C548" s="55">
        <v>610</v>
      </c>
      <c r="D548" s="85"/>
      <c r="E548" s="85"/>
      <c r="F548" s="85"/>
    </row>
    <row r="549" spans="1:7" ht="37.5" customHeight="1" x14ac:dyDescent="0.25">
      <c r="A549" s="68" t="s">
        <v>425</v>
      </c>
      <c r="B549" s="69" t="s">
        <v>426</v>
      </c>
      <c r="C549" s="55"/>
      <c r="D549" s="85">
        <f>D550</f>
        <v>2000</v>
      </c>
      <c r="E549" s="85">
        <f t="shared" ref="E549:F550" si="220">E550</f>
        <v>0</v>
      </c>
      <c r="F549" s="85">
        <f t="shared" si="220"/>
        <v>0</v>
      </c>
    </row>
    <row r="550" spans="1:7" ht="37.5" customHeight="1" x14ac:dyDescent="0.25">
      <c r="A550" s="60" t="s">
        <v>1429</v>
      </c>
      <c r="B550" s="69" t="s">
        <v>426</v>
      </c>
      <c r="C550" s="55">
        <v>200</v>
      </c>
      <c r="D550" s="85">
        <f>D551</f>
        <v>2000</v>
      </c>
      <c r="E550" s="85">
        <f t="shared" si="220"/>
        <v>0</v>
      </c>
      <c r="F550" s="85">
        <f t="shared" si="220"/>
        <v>0</v>
      </c>
    </row>
    <row r="551" spans="1:7" ht="37.5" customHeight="1" x14ac:dyDescent="0.25">
      <c r="A551" s="60" t="s">
        <v>1430</v>
      </c>
      <c r="B551" s="69" t="s">
        <v>426</v>
      </c>
      <c r="C551" s="55">
        <v>240</v>
      </c>
      <c r="D551" s="85">
        <v>2000</v>
      </c>
      <c r="E551" s="85">
        <v>0</v>
      </c>
      <c r="F551" s="85">
        <v>0</v>
      </c>
      <c r="G551" s="106"/>
    </row>
    <row r="552" spans="1:7" ht="37.5" hidden="1" customHeight="1" x14ac:dyDescent="0.25">
      <c r="A552" s="68" t="s">
        <v>427</v>
      </c>
      <c r="B552" s="69" t="s">
        <v>428</v>
      </c>
      <c r="C552" s="55"/>
      <c r="D552" s="85">
        <f>D553</f>
        <v>0</v>
      </c>
      <c r="E552" s="85">
        <f t="shared" ref="E552:F553" si="221">E553</f>
        <v>0</v>
      </c>
      <c r="F552" s="85">
        <f t="shared" si="221"/>
        <v>0</v>
      </c>
    </row>
    <row r="553" spans="1:7" ht="37.5" hidden="1" customHeight="1" x14ac:dyDescent="0.25">
      <c r="A553" s="16" t="s">
        <v>1432</v>
      </c>
      <c r="B553" s="69" t="s">
        <v>428</v>
      </c>
      <c r="C553" s="55">
        <v>600</v>
      </c>
      <c r="D553" s="85">
        <f>D554</f>
        <v>0</v>
      </c>
      <c r="E553" s="85">
        <f t="shared" si="221"/>
        <v>0</v>
      </c>
      <c r="F553" s="85">
        <f t="shared" si="221"/>
        <v>0</v>
      </c>
    </row>
    <row r="554" spans="1:7" ht="37.5" hidden="1" customHeight="1" x14ac:dyDescent="0.25">
      <c r="A554" s="16" t="s">
        <v>1431</v>
      </c>
      <c r="B554" s="69" t="s">
        <v>428</v>
      </c>
      <c r="C554" s="55">
        <v>610</v>
      </c>
      <c r="D554" s="85"/>
      <c r="E554" s="85"/>
      <c r="F554" s="85"/>
    </row>
    <row r="555" spans="1:7" ht="37.5" hidden="1" customHeight="1" x14ac:dyDescent="0.25">
      <c r="A555" s="68" t="s">
        <v>429</v>
      </c>
      <c r="B555" s="69" t="s">
        <v>430</v>
      </c>
      <c r="C555" s="55"/>
      <c r="D555" s="85"/>
      <c r="E555" s="85"/>
      <c r="F555" s="85"/>
    </row>
    <row r="556" spans="1:7" ht="37.5" hidden="1" customHeight="1" x14ac:dyDescent="0.25">
      <c r="A556" s="68" t="s">
        <v>431</v>
      </c>
      <c r="B556" s="69" t="s">
        <v>432</v>
      </c>
      <c r="C556" s="55"/>
      <c r="D556" s="85"/>
      <c r="E556" s="85"/>
      <c r="F556" s="85"/>
    </row>
    <row r="557" spans="1:7" ht="37.5" customHeight="1" x14ac:dyDescent="0.25">
      <c r="A557" s="7" t="s">
        <v>433</v>
      </c>
      <c r="B557" s="1" t="s">
        <v>434</v>
      </c>
      <c r="C557" s="55"/>
      <c r="D557" s="85">
        <f>D558+D561+D564</f>
        <v>63406</v>
      </c>
      <c r="E557" s="85">
        <f t="shared" ref="E557:F557" si="222">E558+E561+E564</f>
        <v>70248</v>
      </c>
      <c r="F557" s="85">
        <f t="shared" si="222"/>
        <v>71437</v>
      </c>
    </row>
    <row r="558" spans="1:7" ht="37.5" customHeight="1" x14ac:dyDescent="0.25">
      <c r="A558" s="21" t="s">
        <v>435</v>
      </c>
      <c r="B558" s="20" t="s">
        <v>436</v>
      </c>
      <c r="C558" s="55"/>
      <c r="D558" s="85">
        <f>D559</f>
        <v>61406</v>
      </c>
      <c r="E558" s="85">
        <f t="shared" ref="E558:F559" si="223">E559</f>
        <v>67524</v>
      </c>
      <c r="F558" s="85">
        <f t="shared" si="223"/>
        <v>68604</v>
      </c>
    </row>
    <row r="559" spans="1:7" ht="33.75" customHeight="1" x14ac:dyDescent="0.25">
      <c r="A559" s="16" t="s">
        <v>1432</v>
      </c>
      <c r="B559" s="20" t="s">
        <v>436</v>
      </c>
      <c r="C559" s="55">
        <v>600</v>
      </c>
      <c r="D559" s="85">
        <f>D560</f>
        <v>61406</v>
      </c>
      <c r="E559" s="85">
        <f t="shared" si="223"/>
        <v>67524</v>
      </c>
      <c r="F559" s="85">
        <f t="shared" si="223"/>
        <v>68604</v>
      </c>
    </row>
    <row r="560" spans="1:7" ht="36.75" customHeight="1" x14ac:dyDescent="0.25">
      <c r="A560" s="16" t="s">
        <v>1431</v>
      </c>
      <c r="B560" s="20" t="s">
        <v>436</v>
      </c>
      <c r="C560" s="55">
        <v>610</v>
      </c>
      <c r="D560" s="85">
        <v>61406</v>
      </c>
      <c r="E560" s="85">
        <v>67524</v>
      </c>
      <c r="F560" s="85">
        <v>68604</v>
      </c>
    </row>
    <row r="561" spans="1:6" ht="31.5" hidden="1" x14ac:dyDescent="0.25">
      <c r="A561" s="28" t="s">
        <v>437</v>
      </c>
      <c r="B561" s="20" t="s">
        <v>438</v>
      </c>
      <c r="C561" s="55"/>
      <c r="D561" s="85">
        <f>D562</f>
        <v>0</v>
      </c>
      <c r="E561" s="85">
        <f t="shared" ref="E561:F562" si="224">E562</f>
        <v>0</v>
      </c>
      <c r="F561" s="85">
        <f t="shared" si="224"/>
        <v>0</v>
      </c>
    </row>
    <row r="562" spans="1:6" ht="42" hidden="1" customHeight="1" x14ac:dyDescent="0.25">
      <c r="A562" s="16" t="s">
        <v>1432</v>
      </c>
      <c r="B562" s="20" t="s">
        <v>438</v>
      </c>
      <c r="C562" s="55">
        <v>600</v>
      </c>
      <c r="D562" s="85">
        <f>D563</f>
        <v>0</v>
      </c>
      <c r="E562" s="85">
        <f t="shared" si="224"/>
        <v>0</v>
      </c>
      <c r="F562" s="85">
        <f t="shared" si="224"/>
        <v>0</v>
      </c>
    </row>
    <row r="563" spans="1:6" ht="33" hidden="1" customHeight="1" x14ac:dyDescent="0.25">
      <c r="A563" s="16" t="s">
        <v>1431</v>
      </c>
      <c r="B563" s="20" t="s">
        <v>438</v>
      </c>
      <c r="C563" s="55">
        <v>610</v>
      </c>
      <c r="D563" s="85">
        <v>0</v>
      </c>
      <c r="E563" s="85">
        <v>0</v>
      </c>
      <c r="F563" s="85">
        <v>0</v>
      </c>
    </row>
    <row r="564" spans="1:6" ht="30.75" customHeight="1" x14ac:dyDescent="0.25">
      <c r="A564" s="21" t="s">
        <v>439</v>
      </c>
      <c r="B564" s="20" t="s">
        <v>440</v>
      </c>
      <c r="C564" s="55"/>
      <c r="D564" s="85">
        <f>D565</f>
        <v>2000</v>
      </c>
      <c r="E564" s="85">
        <f t="shared" ref="E564:F565" si="225">E565</f>
        <v>2724</v>
      </c>
      <c r="F564" s="85">
        <f t="shared" si="225"/>
        <v>2833</v>
      </c>
    </row>
    <row r="565" spans="1:6" ht="30.75" customHeight="1" x14ac:dyDescent="0.25">
      <c r="A565" s="60" t="s">
        <v>1429</v>
      </c>
      <c r="B565" s="20" t="s">
        <v>440</v>
      </c>
      <c r="C565" s="55">
        <v>200</v>
      </c>
      <c r="D565" s="85">
        <f>D566</f>
        <v>2000</v>
      </c>
      <c r="E565" s="85">
        <f t="shared" si="225"/>
        <v>2724</v>
      </c>
      <c r="F565" s="85">
        <f t="shared" si="225"/>
        <v>2833</v>
      </c>
    </row>
    <row r="566" spans="1:6" ht="36" customHeight="1" x14ac:dyDescent="0.25">
      <c r="A566" s="60" t="s">
        <v>1430</v>
      </c>
      <c r="B566" s="20" t="s">
        <v>440</v>
      </c>
      <c r="C566" s="55">
        <v>240</v>
      </c>
      <c r="D566" s="85">
        <v>2000</v>
      </c>
      <c r="E566" s="85">
        <v>2724</v>
      </c>
      <c r="F566" s="85">
        <v>2833</v>
      </c>
    </row>
    <row r="567" spans="1:6" ht="47.25" hidden="1" x14ac:dyDescent="0.25">
      <c r="A567" s="13" t="s">
        <v>441</v>
      </c>
      <c r="B567" s="3" t="s">
        <v>442</v>
      </c>
      <c r="C567" s="55"/>
      <c r="D567" s="101">
        <f>D568</f>
        <v>0</v>
      </c>
      <c r="E567" s="101">
        <f t="shared" ref="E567:F568" si="226">E568</f>
        <v>0</v>
      </c>
      <c r="F567" s="101">
        <f t="shared" si="226"/>
        <v>0</v>
      </c>
    </row>
    <row r="568" spans="1:6" ht="31.5" hidden="1" x14ac:dyDescent="0.25">
      <c r="A568" s="7" t="s">
        <v>443</v>
      </c>
      <c r="B568" s="1" t="s">
        <v>444</v>
      </c>
      <c r="C568" s="55"/>
      <c r="D568" s="101">
        <f>D569</f>
        <v>0</v>
      </c>
      <c r="E568" s="101">
        <f t="shared" si="226"/>
        <v>0</v>
      </c>
      <c r="F568" s="101">
        <f t="shared" si="226"/>
        <v>0</v>
      </c>
    </row>
    <row r="569" spans="1:6" ht="47.25" hidden="1" x14ac:dyDescent="0.25">
      <c r="A569" s="16" t="s">
        <v>445</v>
      </c>
      <c r="B569" s="2" t="s">
        <v>446</v>
      </c>
      <c r="C569" s="55"/>
      <c r="D569" s="101"/>
      <c r="E569" s="101"/>
      <c r="F569" s="101"/>
    </row>
    <row r="570" spans="1:6" ht="30" hidden="1" customHeight="1" x14ac:dyDescent="0.25">
      <c r="A570" s="13" t="s">
        <v>447</v>
      </c>
      <c r="B570" s="3" t="s">
        <v>448</v>
      </c>
      <c r="C570" s="55"/>
      <c r="D570" s="101">
        <f>D571+D586</f>
        <v>0</v>
      </c>
      <c r="E570" s="101">
        <f t="shared" ref="E570:F570" si="227">E571+E586</f>
        <v>0</v>
      </c>
      <c r="F570" s="101">
        <f t="shared" si="227"/>
        <v>0</v>
      </c>
    </row>
    <row r="571" spans="1:6" ht="24" hidden="1" customHeight="1" x14ac:dyDescent="0.25">
      <c r="A571" s="7" t="s">
        <v>399</v>
      </c>
      <c r="B571" s="1" t="s">
        <v>449</v>
      </c>
      <c r="C571" s="55"/>
      <c r="D571" s="101">
        <f>D572+D573+D574+D577+D580+D583</f>
        <v>0</v>
      </c>
      <c r="E571" s="101">
        <f t="shared" ref="E571:F571" si="228">E572+E573+E574+E577+E580+E583</f>
        <v>0</v>
      </c>
      <c r="F571" s="101">
        <f t="shared" si="228"/>
        <v>0</v>
      </c>
    </row>
    <row r="572" spans="1:6" ht="32.25" hidden="1" customHeight="1" x14ac:dyDescent="0.25">
      <c r="A572" s="9" t="s">
        <v>450</v>
      </c>
      <c r="B572" s="69" t="s">
        <v>451</v>
      </c>
      <c r="C572" s="55"/>
      <c r="D572" s="101"/>
      <c r="E572" s="101"/>
      <c r="F572" s="101"/>
    </row>
    <row r="573" spans="1:6" ht="24" hidden="1" customHeight="1" x14ac:dyDescent="0.25">
      <c r="A573" s="9" t="s">
        <v>452</v>
      </c>
      <c r="B573" s="69" t="s">
        <v>453</v>
      </c>
      <c r="C573" s="55"/>
      <c r="D573" s="101"/>
      <c r="E573" s="101"/>
      <c r="F573" s="101"/>
    </row>
    <row r="574" spans="1:6" ht="31.5" hidden="1" x14ac:dyDescent="0.25">
      <c r="A574" s="68" t="s">
        <v>454</v>
      </c>
      <c r="B574" s="69" t="s">
        <v>455</v>
      </c>
      <c r="C574" s="55"/>
      <c r="D574" s="101">
        <f>D575</f>
        <v>0</v>
      </c>
      <c r="E574" s="101">
        <f t="shared" ref="E574:F574" si="229">E575</f>
        <v>0</v>
      </c>
      <c r="F574" s="101">
        <f t="shared" si="229"/>
        <v>0</v>
      </c>
    </row>
    <row r="575" spans="1:6" ht="31.5" hidden="1" x14ac:dyDescent="0.25">
      <c r="A575" s="16" t="s">
        <v>1432</v>
      </c>
      <c r="B575" s="69" t="s">
        <v>455</v>
      </c>
      <c r="C575" s="55">
        <v>600</v>
      </c>
      <c r="D575" s="101">
        <f>D576</f>
        <v>0</v>
      </c>
      <c r="E575" s="101"/>
      <c r="F575" s="101"/>
    </row>
    <row r="576" spans="1:6" ht="30" hidden="1" customHeight="1" x14ac:dyDescent="0.25">
      <c r="A576" s="16" t="s">
        <v>1431</v>
      </c>
      <c r="B576" s="69" t="s">
        <v>455</v>
      </c>
      <c r="C576" s="55">
        <v>610</v>
      </c>
      <c r="D576" s="101">
        <v>0</v>
      </c>
      <c r="E576" s="101">
        <v>0</v>
      </c>
      <c r="F576" s="101">
        <v>0</v>
      </c>
    </row>
    <row r="577" spans="1:6" ht="47.25" hidden="1" x14ac:dyDescent="0.25">
      <c r="A577" s="68" t="s">
        <v>456</v>
      </c>
      <c r="B577" s="69" t="s">
        <v>457</v>
      </c>
      <c r="C577" s="55"/>
      <c r="D577" s="101">
        <f>D578</f>
        <v>0</v>
      </c>
      <c r="E577" s="101">
        <f t="shared" ref="E577:F577" si="230">E578</f>
        <v>0</v>
      </c>
      <c r="F577" s="101">
        <f t="shared" si="230"/>
        <v>0</v>
      </c>
    </row>
    <row r="578" spans="1:6" ht="31.5" hidden="1" x14ac:dyDescent="0.25">
      <c r="A578" s="16" t="s">
        <v>1432</v>
      </c>
      <c r="B578" s="69" t="s">
        <v>457</v>
      </c>
      <c r="C578" s="55">
        <v>600</v>
      </c>
      <c r="D578" s="101">
        <f>D579</f>
        <v>0</v>
      </c>
      <c r="E578" s="101"/>
      <c r="F578" s="101"/>
    </row>
    <row r="579" spans="1:6" ht="26.25" hidden="1" customHeight="1" x14ac:dyDescent="0.25">
      <c r="A579" s="16" t="s">
        <v>1431</v>
      </c>
      <c r="B579" s="69" t="s">
        <v>457</v>
      </c>
      <c r="C579" s="55">
        <v>610</v>
      </c>
      <c r="D579" s="101">
        <v>0</v>
      </c>
      <c r="E579" s="101">
        <v>0</v>
      </c>
      <c r="F579" s="101">
        <v>0</v>
      </c>
    </row>
    <row r="580" spans="1:6" ht="31.5" hidden="1" x14ac:dyDescent="0.25">
      <c r="A580" s="68" t="s">
        <v>458</v>
      </c>
      <c r="B580" s="69" t="s">
        <v>459</v>
      </c>
      <c r="C580" s="55"/>
      <c r="D580" s="101">
        <f>D581</f>
        <v>0</v>
      </c>
      <c r="E580" s="101">
        <f t="shared" ref="E580:F581" si="231">E581</f>
        <v>0</v>
      </c>
      <c r="F580" s="101">
        <f t="shared" si="231"/>
        <v>0</v>
      </c>
    </row>
    <row r="581" spans="1:6" ht="30" hidden="1" customHeight="1" x14ac:dyDescent="0.25">
      <c r="A581" s="16" t="s">
        <v>1432</v>
      </c>
      <c r="B581" s="69" t="s">
        <v>459</v>
      </c>
      <c r="C581" s="55">
        <v>600</v>
      </c>
      <c r="D581" s="101">
        <f>D582</f>
        <v>0</v>
      </c>
      <c r="E581" s="101">
        <f t="shared" si="231"/>
        <v>0</v>
      </c>
      <c r="F581" s="101">
        <f t="shared" si="231"/>
        <v>0</v>
      </c>
    </row>
    <row r="582" spans="1:6" ht="27" hidden="1" customHeight="1" x14ac:dyDescent="0.25">
      <c r="A582" s="16" t="s">
        <v>1431</v>
      </c>
      <c r="B582" s="69" t="s">
        <v>459</v>
      </c>
      <c r="C582" s="55">
        <v>610</v>
      </c>
      <c r="D582" s="101">
        <v>0</v>
      </c>
      <c r="E582" s="101">
        <v>0</v>
      </c>
      <c r="F582" s="101">
        <v>0</v>
      </c>
    </row>
    <row r="583" spans="1:6" ht="47.25" hidden="1" x14ac:dyDescent="0.25">
      <c r="A583" s="68" t="s">
        <v>460</v>
      </c>
      <c r="B583" s="69" t="s">
        <v>461</v>
      </c>
      <c r="C583" s="55"/>
      <c r="D583" s="101">
        <f>D584</f>
        <v>0</v>
      </c>
      <c r="E583" s="101">
        <f t="shared" ref="E583:F584" si="232">E584</f>
        <v>0</v>
      </c>
      <c r="F583" s="101">
        <f t="shared" si="232"/>
        <v>0</v>
      </c>
    </row>
    <row r="584" spans="1:6" ht="25.5" hidden="1" customHeight="1" x14ac:dyDescent="0.25">
      <c r="A584" s="16" t="s">
        <v>1432</v>
      </c>
      <c r="B584" s="69" t="s">
        <v>461</v>
      </c>
      <c r="C584" s="55">
        <v>600</v>
      </c>
      <c r="D584" s="101">
        <f>D585</f>
        <v>0</v>
      </c>
      <c r="E584" s="101">
        <f t="shared" si="232"/>
        <v>0</v>
      </c>
      <c r="F584" s="101">
        <f t="shared" si="232"/>
        <v>0</v>
      </c>
    </row>
    <row r="585" spans="1:6" ht="26.25" hidden="1" customHeight="1" x14ac:dyDescent="0.25">
      <c r="A585" s="16" t="s">
        <v>1431</v>
      </c>
      <c r="B585" s="69" t="s">
        <v>461</v>
      </c>
      <c r="C585" s="55">
        <v>610</v>
      </c>
      <c r="D585" s="101">
        <v>0</v>
      </c>
      <c r="E585" s="101">
        <v>0</v>
      </c>
      <c r="F585" s="101">
        <v>0</v>
      </c>
    </row>
    <row r="586" spans="1:6" ht="24.75" hidden="1" customHeight="1" x14ac:dyDescent="0.25">
      <c r="A586" s="7" t="s">
        <v>462</v>
      </c>
      <c r="B586" s="1" t="s">
        <v>463</v>
      </c>
      <c r="C586" s="55"/>
      <c r="D586" s="101">
        <f>D587+D590</f>
        <v>0</v>
      </c>
      <c r="E586" s="101">
        <f t="shared" ref="E586:F586" si="233">E587+E590</f>
        <v>0</v>
      </c>
      <c r="F586" s="101">
        <f t="shared" si="233"/>
        <v>0</v>
      </c>
    </row>
    <row r="587" spans="1:6" ht="32.25" hidden="1" customHeight="1" x14ac:dyDescent="0.25">
      <c r="A587" s="21" t="s">
        <v>464</v>
      </c>
      <c r="B587" s="20" t="s">
        <v>465</v>
      </c>
      <c r="C587" s="55"/>
      <c r="D587" s="101">
        <f>D588</f>
        <v>0</v>
      </c>
      <c r="E587" s="101">
        <f>E588</f>
        <v>0</v>
      </c>
      <c r="F587" s="101">
        <f>F588</f>
        <v>0</v>
      </c>
    </row>
    <row r="588" spans="1:6" ht="32.25" hidden="1" customHeight="1" x14ac:dyDescent="0.25">
      <c r="A588" s="16" t="s">
        <v>1432</v>
      </c>
      <c r="B588" s="20" t="s">
        <v>465</v>
      </c>
      <c r="C588" s="55">
        <v>600</v>
      </c>
      <c r="D588" s="101">
        <f>D589</f>
        <v>0</v>
      </c>
      <c r="E588" s="101">
        <f t="shared" ref="E588:F588" si="234">E589</f>
        <v>0</v>
      </c>
      <c r="F588" s="101">
        <f t="shared" si="234"/>
        <v>0</v>
      </c>
    </row>
    <row r="589" spans="1:6" ht="32.25" hidden="1" customHeight="1" x14ac:dyDescent="0.25">
      <c r="A589" s="16" t="s">
        <v>1431</v>
      </c>
      <c r="B589" s="20" t="s">
        <v>465</v>
      </c>
      <c r="C589" s="55">
        <v>610</v>
      </c>
      <c r="D589" s="101">
        <v>0</v>
      </c>
      <c r="E589" s="101">
        <v>0</v>
      </c>
      <c r="F589" s="101">
        <v>0</v>
      </c>
    </row>
    <row r="590" spans="1:6" ht="31.5" hidden="1" x14ac:dyDescent="0.25">
      <c r="A590" s="21" t="s">
        <v>466</v>
      </c>
      <c r="B590" s="20" t="s">
        <v>467</v>
      </c>
      <c r="C590" s="55"/>
      <c r="D590" s="101">
        <f>D591</f>
        <v>0</v>
      </c>
      <c r="E590" s="101">
        <f t="shared" ref="E590:F591" si="235">E591</f>
        <v>0</v>
      </c>
      <c r="F590" s="101">
        <f t="shared" si="235"/>
        <v>0</v>
      </c>
    </row>
    <row r="591" spans="1:6" ht="26.25" hidden="1" customHeight="1" x14ac:dyDescent="0.25">
      <c r="A591" s="16" t="s">
        <v>1432</v>
      </c>
      <c r="B591" s="20" t="s">
        <v>467</v>
      </c>
      <c r="C591" s="55">
        <v>600</v>
      </c>
      <c r="D591" s="101">
        <f>D592</f>
        <v>0</v>
      </c>
      <c r="E591" s="101">
        <f t="shared" si="235"/>
        <v>0</v>
      </c>
      <c r="F591" s="101">
        <f t="shared" si="235"/>
        <v>0</v>
      </c>
    </row>
    <row r="592" spans="1:6" ht="38.25" hidden="1" customHeight="1" x14ac:dyDescent="0.25">
      <c r="A592" s="16" t="s">
        <v>1431</v>
      </c>
      <c r="B592" s="20" t="s">
        <v>467</v>
      </c>
      <c r="C592" s="55">
        <v>610</v>
      </c>
      <c r="D592" s="101">
        <v>0</v>
      </c>
      <c r="E592" s="101">
        <v>0</v>
      </c>
      <c r="F592" s="101">
        <v>0</v>
      </c>
    </row>
    <row r="593" spans="1:6" ht="30" hidden="1" customHeight="1" x14ac:dyDescent="0.25">
      <c r="A593" s="18" t="s">
        <v>130</v>
      </c>
      <c r="B593" s="3" t="s">
        <v>468</v>
      </c>
      <c r="C593" s="55"/>
      <c r="D593" s="101">
        <f>D594</f>
        <v>0</v>
      </c>
      <c r="E593" s="101">
        <f t="shared" ref="E593:F593" si="236">E594</f>
        <v>0</v>
      </c>
      <c r="F593" s="101">
        <f t="shared" si="236"/>
        <v>0</v>
      </c>
    </row>
    <row r="594" spans="1:6" ht="29.25" hidden="1" customHeight="1" x14ac:dyDescent="0.25">
      <c r="A594" s="7" t="s">
        <v>132</v>
      </c>
      <c r="B594" s="1" t="s">
        <v>469</v>
      </c>
      <c r="C594" s="55"/>
      <c r="D594" s="101">
        <f>D595</f>
        <v>0</v>
      </c>
      <c r="E594" s="101">
        <f t="shared" ref="E594:F594" si="237">E595</f>
        <v>0</v>
      </c>
      <c r="F594" s="101">
        <f t="shared" si="237"/>
        <v>0</v>
      </c>
    </row>
    <row r="595" spans="1:6" ht="33" hidden="1" customHeight="1" x14ac:dyDescent="0.25">
      <c r="A595" s="22" t="s">
        <v>134</v>
      </c>
      <c r="B595" s="20" t="s">
        <v>470</v>
      </c>
      <c r="C595" s="55"/>
      <c r="D595" s="101">
        <f>D596</f>
        <v>0</v>
      </c>
      <c r="E595" s="101">
        <f t="shared" ref="E595:F595" si="238">E596</f>
        <v>0</v>
      </c>
      <c r="F595" s="101">
        <f t="shared" si="238"/>
        <v>0</v>
      </c>
    </row>
    <row r="596" spans="1:6" ht="33" hidden="1" customHeight="1" x14ac:dyDescent="0.25">
      <c r="A596" s="16" t="s">
        <v>1424</v>
      </c>
      <c r="B596" s="20" t="s">
        <v>470</v>
      </c>
      <c r="C596" s="55">
        <v>200</v>
      </c>
      <c r="D596" s="101">
        <f>D597</f>
        <v>0</v>
      </c>
      <c r="E596" s="101">
        <f t="shared" ref="E596:F596" si="239">E597</f>
        <v>0</v>
      </c>
      <c r="F596" s="101">
        <f t="shared" si="239"/>
        <v>0</v>
      </c>
    </row>
    <row r="597" spans="1:6" ht="33" hidden="1" customHeight="1" x14ac:dyDescent="0.25">
      <c r="A597" s="16" t="s">
        <v>1423</v>
      </c>
      <c r="B597" s="20" t="s">
        <v>470</v>
      </c>
      <c r="C597" s="55">
        <v>240</v>
      </c>
      <c r="D597" s="101">
        <v>0</v>
      </c>
      <c r="E597" s="101">
        <v>0</v>
      </c>
      <c r="F597" s="101">
        <v>0</v>
      </c>
    </row>
    <row r="598" spans="1:6" ht="42" customHeight="1" x14ac:dyDescent="0.25">
      <c r="A598" s="12" t="s">
        <v>471</v>
      </c>
      <c r="B598" s="10" t="s">
        <v>472</v>
      </c>
      <c r="C598" s="55"/>
      <c r="D598" s="85">
        <f>D599+D606+D611+D630</f>
        <v>4321</v>
      </c>
      <c r="E598" s="85">
        <f t="shared" ref="E598:F598" si="240">E599+E606+E611+E630</f>
        <v>10962</v>
      </c>
      <c r="F598" s="85">
        <f t="shared" si="240"/>
        <v>10616</v>
      </c>
    </row>
    <row r="599" spans="1:6" ht="42" customHeight="1" x14ac:dyDescent="0.25">
      <c r="A599" s="38" t="s">
        <v>1580</v>
      </c>
      <c r="B599" s="32" t="s">
        <v>473</v>
      </c>
      <c r="C599" s="55"/>
      <c r="D599" s="85">
        <f>D600</f>
        <v>354</v>
      </c>
      <c r="E599" s="85">
        <f t="shared" ref="E599:F602" si="241">E600</f>
        <v>354</v>
      </c>
      <c r="F599" s="85">
        <f t="shared" si="241"/>
        <v>354</v>
      </c>
    </row>
    <row r="600" spans="1:6" ht="47.25" x14ac:dyDescent="0.25">
      <c r="A600" s="37" t="s">
        <v>1422</v>
      </c>
      <c r="B600" s="34" t="s">
        <v>1581</v>
      </c>
      <c r="C600" s="55"/>
      <c r="D600" s="85">
        <f>D601</f>
        <v>354</v>
      </c>
      <c r="E600" s="85">
        <f t="shared" si="241"/>
        <v>354</v>
      </c>
      <c r="F600" s="85">
        <f t="shared" si="241"/>
        <v>354</v>
      </c>
    </row>
    <row r="601" spans="1:6" ht="27.75" customHeight="1" x14ac:dyDescent="0.25">
      <c r="A601" s="22" t="s">
        <v>474</v>
      </c>
      <c r="B601" s="20" t="s">
        <v>1582</v>
      </c>
      <c r="C601" s="58"/>
      <c r="D601" s="85">
        <f>D602+D604</f>
        <v>354</v>
      </c>
      <c r="E601" s="85">
        <f t="shared" si="241"/>
        <v>354</v>
      </c>
      <c r="F601" s="85">
        <f t="shared" si="241"/>
        <v>354</v>
      </c>
    </row>
    <row r="602" spans="1:6" ht="24" customHeight="1" x14ac:dyDescent="0.25">
      <c r="A602" s="16" t="s">
        <v>1424</v>
      </c>
      <c r="B602" s="20" t="s">
        <v>1582</v>
      </c>
      <c r="C602" s="58">
        <v>200</v>
      </c>
      <c r="D602" s="85">
        <f>D603</f>
        <v>0</v>
      </c>
      <c r="E602" s="85">
        <f t="shared" si="241"/>
        <v>354</v>
      </c>
      <c r="F602" s="85">
        <f t="shared" si="241"/>
        <v>354</v>
      </c>
    </row>
    <row r="603" spans="1:6" ht="39" customHeight="1" x14ac:dyDescent="0.25">
      <c r="A603" s="16" t="s">
        <v>1423</v>
      </c>
      <c r="B603" s="20" t="s">
        <v>1582</v>
      </c>
      <c r="C603" s="58">
        <v>240</v>
      </c>
      <c r="D603" s="85">
        <v>0</v>
      </c>
      <c r="E603" s="85">
        <v>354</v>
      </c>
      <c r="F603" s="85">
        <v>354</v>
      </c>
    </row>
    <row r="604" spans="1:6" ht="27.75" customHeight="1" x14ac:dyDescent="0.25">
      <c r="A604" s="138" t="s">
        <v>1420</v>
      </c>
      <c r="B604" s="20" t="s">
        <v>1582</v>
      </c>
      <c r="C604" s="58">
        <v>300</v>
      </c>
      <c r="D604" s="85">
        <f>D605</f>
        <v>354</v>
      </c>
      <c r="E604" s="85"/>
      <c r="F604" s="85"/>
    </row>
    <row r="605" spans="1:6" ht="27.75" customHeight="1" x14ac:dyDescent="0.25">
      <c r="A605" s="98" t="s">
        <v>1421</v>
      </c>
      <c r="B605" s="20" t="s">
        <v>1582</v>
      </c>
      <c r="C605" s="58">
        <v>360</v>
      </c>
      <c r="D605" s="85">
        <v>354</v>
      </c>
      <c r="E605" s="85"/>
      <c r="F605" s="85"/>
    </row>
    <row r="606" spans="1:6" ht="42" customHeight="1" x14ac:dyDescent="0.25">
      <c r="A606" s="38" t="s">
        <v>475</v>
      </c>
      <c r="B606" s="32" t="s">
        <v>476</v>
      </c>
      <c r="C606" s="55"/>
      <c r="D606" s="85">
        <f>D607</f>
        <v>2076</v>
      </c>
      <c r="E606" s="85">
        <f t="shared" ref="E606:F609" si="242">E607</f>
        <v>4076</v>
      </c>
      <c r="F606" s="85">
        <f t="shared" si="242"/>
        <v>4076</v>
      </c>
    </row>
    <row r="607" spans="1:6" ht="58.5" customHeight="1" x14ac:dyDescent="0.25">
      <c r="A607" s="125" t="s">
        <v>1583</v>
      </c>
      <c r="B607" s="34" t="s">
        <v>477</v>
      </c>
      <c r="C607" s="55"/>
      <c r="D607" s="85">
        <f>D608</f>
        <v>2076</v>
      </c>
      <c r="E607" s="85">
        <f t="shared" si="242"/>
        <v>4076</v>
      </c>
      <c r="F607" s="85">
        <f t="shared" si="242"/>
        <v>4076</v>
      </c>
    </row>
    <row r="608" spans="1:6" ht="51.75" customHeight="1" x14ac:dyDescent="0.25">
      <c r="A608" s="125" t="s">
        <v>1584</v>
      </c>
      <c r="B608" s="20" t="s">
        <v>478</v>
      </c>
      <c r="C608" s="55"/>
      <c r="D608" s="85">
        <f>D609</f>
        <v>2076</v>
      </c>
      <c r="E608" s="85">
        <f t="shared" si="242"/>
        <v>4076</v>
      </c>
      <c r="F608" s="85">
        <f t="shared" si="242"/>
        <v>4076</v>
      </c>
    </row>
    <row r="609" spans="1:8" ht="30.75" customHeight="1" x14ac:dyDescent="0.25">
      <c r="A609" s="16" t="s">
        <v>1425</v>
      </c>
      <c r="B609" s="20" t="s">
        <v>478</v>
      </c>
      <c r="C609" s="55">
        <v>600</v>
      </c>
      <c r="D609" s="85">
        <f>D610</f>
        <v>2076</v>
      </c>
      <c r="E609" s="85">
        <f t="shared" si="242"/>
        <v>4076</v>
      </c>
      <c r="F609" s="85">
        <f t="shared" si="242"/>
        <v>4076</v>
      </c>
    </row>
    <row r="610" spans="1:8" ht="28.5" customHeight="1" x14ac:dyDescent="0.25">
      <c r="A610" s="22" t="s">
        <v>1426</v>
      </c>
      <c r="B610" s="20" t="s">
        <v>478</v>
      </c>
      <c r="C610" s="55">
        <v>610</v>
      </c>
      <c r="D610" s="85">
        <v>2076</v>
      </c>
      <c r="E610" s="85">
        <v>4076</v>
      </c>
      <c r="F610" s="85">
        <v>4076</v>
      </c>
    </row>
    <row r="611" spans="1:8" ht="29.25" customHeight="1" x14ac:dyDescent="0.25">
      <c r="A611" s="13" t="s">
        <v>479</v>
      </c>
      <c r="B611" s="3" t="s">
        <v>480</v>
      </c>
      <c r="C611" s="55"/>
      <c r="D611" s="85">
        <f>D612</f>
        <v>0</v>
      </c>
      <c r="E611" s="85">
        <f t="shared" ref="E611:F611" si="243">E612</f>
        <v>3809</v>
      </c>
      <c r="F611" s="85">
        <f t="shared" si="243"/>
        <v>4037</v>
      </c>
    </row>
    <row r="612" spans="1:8" ht="43.5" customHeight="1" x14ac:dyDescent="0.25">
      <c r="A612" s="122" t="s">
        <v>1520</v>
      </c>
      <c r="B612" s="1" t="s">
        <v>481</v>
      </c>
      <c r="C612" s="55"/>
      <c r="D612" s="85">
        <f>D617+D613+D616</f>
        <v>0</v>
      </c>
      <c r="E612" s="85">
        <f t="shared" ref="E612:F612" si="244">E617+E613+E616</f>
        <v>3809</v>
      </c>
      <c r="F612" s="85">
        <f t="shared" si="244"/>
        <v>4037</v>
      </c>
    </row>
    <row r="613" spans="1:8" ht="48.75" customHeight="1" x14ac:dyDescent="0.25">
      <c r="A613" s="15" t="s">
        <v>1556</v>
      </c>
      <c r="B613" s="2" t="s">
        <v>1555</v>
      </c>
      <c r="C613" s="55"/>
      <c r="D613" s="85">
        <f>D614</f>
        <v>0</v>
      </c>
      <c r="E613" s="85">
        <f t="shared" ref="E613:F613" si="245">E614</f>
        <v>3809</v>
      </c>
      <c r="F613" s="85">
        <f t="shared" si="245"/>
        <v>4037</v>
      </c>
    </row>
    <row r="614" spans="1:8" ht="25.5" customHeight="1" x14ac:dyDescent="0.25">
      <c r="A614" s="16" t="s">
        <v>1420</v>
      </c>
      <c r="B614" s="2" t="s">
        <v>1555</v>
      </c>
      <c r="C614" s="55">
        <v>300</v>
      </c>
      <c r="D614" s="85">
        <f>D615</f>
        <v>0</v>
      </c>
      <c r="E614" s="85">
        <f t="shared" ref="E614:F614" si="246">E615</f>
        <v>3809</v>
      </c>
      <c r="F614" s="85">
        <f t="shared" si="246"/>
        <v>4037</v>
      </c>
    </row>
    <row r="615" spans="1:8" ht="30.75" customHeight="1" x14ac:dyDescent="0.25">
      <c r="A615" s="16" t="s">
        <v>1421</v>
      </c>
      <c r="B615" s="2" t="s">
        <v>1555</v>
      </c>
      <c r="C615" s="55">
        <v>320</v>
      </c>
      <c r="D615" s="85">
        <v>0</v>
      </c>
      <c r="E615" s="85">
        <v>3809</v>
      </c>
      <c r="F615" s="85">
        <v>4037</v>
      </c>
    </row>
    <row r="616" spans="1:8" ht="47.25" hidden="1" x14ac:dyDescent="0.25">
      <c r="A616" s="15" t="s">
        <v>483</v>
      </c>
      <c r="B616" s="2" t="s">
        <v>484</v>
      </c>
      <c r="C616" s="55"/>
      <c r="D616" s="85"/>
      <c r="E616" s="85"/>
      <c r="F616" s="85"/>
    </row>
    <row r="617" spans="1:8" ht="35.25" hidden="1" customHeight="1" x14ac:dyDescent="0.25">
      <c r="A617" s="123" t="s">
        <v>1521</v>
      </c>
      <c r="B617" s="20" t="s">
        <v>482</v>
      </c>
      <c r="C617" s="55"/>
      <c r="D617" s="85">
        <f>D618</f>
        <v>0</v>
      </c>
      <c r="E617" s="85">
        <f t="shared" ref="E617:F618" si="247">E618</f>
        <v>0</v>
      </c>
      <c r="F617" s="85">
        <f t="shared" si="247"/>
        <v>0</v>
      </c>
    </row>
    <row r="618" spans="1:8" ht="33" hidden="1" customHeight="1" x14ac:dyDescent="0.25">
      <c r="A618" s="16" t="s">
        <v>1420</v>
      </c>
      <c r="B618" s="20" t="s">
        <v>482</v>
      </c>
      <c r="C618" s="55">
        <v>300</v>
      </c>
      <c r="D618" s="85">
        <f>D619</f>
        <v>0</v>
      </c>
      <c r="E618" s="85">
        <f t="shared" si="247"/>
        <v>0</v>
      </c>
      <c r="F618" s="85">
        <f t="shared" si="247"/>
        <v>0</v>
      </c>
    </row>
    <row r="619" spans="1:8" ht="29.25" hidden="1" customHeight="1" x14ac:dyDescent="0.25">
      <c r="A619" s="16" t="s">
        <v>1421</v>
      </c>
      <c r="B619" s="20" t="s">
        <v>482</v>
      </c>
      <c r="C619" s="55">
        <v>320</v>
      </c>
      <c r="D619" s="85">
        <v>0</v>
      </c>
      <c r="E619" s="85">
        <v>0</v>
      </c>
      <c r="F619" s="85">
        <v>0</v>
      </c>
      <c r="H619" s="129"/>
    </row>
    <row r="620" spans="1:8" ht="23.25" hidden="1" customHeight="1" x14ac:dyDescent="0.25">
      <c r="A620" s="15" t="s">
        <v>486</v>
      </c>
      <c r="B620" s="2" t="s">
        <v>487</v>
      </c>
      <c r="C620" s="55"/>
      <c r="D620" s="85"/>
      <c r="E620" s="85"/>
      <c r="F620" s="85"/>
    </row>
    <row r="621" spans="1:8" ht="47.25" hidden="1" x14ac:dyDescent="0.25">
      <c r="A621" s="7" t="s">
        <v>488</v>
      </c>
      <c r="B621" s="1" t="s">
        <v>489</v>
      </c>
      <c r="C621" s="55"/>
      <c r="D621" s="85"/>
      <c r="E621" s="85"/>
      <c r="F621" s="85"/>
    </row>
    <row r="622" spans="1:8" ht="15.75" hidden="1" x14ac:dyDescent="0.25">
      <c r="A622" s="9" t="s">
        <v>490</v>
      </c>
      <c r="B622" s="2" t="s">
        <v>491</v>
      </c>
      <c r="C622" s="55"/>
      <c r="D622" s="85"/>
      <c r="E622" s="85"/>
      <c r="F622" s="85"/>
    </row>
    <row r="623" spans="1:8" ht="31.5" hidden="1" x14ac:dyDescent="0.25">
      <c r="A623" s="9" t="s">
        <v>492</v>
      </c>
      <c r="B623" s="2" t="s">
        <v>493</v>
      </c>
      <c r="C623" s="55"/>
      <c r="D623" s="85"/>
      <c r="E623" s="85"/>
      <c r="F623" s="85"/>
    </row>
    <row r="624" spans="1:8" ht="15.75" hidden="1" x14ac:dyDescent="0.25">
      <c r="A624" s="15" t="s">
        <v>494</v>
      </c>
      <c r="B624" s="2" t="s">
        <v>495</v>
      </c>
      <c r="C624" s="55"/>
      <c r="D624" s="85"/>
      <c r="E624" s="85"/>
      <c r="F624" s="85"/>
    </row>
    <row r="625" spans="1:6" ht="31.5" hidden="1" x14ac:dyDescent="0.25">
      <c r="A625" s="15" t="s">
        <v>496</v>
      </c>
      <c r="B625" s="2" t="s">
        <v>497</v>
      </c>
      <c r="C625" s="55"/>
      <c r="D625" s="85"/>
      <c r="E625" s="85"/>
      <c r="F625" s="85"/>
    </row>
    <row r="626" spans="1:6" ht="31.5" hidden="1" x14ac:dyDescent="0.25">
      <c r="A626" s="15" t="s">
        <v>498</v>
      </c>
      <c r="B626" s="2" t="s">
        <v>499</v>
      </c>
      <c r="C626" s="55"/>
      <c r="D626" s="85"/>
      <c r="E626" s="85"/>
      <c r="F626" s="85"/>
    </row>
    <row r="627" spans="1:6" ht="31.5" hidden="1" x14ac:dyDescent="0.25">
      <c r="A627" s="15" t="s">
        <v>500</v>
      </c>
      <c r="B627" s="2" t="s">
        <v>501</v>
      </c>
      <c r="C627" s="55"/>
      <c r="D627" s="85"/>
      <c r="E627" s="85"/>
      <c r="F627" s="85"/>
    </row>
    <row r="628" spans="1:6" ht="15.75" hidden="1" x14ac:dyDescent="0.25">
      <c r="A628" s="15" t="s">
        <v>485</v>
      </c>
      <c r="B628" s="2" t="s">
        <v>502</v>
      </c>
      <c r="C628" s="55"/>
      <c r="D628" s="85"/>
      <c r="E628" s="85"/>
      <c r="F628" s="85"/>
    </row>
    <row r="629" spans="1:6" ht="31.5" hidden="1" x14ac:dyDescent="0.25">
      <c r="A629" s="15" t="s">
        <v>486</v>
      </c>
      <c r="B629" s="2" t="s">
        <v>503</v>
      </c>
      <c r="C629" s="55"/>
      <c r="D629" s="85"/>
      <c r="E629" s="85"/>
      <c r="F629" s="85"/>
    </row>
    <row r="630" spans="1:6" ht="39" customHeight="1" x14ac:dyDescent="0.25">
      <c r="A630" s="13" t="s">
        <v>504</v>
      </c>
      <c r="B630" s="3" t="s">
        <v>505</v>
      </c>
      <c r="C630" s="55"/>
      <c r="D630" s="85">
        <f>D631</f>
        <v>1891</v>
      </c>
      <c r="E630" s="85">
        <f t="shared" ref="E630:F630" si="248">E631</f>
        <v>2723</v>
      </c>
      <c r="F630" s="85">
        <f t="shared" si="248"/>
        <v>2149</v>
      </c>
    </row>
    <row r="631" spans="1:6" ht="59.25" customHeight="1" x14ac:dyDescent="0.25">
      <c r="A631" s="7" t="s">
        <v>506</v>
      </c>
      <c r="B631" s="1" t="s">
        <v>507</v>
      </c>
      <c r="C631" s="55"/>
      <c r="D631" s="85">
        <f>D632+D638</f>
        <v>1891</v>
      </c>
      <c r="E631" s="85">
        <f t="shared" ref="E631:F631" si="249">E632+E638</f>
        <v>2723</v>
      </c>
      <c r="F631" s="85">
        <f t="shared" si="249"/>
        <v>2149</v>
      </c>
    </row>
    <row r="632" spans="1:6" ht="47.25" x14ac:dyDescent="0.25">
      <c r="A632" s="19" t="s">
        <v>1633</v>
      </c>
      <c r="B632" s="20" t="s">
        <v>508</v>
      </c>
      <c r="C632" s="55"/>
      <c r="D632" s="85">
        <f>D633+D635</f>
        <v>1633</v>
      </c>
      <c r="E632" s="85">
        <f t="shared" ref="E632:F632" si="250">E633+E635</f>
        <v>1633</v>
      </c>
      <c r="F632" s="85">
        <f t="shared" si="250"/>
        <v>1633</v>
      </c>
    </row>
    <row r="633" spans="1:6" ht="56.25" hidden="1" customHeight="1" x14ac:dyDescent="0.25">
      <c r="A633" s="60" t="s">
        <v>1427</v>
      </c>
      <c r="B633" s="20" t="s">
        <v>508</v>
      </c>
      <c r="C633" s="55">
        <v>100</v>
      </c>
      <c r="D633" s="85">
        <f>D634</f>
        <v>0</v>
      </c>
      <c r="E633" s="85">
        <f t="shared" ref="E633:F633" si="251">E634</f>
        <v>0</v>
      </c>
      <c r="F633" s="85">
        <f t="shared" si="251"/>
        <v>0</v>
      </c>
    </row>
    <row r="634" spans="1:6" ht="27.75" hidden="1" customHeight="1" x14ac:dyDescent="0.25">
      <c r="A634" s="60" t="s">
        <v>1428</v>
      </c>
      <c r="B634" s="20" t="s">
        <v>508</v>
      </c>
      <c r="C634" s="55">
        <v>120</v>
      </c>
      <c r="D634" s="85"/>
      <c r="E634" s="85"/>
      <c r="F634" s="85"/>
    </row>
    <row r="635" spans="1:6" ht="26.25" customHeight="1" x14ac:dyDescent="0.25">
      <c r="A635" s="60" t="s">
        <v>1429</v>
      </c>
      <c r="B635" s="20" t="s">
        <v>508</v>
      </c>
      <c r="C635" s="55">
        <v>200</v>
      </c>
      <c r="D635" s="85">
        <f>D636</f>
        <v>1633</v>
      </c>
      <c r="E635" s="85">
        <f t="shared" ref="E635:F635" si="252">E636</f>
        <v>1633</v>
      </c>
      <c r="F635" s="85">
        <f t="shared" si="252"/>
        <v>1633</v>
      </c>
    </row>
    <row r="636" spans="1:6" ht="28.5" customHeight="1" x14ac:dyDescent="0.25">
      <c r="A636" s="60" t="s">
        <v>1430</v>
      </c>
      <c r="B636" s="20" t="s">
        <v>508</v>
      </c>
      <c r="C636" s="55">
        <v>240</v>
      </c>
      <c r="D636" s="85">
        <v>1633</v>
      </c>
      <c r="E636" s="85">
        <v>1633</v>
      </c>
      <c r="F636" s="85">
        <v>1633</v>
      </c>
    </row>
    <row r="637" spans="1:6" ht="47.25" hidden="1" x14ac:dyDescent="0.25">
      <c r="A637" s="15" t="s">
        <v>509</v>
      </c>
      <c r="B637" s="20" t="s">
        <v>510</v>
      </c>
      <c r="C637" s="55"/>
      <c r="D637" s="85"/>
      <c r="E637" s="85"/>
      <c r="F637" s="85"/>
    </row>
    <row r="638" spans="1:6" ht="74.25" customHeight="1" x14ac:dyDescent="0.25">
      <c r="A638" s="19" t="s">
        <v>1632</v>
      </c>
      <c r="B638" s="20" t="s">
        <v>511</v>
      </c>
      <c r="C638" s="55"/>
      <c r="D638" s="85">
        <f>D641+D639</f>
        <v>258</v>
      </c>
      <c r="E638" s="85">
        <f t="shared" ref="E638:F638" si="253">E641+E639</f>
        <v>1090</v>
      </c>
      <c r="F638" s="85">
        <f t="shared" si="253"/>
        <v>516</v>
      </c>
    </row>
    <row r="639" spans="1:6" ht="48" customHeight="1" x14ac:dyDescent="0.25">
      <c r="A639" s="60" t="s">
        <v>1427</v>
      </c>
      <c r="B639" s="20" t="s">
        <v>511</v>
      </c>
      <c r="C639" s="55">
        <v>100</v>
      </c>
      <c r="D639" s="85">
        <f>D640</f>
        <v>207</v>
      </c>
      <c r="E639" s="85">
        <f>E640</f>
        <v>301</v>
      </c>
      <c r="F639" s="85">
        <f>F640</f>
        <v>301</v>
      </c>
    </row>
    <row r="640" spans="1:6" ht="39.75" customHeight="1" x14ac:dyDescent="0.25">
      <c r="A640" s="60" t="s">
        <v>1428</v>
      </c>
      <c r="B640" s="20" t="s">
        <v>511</v>
      </c>
      <c r="C640" s="55">
        <v>120</v>
      </c>
      <c r="D640" s="85">
        <v>207</v>
      </c>
      <c r="E640" s="85">
        <v>301</v>
      </c>
      <c r="F640" s="85">
        <v>301</v>
      </c>
    </row>
    <row r="641" spans="1:6" ht="27" customHeight="1" x14ac:dyDescent="0.25">
      <c r="A641" s="92" t="s">
        <v>1429</v>
      </c>
      <c r="B641" s="20" t="s">
        <v>511</v>
      </c>
      <c r="C641" s="55">
        <v>200</v>
      </c>
      <c r="D641" s="85">
        <f>D642</f>
        <v>51</v>
      </c>
      <c r="E641" s="85">
        <f t="shared" ref="E641:F641" si="254">E642</f>
        <v>789</v>
      </c>
      <c r="F641" s="85">
        <f t="shared" si="254"/>
        <v>215</v>
      </c>
    </row>
    <row r="642" spans="1:6" ht="30.75" customHeight="1" x14ac:dyDescent="0.25">
      <c r="A642" s="60" t="s">
        <v>1430</v>
      </c>
      <c r="B642" s="20" t="s">
        <v>511</v>
      </c>
      <c r="C642" s="55">
        <v>240</v>
      </c>
      <c r="D642" s="85">
        <v>51</v>
      </c>
      <c r="E642" s="85">
        <v>789</v>
      </c>
      <c r="F642" s="85">
        <v>215</v>
      </c>
    </row>
    <row r="643" spans="1:6" ht="63" hidden="1" x14ac:dyDescent="0.25">
      <c r="A643" s="15" t="s">
        <v>512</v>
      </c>
      <c r="B643" s="2" t="s">
        <v>513</v>
      </c>
      <c r="C643" s="55"/>
      <c r="D643" s="85"/>
      <c r="E643" s="85"/>
      <c r="F643" s="85"/>
    </row>
    <row r="644" spans="1:6" ht="26.25" hidden="1" customHeight="1" x14ac:dyDescent="0.25">
      <c r="A644" s="22" t="s">
        <v>514</v>
      </c>
      <c r="B644" s="20" t="s">
        <v>515</v>
      </c>
      <c r="C644" s="55"/>
      <c r="D644" s="85"/>
      <c r="E644" s="85"/>
      <c r="F644" s="85"/>
    </row>
    <row r="645" spans="1:6" ht="26.25" hidden="1" customHeight="1" x14ac:dyDescent="0.25">
      <c r="A645" s="38" t="s">
        <v>516</v>
      </c>
      <c r="B645" s="32" t="s">
        <v>517</v>
      </c>
      <c r="C645" s="55"/>
      <c r="D645" s="85"/>
      <c r="E645" s="85"/>
      <c r="F645" s="85"/>
    </row>
    <row r="646" spans="1:6" ht="15.75" hidden="1" x14ac:dyDescent="0.25">
      <c r="A646" s="41" t="s">
        <v>518</v>
      </c>
      <c r="B646" s="34" t="s">
        <v>519</v>
      </c>
      <c r="C646" s="55"/>
      <c r="D646" s="85"/>
      <c r="E646" s="85"/>
      <c r="F646" s="85"/>
    </row>
    <row r="647" spans="1:6" ht="24.75" hidden="1" customHeight="1" x14ac:dyDescent="0.25">
      <c r="A647" s="22" t="s">
        <v>520</v>
      </c>
      <c r="B647" s="20" t="s">
        <v>521</v>
      </c>
      <c r="C647" s="55"/>
      <c r="D647" s="85"/>
      <c r="E647" s="85"/>
      <c r="F647" s="85"/>
    </row>
    <row r="648" spans="1:6" ht="32.25" customHeight="1" x14ac:dyDescent="0.25">
      <c r="A648" s="12" t="s">
        <v>522</v>
      </c>
      <c r="B648" s="10" t="s">
        <v>523</v>
      </c>
      <c r="C648" s="55"/>
      <c r="D648" s="85">
        <f>D649+D660+D689</f>
        <v>137024</v>
      </c>
      <c r="E648" s="85">
        <f t="shared" ref="E648:F648" si="255">E649+E660+E689</f>
        <v>1800</v>
      </c>
      <c r="F648" s="85">
        <f t="shared" si="255"/>
        <v>3900</v>
      </c>
    </row>
    <row r="649" spans="1:6" ht="33" customHeight="1" x14ac:dyDescent="0.25">
      <c r="A649" s="13" t="s">
        <v>524</v>
      </c>
      <c r="B649" s="3" t="s">
        <v>525</v>
      </c>
      <c r="C649" s="55"/>
      <c r="D649" s="85">
        <f>D650+D654</f>
        <v>403</v>
      </c>
      <c r="E649" s="85">
        <f t="shared" ref="E649:F649" si="256">E650+E654</f>
        <v>700</v>
      </c>
      <c r="F649" s="85">
        <f t="shared" si="256"/>
        <v>700</v>
      </c>
    </row>
    <row r="650" spans="1:6" ht="31.5" x14ac:dyDescent="0.25">
      <c r="A650" s="17" t="s">
        <v>526</v>
      </c>
      <c r="B650" s="1" t="s">
        <v>527</v>
      </c>
      <c r="C650" s="55"/>
      <c r="D650" s="85">
        <f>D651</f>
        <v>300</v>
      </c>
      <c r="E650" s="85">
        <f t="shared" ref="E650:F652" si="257">E651</f>
        <v>300</v>
      </c>
      <c r="F650" s="85">
        <f t="shared" si="257"/>
        <v>300</v>
      </c>
    </row>
    <row r="651" spans="1:6" ht="36.75" customHeight="1" x14ac:dyDescent="0.25">
      <c r="A651" s="24" t="s">
        <v>528</v>
      </c>
      <c r="B651" s="20" t="s">
        <v>529</v>
      </c>
      <c r="C651" s="55"/>
      <c r="D651" s="85">
        <f>D652</f>
        <v>300</v>
      </c>
      <c r="E651" s="85">
        <f t="shared" si="257"/>
        <v>300</v>
      </c>
      <c r="F651" s="85">
        <f t="shared" si="257"/>
        <v>300</v>
      </c>
    </row>
    <row r="652" spans="1:6" ht="36.75" customHeight="1" x14ac:dyDescent="0.25">
      <c r="A652" s="60" t="s">
        <v>1429</v>
      </c>
      <c r="B652" s="20" t="s">
        <v>529</v>
      </c>
      <c r="C652" s="55">
        <v>200</v>
      </c>
      <c r="D652" s="85">
        <f>D653</f>
        <v>300</v>
      </c>
      <c r="E652" s="85">
        <f t="shared" si="257"/>
        <v>300</v>
      </c>
      <c r="F652" s="85">
        <f t="shared" si="257"/>
        <v>300</v>
      </c>
    </row>
    <row r="653" spans="1:6" ht="36.75" customHeight="1" x14ac:dyDescent="0.25">
      <c r="A653" s="60" t="s">
        <v>1430</v>
      </c>
      <c r="B653" s="20" t="s">
        <v>529</v>
      </c>
      <c r="C653" s="55">
        <v>240</v>
      </c>
      <c r="D653" s="85">
        <v>300</v>
      </c>
      <c r="E653" s="85">
        <v>300</v>
      </c>
      <c r="F653" s="85">
        <v>300</v>
      </c>
    </row>
    <row r="654" spans="1:6" ht="42" customHeight="1" x14ac:dyDescent="0.25">
      <c r="A654" s="17" t="s">
        <v>530</v>
      </c>
      <c r="B654" s="1" t="s">
        <v>531</v>
      </c>
      <c r="C654" s="55"/>
      <c r="D654" s="85">
        <f>D655</f>
        <v>103</v>
      </c>
      <c r="E654" s="85">
        <f t="shared" ref="E654:F658" si="258">E655</f>
        <v>400</v>
      </c>
      <c r="F654" s="85">
        <f t="shared" si="258"/>
        <v>400</v>
      </c>
    </row>
    <row r="655" spans="1:6" ht="41.25" customHeight="1" x14ac:dyDescent="0.25">
      <c r="A655" s="24" t="s">
        <v>528</v>
      </c>
      <c r="B655" s="20" t="s">
        <v>532</v>
      </c>
      <c r="C655" s="55"/>
      <c r="D655" s="85">
        <f>D658+D656</f>
        <v>103</v>
      </c>
      <c r="E655" s="85">
        <f t="shared" ref="E655:F655" si="259">E658+E656</f>
        <v>400</v>
      </c>
      <c r="F655" s="85">
        <f t="shared" si="259"/>
        <v>400</v>
      </c>
    </row>
    <row r="656" spans="1:6" ht="41.25" customHeight="1" x14ac:dyDescent="0.25">
      <c r="A656" s="60" t="s">
        <v>1429</v>
      </c>
      <c r="B656" s="20" t="s">
        <v>532</v>
      </c>
      <c r="C656" s="55">
        <v>200</v>
      </c>
      <c r="D656" s="85">
        <f>D657</f>
        <v>103</v>
      </c>
      <c r="E656" s="85">
        <f>E657</f>
        <v>200</v>
      </c>
      <c r="F656" s="85">
        <f>F657</f>
        <v>200</v>
      </c>
    </row>
    <row r="657" spans="1:6" ht="29.25" customHeight="1" x14ac:dyDescent="0.25">
      <c r="A657" s="60" t="s">
        <v>1430</v>
      </c>
      <c r="B657" s="20" t="s">
        <v>532</v>
      </c>
      <c r="C657" s="55">
        <v>240</v>
      </c>
      <c r="D657" s="85">
        <v>103</v>
      </c>
      <c r="E657" s="85">
        <v>200</v>
      </c>
      <c r="F657" s="85">
        <v>200</v>
      </c>
    </row>
    <row r="658" spans="1:6" ht="32.25" customHeight="1" x14ac:dyDescent="0.25">
      <c r="A658" s="16" t="s">
        <v>1432</v>
      </c>
      <c r="B658" s="20" t="s">
        <v>532</v>
      </c>
      <c r="C658" s="55">
        <v>600</v>
      </c>
      <c r="D658" s="85">
        <f>D659</f>
        <v>0</v>
      </c>
      <c r="E658" s="85">
        <f t="shared" si="258"/>
        <v>200</v>
      </c>
      <c r="F658" s="85">
        <f t="shared" si="258"/>
        <v>200</v>
      </c>
    </row>
    <row r="659" spans="1:6" ht="24.75" customHeight="1" x14ac:dyDescent="0.25">
      <c r="A659" s="16" t="s">
        <v>1431</v>
      </c>
      <c r="B659" s="20" t="s">
        <v>532</v>
      </c>
      <c r="C659" s="55">
        <v>610</v>
      </c>
      <c r="D659" s="85">
        <v>0</v>
      </c>
      <c r="E659" s="85">
        <v>200</v>
      </c>
      <c r="F659" s="85">
        <v>200</v>
      </c>
    </row>
    <row r="660" spans="1:6" ht="30" customHeight="1" x14ac:dyDescent="0.25">
      <c r="A660" s="13" t="s">
        <v>533</v>
      </c>
      <c r="B660" s="3" t="s">
        <v>534</v>
      </c>
      <c r="C660" s="55"/>
      <c r="D660" s="85">
        <f>D661</f>
        <v>4711</v>
      </c>
      <c r="E660" s="85">
        <f t="shared" ref="E660:F660" si="260">E661</f>
        <v>1100</v>
      </c>
      <c r="F660" s="85">
        <f t="shared" si="260"/>
        <v>3200</v>
      </c>
    </row>
    <row r="661" spans="1:6" ht="31.5" x14ac:dyDescent="0.25">
      <c r="A661" s="17" t="s">
        <v>535</v>
      </c>
      <c r="B661" s="1" t="s">
        <v>536</v>
      </c>
      <c r="C661" s="55"/>
      <c r="D661" s="85">
        <f>D662+D665+D668+D671+D674+D677+D683+D686</f>
        <v>4711</v>
      </c>
      <c r="E661" s="85">
        <f t="shared" ref="E661:F661" si="261">E662+E665+E668+E671+E674+E677+E683+E686</f>
        <v>1100</v>
      </c>
      <c r="F661" s="85">
        <f t="shared" si="261"/>
        <v>3200</v>
      </c>
    </row>
    <row r="662" spans="1:6" ht="45.75" hidden="1" customHeight="1" x14ac:dyDescent="0.25">
      <c r="A662" s="22" t="s">
        <v>537</v>
      </c>
      <c r="B662" s="20" t="s">
        <v>538</v>
      </c>
      <c r="C662" s="55"/>
      <c r="D662" s="85">
        <f>D663</f>
        <v>0</v>
      </c>
      <c r="E662" s="85">
        <f t="shared" ref="E662:F663" si="262">E663</f>
        <v>0</v>
      </c>
      <c r="F662" s="85">
        <f t="shared" si="262"/>
        <v>0</v>
      </c>
    </row>
    <row r="663" spans="1:6" ht="45.75" hidden="1" customHeight="1" x14ac:dyDescent="0.25">
      <c r="A663" s="16" t="s">
        <v>1432</v>
      </c>
      <c r="B663" s="20" t="s">
        <v>538</v>
      </c>
      <c r="C663" s="55">
        <v>600</v>
      </c>
      <c r="D663" s="85">
        <f>D664</f>
        <v>0</v>
      </c>
      <c r="E663" s="85">
        <f t="shared" si="262"/>
        <v>0</v>
      </c>
      <c r="F663" s="85">
        <f t="shared" si="262"/>
        <v>0</v>
      </c>
    </row>
    <row r="664" spans="1:6" ht="45.75" hidden="1" customHeight="1" x14ac:dyDescent="0.25">
      <c r="A664" s="16" t="s">
        <v>1431</v>
      </c>
      <c r="B664" s="20" t="s">
        <v>538</v>
      </c>
      <c r="C664" s="55">
        <v>610</v>
      </c>
      <c r="D664" s="85">
        <v>0</v>
      </c>
      <c r="E664" s="85">
        <v>0</v>
      </c>
      <c r="F664" s="85">
        <v>0</v>
      </c>
    </row>
    <row r="665" spans="1:6" ht="40.5" hidden="1" customHeight="1" x14ac:dyDescent="0.25">
      <c r="A665" s="22" t="s">
        <v>539</v>
      </c>
      <c r="B665" s="20" t="s">
        <v>540</v>
      </c>
      <c r="C665" s="55"/>
      <c r="D665" s="85">
        <f>D666</f>
        <v>0</v>
      </c>
      <c r="E665" s="85">
        <f t="shared" ref="E665:F666" si="263">E666</f>
        <v>0</v>
      </c>
      <c r="F665" s="85">
        <f t="shared" si="263"/>
        <v>0</v>
      </c>
    </row>
    <row r="666" spans="1:6" ht="40.5" hidden="1" customHeight="1" x14ac:dyDescent="0.25">
      <c r="A666" s="16" t="s">
        <v>1432</v>
      </c>
      <c r="B666" s="20" t="s">
        <v>540</v>
      </c>
      <c r="C666" s="55">
        <v>600</v>
      </c>
      <c r="D666" s="85">
        <f>D667</f>
        <v>0</v>
      </c>
      <c r="E666" s="85">
        <f t="shared" si="263"/>
        <v>0</v>
      </c>
      <c r="F666" s="85">
        <f t="shared" si="263"/>
        <v>0</v>
      </c>
    </row>
    <row r="667" spans="1:6" ht="40.5" hidden="1" customHeight="1" x14ac:dyDescent="0.25">
      <c r="A667" s="16" t="s">
        <v>1431</v>
      </c>
      <c r="B667" s="20" t="s">
        <v>540</v>
      </c>
      <c r="C667" s="55">
        <v>610</v>
      </c>
      <c r="D667" s="85">
        <v>0</v>
      </c>
      <c r="E667" s="85">
        <v>0</v>
      </c>
      <c r="F667" s="85">
        <v>0</v>
      </c>
    </row>
    <row r="668" spans="1:6" ht="63" hidden="1" x14ac:dyDescent="0.25">
      <c r="A668" s="22" t="s">
        <v>541</v>
      </c>
      <c r="B668" s="20" t="s">
        <v>542</v>
      </c>
      <c r="C668" s="55"/>
      <c r="D668" s="85">
        <f>D669</f>
        <v>0</v>
      </c>
      <c r="E668" s="85">
        <f t="shared" ref="E668:F669" si="264">E669</f>
        <v>0</v>
      </c>
      <c r="F668" s="85">
        <f t="shared" si="264"/>
        <v>0</v>
      </c>
    </row>
    <row r="669" spans="1:6" ht="33.75" hidden="1" customHeight="1" x14ac:dyDescent="0.25">
      <c r="A669" s="16" t="s">
        <v>1432</v>
      </c>
      <c r="B669" s="20" t="s">
        <v>542</v>
      </c>
      <c r="C669" s="55">
        <v>600</v>
      </c>
      <c r="D669" s="85">
        <f>D670</f>
        <v>0</v>
      </c>
      <c r="E669" s="85">
        <f t="shared" si="264"/>
        <v>0</v>
      </c>
      <c r="F669" s="85">
        <f t="shared" si="264"/>
        <v>0</v>
      </c>
    </row>
    <row r="670" spans="1:6" ht="34.5" hidden="1" customHeight="1" x14ac:dyDescent="0.25">
      <c r="A670" s="16" t="s">
        <v>1431</v>
      </c>
      <c r="B670" s="20" t="s">
        <v>542</v>
      </c>
      <c r="C670" s="55">
        <v>610</v>
      </c>
      <c r="D670" s="85"/>
      <c r="E670" s="85"/>
      <c r="F670" s="85"/>
    </row>
    <row r="671" spans="1:6" ht="63" hidden="1" x14ac:dyDescent="0.25">
      <c r="A671" s="22" t="s">
        <v>543</v>
      </c>
      <c r="B671" s="20" t="s">
        <v>544</v>
      </c>
      <c r="C671" s="55"/>
      <c r="D671" s="85">
        <f>D672</f>
        <v>0</v>
      </c>
      <c r="E671" s="85">
        <f t="shared" ref="E671:F672" si="265">E672</f>
        <v>0</v>
      </c>
      <c r="F671" s="85">
        <f t="shared" si="265"/>
        <v>0</v>
      </c>
    </row>
    <row r="672" spans="1:6" ht="36.75" hidden="1" customHeight="1" x14ac:dyDescent="0.25">
      <c r="A672" s="60" t="s">
        <v>1429</v>
      </c>
      <c r="B672" s="20" t="s">
        <v>544</v>
      </c>
      <c r="C672" s="55">
        <v>200</v>
      </c>
      <c r="D672" s="85">
        <f>D673</f>
        <v>0</v>
      </c>
      <c r="E672" s="85">
        <f t="shared" si="265"/>
        <v>0</v>
      </c>
      <c r="F672" s="85">
        <f t="shared" si="265"/>
        <v>0</v>
      </c>
    </row>
    <row r="673" spans="1:6" ht="30.75" hidden="1" customHeight="1" x14ac:dyDescent="0.25">
      <c r="A673" s="60" t="s">
        <v>1430</v>
      </c>
      <c r="B673" s="20" t="s">
        <v>544</v>
      </c>
      <c r="C673" s="55">
        <v>240</v>
      </c>
      <c r="D673" s="85"/>
      <c r="E673" s="85"/>
      <c r="F673" s="85"/>
    </row>
    <row r="674" spans="1:6" ht="31.5" hidden="1" x14ac:dyDescent="0.25">
      <c r="A674" s="22" t="s">
        <v>545</v>
      </c>
      <c r="B674" s="20" t="s">
        <v>546</v>
      </c>
      <c r="C674" s="55"/>
      <c r="D674" s="85">
        <f>D675</f>
        <v>0</v>
      </c>
      <c r="E674" s="85">
        <f t="shared" ref="E674:F675" si="266">E675</f>
        <v>0</v>
      </c>
      <c r="F674" s="85">
        <f t="shared" si="266"/>
        <v>0</v>
      </c>
    </row>
    <row r="675" spans="1:6" ht="42.75" hidden="1" customHeight="1" x14ac:dyDescent="0.25">
      <c r="A675" s="60" t="s">
        <v>1429</v>
      </c>
      <c r="B675" s="20" t="s">
        <v>546</v>
      </c>
      <c r="C675" s="55">
        <v>200</v>
      </c>
      <c r="D675" s="85">
        <f>D676</f>
        <v>0</v>
      </c>
      <c r="E675" s="85">
        <f t="shared" si="266"/>
        <v>0</v>
      </c>
      <c r="F675" s="85">
        <f t="shared" si="266"/>
        <v>0</v>
      </c>
    </row>
    <row r="676" spans="1:6" ht="33" hidden="1" customHeight="1" x14ac:dyDescent="0.25">
      <c r="A676" s="60" t="s">
        <v>1430</v>
      </c>
      <c r="B676" s="20" t="s">
        <v>546</v>
      </c>
      <c r="C676" s="55">
        <v>240</v>
      </c>
      <c r="D676" s="85">
        <v>0</v>
      </c>
      <c r="E676" s="85">
        <v>0</v>
      </c>
      <c r="F676" s="85">
        <v>0</v>
      </c>
    </row>
    <row r="677" spans="1:6" ht="29.25" customHeight="1" x14ac:dyDescent="0.25">
      <c r="A677" s="21" t="s">
        <v>528</v>
      </c>
      <c r="B677" s="20" t="s">
        <v>547</v>
      </c>
      <c r="C677" s="55"/>
      <c r="D677" s="85">
        <f>D681</f>
        <v>0</v>
      </c>
      <c r="E677" s="85">
        <f t="shared" ref="E677:F677" si="267">E681</f>
        <v>1100</v>
      </c>
      <c r="F677" s="85">
        <f t="shared" si="267"/>
        <v>3200</v>
      </c>
    </row>
    <row r="678" spans="1:6" ht="15.75" hidden="1" x14ac:dyDescent="0.25">
      <c r="A678" s="13" t="s">
        <v>548</v>
      </c>
      <c r="B678" s="20" t="s">
        <v>549</v>
      </c>
      <c r="C678" s="55"/>
      <c r="D678" s="85"/>
      <c r="E678" s="85"/>
      <c r="F678" s="85"/>
    </row>
    <row r="679" spans="1:6" ht="31.5" hidden="1" x14ac:dyDescent="0.25">
      <c r="A679" s="17" t="s">
        <v>550</v>
      </c>
      <c r="B679" s="20" t="s">
        <v>551</v>
      </c>
      <c r="C679" s="55"/>
      <c r="D679" s="85"/>
      <c r="E679" s="85"/>
      <c r="F679" s="85"/>
    </row>
    <row r="680" spans="1:6" ht="31.5" hidden="1" x14ac:dyDescent="0.25">
      <c r="A680" s="22" t="s">
        <v>552</v>
      </c>
      <c r="B680" s="20" t="s">
        <v>553</v>
      </c>
      <c r="C680" s="55"/>
      <c r="D680" s="85"/>
      <c r="E680" s="85"/>
      <c r="F680" s="85"/>
    </row>
    <row r="681" spans="1:6" ht="36" customHeight="1" x14ac:dyDescent="0.25">
      <c r="A681" s="60" t="s">
        <v>1429</v>
      </c>
      <c r="B681" s="20" t="s">
        <v>547</v>
      </c>
      <c r="C681" s="55">
        <v>200</v>
      </c>
      <c r="D681" s="85">
        <f>D682</f>
        <v>0</v>
      </c>
      <c r="E681" s="85">
        <f t="shared" ref="E681:F681" si="268">E682</f>
        <v>1100</v>
      </c>
      <c r="F681" s="85">
        <f t="shared" si="268"/>
        <v>3200</v>
      </c>
    </row>
    <row r="682" spans="1:6" ht="40.5" customHeight="1" x14ac:dyDescent="0.25">
      <c r="A682" s="97" t="s">
        <v>1430</v>
      </c>
      <c r="B682" s="20" t="s">
        <v>547</v>
      </c>
      <c r="C682" s="55">
        <v>240</v>
      </c>
      <c r="D682" s="85"/>
      <c r="E682" s="85">
        <v>1100</v>
      </c>
      <c r="F682" s="85">
        <v>3200</v>
      </c>
    </row>
    <row r="683" spans="1:6" ht="48" customHeight="1" x14ac:dyDescent="0.25">
      <c r="A683" s="138" t="s">
        <v>1615</v>
      </c>
      <c r="B683" s="20" t="s">
        <v>538</v>
      </c>
      <c r="C683" s="55"/>
      <c r="D683" s="85">
        <f>D684</f>
        <v>4563</v>
      </c>
      <c r="E683" s="85"/>
      <c r="F683" s="85"/>
    </row>
    <row r="684" spans="1:6" ht="40.5" customHeight="1" x14ac:dyDescent="0.25">
      <c r="A684" s="60" t="s">
        <v>1442</v>
      </c>
      <c r="B684" s="20" t="s">
        <v>538</v>
      </c>
      <c r="C684" s="55">
        <v>400</v>
      </c>
      <c r="D684" s="85">
        <f>D685</f>
        <v>4563</v>
      </c>
      <c r="E684" s="85"/>
      <c r="F684" s="85"/>
    </row>
    <row r="685" spans="1:6" ht="40.5" customHeight="1" x14ac:dyDescent="0.25">
      <c r="A685" s="97" t="s">
        <v>1443</v>
      </c>
      <c r="B685" s="20" t="s">
        <v>538</v>
      </c>
      <c r="C685" s="55">
        <v>410</v>
      </c>
      <c r="D685" s="85">
        <v>4563</v>
      </c>
      <c r="E685" s="85"/>
      <c r="F685" s="85"/>
    </row>
    <row r="686" spans="1:6" ht="81" customHeight="1" x14ac:dyDescent="0.25">
      <c r="A686" s="138" t="s">
        <v>1616</v>
      </c>
      <c r="B686" s="20" t="s">
        <v>544</v>
      </c>
      <c r="C686" s="55"/>
      <c r="D686" s="85">
        <f>D687</f>
        <v>148</v>
      </c>
      <c r="E686" s="85"/>
      <c r="F686" s="85"/>
    </row>
    <row r="687" spans="1:6" ht="40.5" customHeight="1" x14ac:dyDescent="0.25">
      <c r="A687" s="60" t="s">
        <v>1429</v>
      </c>
      <c r="B687" s="20" t="s">
        <v>544</v>
      </c>
      <c r="C687" s="55">
        <v>200</v>
      </c>
      <c r="D687" s="85">
        <f>D688</f>
        <v>148</v>
      </c>
      <c r="E687" s="85"/>
      <c r="F687" s="85"/>
    </row>
    <row r="688" spans="1:6" ht="40.5" customHeight="1" x14ac:dyDescent="0.25">
      <c r="A688" s="97" t="s">
        <v>1430</v>
      </c>
      <c r="B688" s="20" t="s">
        <v>544</v>
      </c>
      <c r="C688" s="55">
        <v>240</v>
      </c>
      <c r="D688" s="85">
        <v>148</v>
      </c>
      <c r="E688" s="85"/>
      <c r="F688" s="85"/>
    </row>
    <row r="689" spans="1:6" ht="40.5" customHeight="1" x14ac:dyDescent="0.25">
      <c r="A689" s="13" t="s">
        <v>554</v>
      </c>
      <c r="B689" s="3" t="s">
        <v>555</v>
      </c>
      <c r="C689" s="55"/>
      <c r="D689" s="85">
        <f>D690+D713</f>
        <v>131910</v>
      </c>
      <c r="E689" s="85">
        <f t="shared" ref="E689:F689" si="269">E690+E713</f>
        <v>0</v>
      </c>
      <c r="F689" s="85">
        <f t="shared" si="269"/>
        <v>0</v>
      </c>
    </row>
    <row r="690" spans="1:6" ht="40.5" hidden="1" customHeight="1" x14ac:dyDescent="0.25">
      <c r="A690" s="17" t="s">
        <v>556</v>
      </c>
      <c r="B690" s="1" t="s">
        <v>557</v>
      </c>
      <c r="C690" s="55"/>
      <c r="D690" s="85">
        <f>D691+D694+D697++D710</f>
        <v>0</v>
      </c>
      <c r="E690" s="85">
        <f t="shared" ref="E690:F690" si="270">E691+E694+E697++E710</f>
        <v>0</v>
      </c>
      <c r="F690" s="85">
        <f t="shared" si="270"/>
        <v>0</v>
      </c>
    </row>
    <row r="691" spans="1:6" ht="40.5" hidden="1" customHeight="1" x14ac:dyDescent="0.25">
      <c r="A691" s="16" t="s">
        <v>558</v>
      </c>
      <c r="B691" s="2" t="s">
        <v>559</v>
      </c>
      <c r="C691" s="55"/>
      <c r="D691" s="85">
        <f>D692</f>
        <v>0</v>
      </c>
      <c r="E691" s="85">
        <f t="shared" ref="E691:F692" si="271">E692</f>
        <v>0</v>
      </c>
      <c r="F691" s="85">
        <f t="shared" si="271"/>
        <v>0</v>
      </c>
    </row>
    <row r="692" spans="1:6" ht="40.5" hidden="1" customHeight="1" x14ac:dyDescent="0.25">
      <c r="A692" s="16"/>
      <c r="B692" s="2" t="s">
        <v>559</v>
      </c>
      <c r="C692" s="55">
        <v>400</v>
      </c>
      <c r="D692" s="85">
        <f>D693</f>
        <v>0</v>
      </c>
      <c r="E692" s="85">
        <f t="shared" si="271"/>
        <v>0</v>
      </c>
      <c r="F692" s="85">
        <f t="shared" si="271"/>
        <v>0</v>
      </c>
    </row>
    <row r="693" spans="1:6" ht="40.5" hidden="1" customHeight="1" x14ac:dyDescent="0.25">
      <c r="A693" s="16"/>
      <c r="B693" s="2" t="s">
        <v>559</v>
      </c>
      <c r="C693" s="55">
        <v>460</v>
      </c>
      <c r="D693" s="85"/>
      <c r="E693" s="85"/>
      <c r="F693" s="85"/>
    </row>
    <row r="694" spans="1:6" ht="40.5" hidden="1" customHeight="1" x14ac:dyDescent="0.25">
      <c r="A694" s="16" t="s">
        <v>560</v>
      </c>
      <c r="B694" s="2" t="s">
        <v>561</v>
      </c>
      <c r="C694" s="55"/>
      <c r="D694" s="85">
        <f>D695</f>
        <v>0</v>
      </c>
      <c r="E694" s="85">
        <f t="shared" ref="E694:F695" si="272">E695</f>
        <v>0</v>
      </c>
      <c r="F694" s="85">
        <f t="shared" si="272"/>
        <v>0</v>
      </c>
    </row>
    <row r="695" spans="1:6" ht="40.5" hidden="1" customHeight="1" x14ac:dyDescent="0.25">
      <c r="A695" s="16"/>
      <c r="B695" s="2" t="s">
        <v>561</v>
      </c>
      <c r="C695" s="55">
        <v>400</v>
      </c>
      <c r="D695" s="85">
        <f>D696</f>
        <v>0</v>
      </c>
      <c r="E695" s="85">
        <f t="shared" si="272"/>
        <v>0</v>
      </c>
      <c r="F695" s="85">
        <f t="shared" si="272"/>
        <v>0</v>
      </c>
    </row>
    <row r="696" spans="1:6" ht="40.5" hidden="1" customHeight="1" x14ac:dyDescent="0.25">
      <c r="A696" s="16"/>
      <c r="B696" s="2" t="s">
        <v>561</v>
      </c>
      <c r="C696" s="55">
        <v>460</v>
      </c>
      <c r="D696" s="85"/>
      <c r="E696" s="85"/>
      <c r="F696" s="85"/>
    </row>
    <row r="697" spans="1:6" ht="40.5" hidden="1" customHeight="1" x14ac:dyDescent="0.25">
      <c r="A697" s="22" t="s">
        <v>562</v>
      </c>
      <c r="B697" s="20" t="s">
        <v>563</v>
      </c>
      <c r="C697" s="55"/>
      <c r="D697" s="85">
        <f>D708</f>
        <v>0</v>
      </c>
      <c r="E697" s="85">
        <f t="shared" ref="E697:F697" si="273">E708</f>
        <v>0</v>
      </c>
      <c r="F697" s="85">
        <f t="shared" si="273"/>
        <v>0</v>
      </c>
    </row>
    <row r="698" spans="1:6" ht="40.5" hidden="1" customHeight="1" x14ac:dyDescent="0.25">
      <c r="A698" s="17" t="s">
        <v>564</v>
      </c>
      <c r="B698" s="1" t="s">
        <v>565</v>
      </c>
      <c r="C698" s="55"/>
      <c r="D698" s="85"/>
      <c r="E698" s="85"/>
      <c r="F698" s="85"/>
    </row>
    <row r="699" spans="1:6" ht="40.5" hidden="1" customHeight="1" x14ac:dyDescent="0.25">
      <c r="A699" s="16" t="s">
        <v>566</v>
      </c>
      <c r="B699" s="2" t="s">
        <v>567</v>
      </c>
      <c r="C699" s="55"/>
      <c r="D699" s="85"/>
      <c r="E699" s="85"/>
      <c r="F699" s="85"/>
    </row>
    <row r="700" spans="1:6" ht="40.5" hidden="1" customHeight="1" x14ac:dyDescent="0.25">
      <c r="A700" s="17" t="s">
        <v>568</v>
      </c>
      <c r="B700" s="1" t="s">
        <v>569</v>
      </c>
      <c r="C700" s="55"/>
      <c r="D700" s="85"/>
      <c r="E700" s="85"/>
      <c r="F700" s="85"/>
    </row>
    <row r="701" spans="1:6" ht="40.5" hidden="1" customHeight="1" x14ac:dyDescent="0.25">
      <c r="A701" s="16" t="s">
        <v>570</v>
      </c>
      <c r="B701" s="2" t="s">
        <v>571</v>
      </c>
      <c r="C701" s="55"/>
      <c r="D701" s="85"/>
      <c r="E701" s="85"/>
      <c r="F701" s="85"/>
    </row>
    <row r="702" spans="1:6" ht="40.5" hidden="1" customHeight="1" x14ac:dyDescent="0.25">
      <c r="A702" s="16" t="s">
        <v>572</v>
      </c>
      <c r="B702" s="2" t="s">
        <v>573</v>
      </c>
      <c r="C702" s="55"/>
      <c r="D702" s="85"/>
      <c r="E702" s="85"/>
      <c r="F702" s="85"/>
    </row>
    <row r="703" spans="1:6" ht="40.5" hidden="1" customHeight="1" x14ac:dyDescent="0.25">
      <c r="A703" s="17" t="s">
        <v>574</v>
      </c>
      <c r="B703" s="1" t="s">
        <v>575</v>
      </c>
      <c r="C703" s="55"/>
      <c r="D703" s="85"/>
      <c r="E703" s="85"/>
      <c r="F703" s="85"/>
    </row>
    <row r="704" spans="1:6" ht="40.5" hidden="1" customHeight="1" x14ac:dyDescent="0.25">
      <c r="A704" s="16" t="s">
        <v>576</v>
      </c>
      <c r="B704" s="2" t="s">
        <v>577</v>
      </c>
      <c r="C704" s="55"/>
      <c r="D704" s="85"/>
      <c r="E704" s="85"/>
      <c r="F704" s="85"/>
    </row>
    <row r="705" spans="1:16384" ht="40.5" hidden="1" customHeight="1" x14ac:dyDescent="0.25">
      <c r="A705" s="16" t="s">
        <v>578</v>
      </c>
      <c r="B705" s="2" t="s">
        <v>579</v>
      </c>
      <c r="C705" s="55"/>
      <c r="D705" s="85"/>
      <c r="E705" s="85"/>
      <c r="F705" s="85"/>
    </row>
    <row r="706" spans="1:16384" ht="40.5" hidden="1" customHeight="1" x14ac:dyDescent="0.25">
      <c r="A706" s="16" t="s">
        <v>580</v>
      </c>
      <c r="B706" s="2" t="s">
        <v>581</v>
      </c>
      <c r="C706" s="55"/>
      <c r="D706" s="85"/>
      <c r="E706" s="85"/>
      <c r="F706" s="85"/>
    </row>
    <row r="707" spans="1:16384" ht="40.5" hidden="1" customHeight="1" x14ac:dyDescent="0.25">
      <c r="A707" s="16" t="s">
        <v>582</v>
      </c>
      <c r="B707" s="2" t="s">
        <v>583</v>
      </c>
      <c r="C707" s="55"/>
      <c r="D707" s="85"/>
      <c r="E707" s="85"/>
      <c r="F707" s="85"/>
    </row>
    <row r="708" spans="1:16384" ht="40.5" hidden="1" customHeight="1" x14ac:dyDescent="0.25">
      <c r="A708" s="16"/>
      <c r="B708" s="20" t="s">
        <v>563</v>
      </c>
      <c r="C708" s="55"/>
      <c r="D708" s="85">
        <f>D709</f>
        <v>0</v>
      </c>
      <c r="E708" s="85">
        <f t="shared" ref="E708:F708" si="274">E709</f>
        <v>0</v>
      </c>
      <c r="F708" s="85">
        <f t="shared" si="274"/>
        <v>0</v>
      </c>
    </row>
    <row r="709" spans="1:16384" ht="40.5" hidden="1" customHeight="1" x14ac:dyDescent="0.25">
      <c r="A709" s="16"/>
      <c r="B709" s="20" t="s">
        <v>563</v>
      </c>
      <c r="C709" s="55"/>
      <c r="D709" s="85"/>
      <c r="E709" s="85"/>
      <c r="F709" s="85"/>
    </row>
    <row r="710" spans="1:16384" ht="40.5" hidden="1" customHeight="1" x14ac:dyDescent="0.25">
      <c r="A710" s="16" t="s">
        <v>584</v>
      </c>
      <c r="B710" s="2" t="s">
        <v>585</v>
      </c>
      <c r="C710" s="55"/>
      <c r="D710" s="85">
        <f>D711</f>
        <v>0</v>
      </c>
      <c r="E710" s="85">
        <f t="shared" ref="E710:F711" si="275">E711</f>
        <v>0</v>
      </c>
      <c r="F710" s="85">
        <f t="shared" si="275"/>
        <v>0</v>
      </c>
    </row>
    <row r="711" spans="1:16384" ht="40.5" hidden="1" customHeight="1" x14ac:dyDescent="0.25">
      <c r="A711" s="16"/>
      <c r="B711" s="2" t="s">
        <v>585</v>
      </c>
      <c r="C711" s="55">
        <v>400</v>
      </c>
      <c r="D711" s="85">
        <f>D712</f>
        <v>0</v>
      </c>
      <c r="E711" s="85">
        <f t="shared" si="275"/>
        <v>0</v>
      </c>
      <c r="F711" s="85">
        <f t="shared" si="275"/>
        <v>0</v>
      </c>
    </row>
    <row r="712" spans="1:16384" ht="40.5" hidden="1" customHeight="1" x14ac:dyDescent="0.25">
      <c r="A712" s="16"/>
      <c r="B712" s="2" t="s">
        <v>585</v>
      </c>
      <c r="C712" s="55">
        <v>460</v>
      </c>
      <c r="D712" s="85"/>
      <c r="E712" s="85"/>
      <c r="F712" s="85"/>
    </row>
    <row r="713" spans="1:16384" ht="40.5" customHeight="1" x14ac:dyDescent="0.25">
      <c r="A713" s="17" t="s">
        <v>586</v>
      </c>
      <c r="B713" s="1" t="s">
        <v>587</v>
      </c>
      <c r="C713" s="55"/>
      <c r="D713" s="85">
        <f>D714+D717+D720</f>
        <v>131910</v>
      </c>
      <c r="E713" s="85">
        <f t="shared" ref="E713:F713" si="276">E714+E717</f>
        <v>0</v>
      </c>
      <c r="F713" s="85">
        <f t="shared" si="276"/>
        <v>0</v>
      </c>
    </row>
    <row r="714" spans="1:16384" ht="54" hidden="1" customHeight="1" x14ac:dyDescent="0.25">
      <c r="A714" s="16" t="s">
        <v>588</v>
      </c>
      <c r="B714" s="2" t="s">
        <v>589</v>
      </c>
      <c r="C714" s="55"/>
      <c r="D714" s="85">
        <f>D715</f>
        <v>0</v>
      </c>
      <c r="E714" s="85">
        <f t="shared" ref="E714:F715" si="277">E715</f>
        <v>0</v>
      </c>
      <c r="F714" s="85">
        <f t="shared" si="277"/>
        <v>0</v>
      </c>
    </row>
    <row r="715" spans="1:16384" ht="50.25" hidden="1" customHeight="1" x14ac:dyDescent="0.25">
      <c r="A715" s="16" t="s">
        <v>1432</v>
      </c>
      <c r="B715" s="2" t="s">
        <v>589</v>
      </c>
      <c r="C715" s="74">
        <v>600</v>
      </c>
      <c r="D715" s="124">
        <f>D716</f>
        <v>0</v>
      </c>
      <c r="E715" s="124">
        <f t="shared" si="277"/>
        <v>0</v>
      </c>
      <c r="F715" s="124">
        <f t="shared" si="277"/>
        <v>0</v>
      </c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  <c r="HU715" s="16"/>
      <c r="HV715" s="16"/>
      <c r="HW715" s="16"/>
      <c r="HX715" s="16"/>
      <c r="HY715" s="16"/>
      <c r="HZ715" s="16"/>
      <c r="IA715" s="16"/>
      <c r="IB715" s="16"/>
      <c r="IC715" s="16"/>
      <c r="ID715" s="16"/>
      <c r="IE715" s="16"/>
      <c r="IF715" s="16"/>
      <c r="IG715" s="16"/>
      <c r="IH715" s="16"/>
      <c r="II715" s="16"/>
      <c r="IJ715" s="16"/>
      <c r="IK715" s="16"/>
      <c r="IL715" s="16"/>
      <c r="IM715" s="16"/>
      <c r="IN715" s="16"/>
      <c r="IO715" s="16"/>
      <c r="IP715" s="16"/>
      <c r="IQ715" s="16"/>
      <c r="IR715" s="16"/>
      <c r="IS715" s="16"/>
      <c r="IT715" s="16"/>
      <c r="IU715" s="16"/>
      <c r="IV715" s="16"/>
      <c r="IW715" s="16"/>
      <c r="IX715" s="16"/>
      <c r="IY715" s="16"/>
      <c r="IZ715" s="16"/>
      <c r="JA715" s="16"/>
      <c r="JB715" s="16"/>
      <c r="JC715" s="16"/>
      <c r="JD715" s="16"/>
      <c r="JE715" s="16"/>
      <c r="JF715" s="16"/>
      <c r="JG715" s="16"/>
      <c r="JH715" s="16"/>
      <c r="JI715" s="16"/>
      <c r="JJ715" s="16"/>
      <c r="JK715" s="16"/>
      <c r="JL715" s="16"/>
      <c r="JM715" s="16"/>
      <c r="JN715" s="16"/>
      <c r="JO715" s="16"/>
      <c r="JP715" s="16"/>
      <c r="JQ715" s="16"/>
      <c r="JR715" s="16"/>
      <c r="JS715" s="16"/>
      <c r="JT715" s="16"/>
      <c r="JU715" s="16"/>
      <c r="JV715" s="16"/>
      <c r="JW715" s="16"/>
      <c r="JX715" s="16"/>
      <c r="JY715" s="16"/>
      <c r="JZ715" s="16"/>
      <c r="KA715" s="16"/>
      <c r="KB715" s="16"/>
      <c r="KC715" s="16"/>
      <c r="KD715" s="16"/>
      <c r="KE715" s="16"/>
      <c r="KF715" s="16"/>
      <c r="KG715" s="16"/>
      <c r="KH715" s="16"/>
      <c r="KI715" s="16"/>
      <c r="KJ715" s="16"/>
      <c r="KK715" s="16"/>
      <c r="KL715" s="16"/>
      <c r="KM715" s="16"/>
      <c r="KN715" s="16"/>
      <c r="KO715" s="16"/>
      <c r="KP715" s="16"/>
      <c r="KQ715" s="16"/>
      <c r="KR715" s="16"/>
      <c r="KS715" s="16"/>
      <c r="KT715" s="16"/>
      <c r="KU715" s="16"/>
      <c r="KV715" s="16"/>
      <c r="KW715" s="16"/>
      <c r="KX715" s="16"/>
      <c r="KY715" s="16"/>
      <c r="KZ715" s="16"/>
      <c r="LA715" s="16"/>
      <c r="LB715" s="16"/>
      <c r="LC715" s="16"/>
      <c r="LD715" s="16"/>
      <c r="LE715" s="16"/>
      <c r="LF715" s="16"/>
      <c r="LG715" s="16"/>
      <c r="LH715" s="16"/>
      <c r="LI715" s="16"/>
      <c r="LJ715" s="16"/>
      <c r="LK715" s="16"/>
      <c r="LL715" s="16"/>
      <c r="LM715" s="16"/>
      <c r="LN715" s="16"/>
      <c r="LO715" s="16"/>
      <c r="LP715" s="16"/>
      <c r="LQ715" s="16"/>
      <c r="LR715" s="16"/>
      <c r="LS715" s="16"/>
      <c r="LT715" s="16"/>
      <c r="LU715" s="16"/>
      <c r="LV715" s="16"/>
      <c r="LW715" s="16"/>
      <c r="LX715" s="16"/>
      <c r="LY715" s="16"/>
      <c r="LZ715" s="16"/>
      <c r="MA715" s="16"/>
      <c r="MB715" s="16"/>
      <c r="MC715" s="16"/>
      <c r="MD715" s="16"/>
      <c r="ME715" s="16"/>
      <c r="MF715" s="16"/>
      <c r="MG715" s="16"/>
      <c r="MH715" s="16"/>
      <c r="MI715" s="16"/>
      <c r="MJ715" s="16"/>
      <c r="MK715" s="16"/>
      <c r="ML715" s="16"/>
      <c r="MM715" s="16"/>
      <c r="MN715" s="16"/>
      <c r="MO715" s="16"/>
      <c r="MP715" s="16"/>
      <c r="MQ715" s="16"/>
      <c r="MR715" s="16"/>
      <c r="MS715" s="16"/>
      <c r="MT715" s="16"/>
      <c r="MU715" s="16"/>
      <c r="MV715" s="16"/>
      <c r="MW715" s="16"/>
      <c r="MX715" s="16"/>
      <c r="MY715" s="16"/>
      <c r="MZ715" s="16"/>
      <c r="NA715" s="16"/>
      <c r="NB715" s="16"/>
      <c r="NC715" s="16"/>
      <c r="ND715" s="16"/>
      <c r="NE715" s="16"/>
      <c r="NF715" s="16"/>
      <c r="NG715" s="16"/>
      <c r="NH715" s="16"/>
      <c r="NI715" s="16"/>
      <c r="NJ715" s="16"/>
      <c r="NK715" s="16"/>
      <c r="NL715" s="16"/>
      <c r="NM715" s="16"/>
      <c r="NN715" s="16"/>
      <c r="NO715" s="16"/>
      <c r="NP715" s="16"/>
      <c r="NQ715" s="16"/>
      <c r="NR715" s="16"/>
      <c r="NS715" s="16"/>
      <c r="NT715" s="16"/>
      <c r="NU715" s="16"/>
      <c r="NV715" s="16"/>
      <c r="NW715" s="16"/>
      <c r="NX715" s="16"/>
      <c r="NY715" s="16"/>
      <c r="NZ715" s="16"/>
      <c r="OA715" s="16"/>
      <c r="OB715" s="16"/>
      <c r="OC715" s="16"/>
      <c r="OD715" s="16"/>
      <c r="OE715" s="16"/>
      <c r="OF715" s="16"/>
      <c r="OG715" s="16"/>
      <c r="OH715" s="16"/>
      <c r="OI715" s="16"/>
      <c r="OJ715" s="16"/>
      <c r="OK715" s="16"/>
      <c r="OL715" s="16"/>
      <c r="OM715" s="16"/>
      <c r="ON715" s="16"/>
      <c r="OO715" s="16"/>
      <c r="OP715" s="16"/>
      <c r="OQ715" s="16"/>
      <c r="OR715" s="16"/>
      <c r="OS715" s="16"/>
      <c r="OT715" s="16"/>
      <c r="OU715" s="16"/>
      <c r="OV715" s="16"/>
      <c r="OW715" s="16"/>
      <c r="OX715" s="16"/>
      <c r="OY715" s="16"/>
      <c r="OZ715" s="16"/>
      <c r="PA715" s="16"/>
      <c r="PB715" s="16"/>
      <c r="PC715" s="16"/>
      <c r="PD715" s="16"/>
      <c r="PE715" s="16"/>
      <c r="PF715" s="16"/>
      <c r="PG715" s="16"/>
      <c r="PH715" s="16"/>
      <c r="PI715" s="16"/>
      <c r="PJ715" s="16"/>
      <c r="PK715" s="16"/>
      <c r="PL715" s="16"/>
      <c r="PM715" s="16"/>
      <c r="PN715" s="16"/>
      <c r="PO715" s="16"/>
      <c r="PP715" s="16"/>
      <c r="PQ715" s="16"/>
      <c r="PR715" s="16"/>
      <c r="PS715" s="16"/>
      <c r="PT715" s="16"/>
      <c r="PU715" s="16"/>
      <c r="PV715" s="16"/>
      <c r="PW715" s="16"/>
      <c r="PX715" s="16"/>
      <c r="PY715" s="16"/>
      <c r="PZ715" s="16"/>
      <c r="QA715" s="16"/>
      <c r="QB715" s="16"/>
      <c r="QC715" s="16"/>
      <c r="QD715" s="16"/>
      <c r="QE715" s="16"/>
      <c r="QF715" s="16"/>
      <c r="QG715" s="16"/>
      <c r="QH715" s="16"/>
      <c r="QI715" s="16"/>
      <c r="QJ715" s="16"/>
      <c r="QK715" s="16"/>
      <c r="QL715" s="16"/>
      <c r="QM715" s="16"/>
      <c r="QN715" s="16"/>
      <c r="QO715" s="16"/>
      <c r="QP715" s="16"/>
      <c r="QQ715" s="16"/>
      <c r="QR715" s="16"/>
      <c r="QS715" s="16"/>
      <c r="QT715" s="16"/>
      <c r="QU715" s="16"/>
      <c r="QV715" s="16"/>
      <c r="QW715" s="16"/>
      <c r="QX715" s="16"/>
      <c r="QY715" s="16"/>
      <c r="QZ715" s="16"/>
      <c r="RA715" s="16"/>
      <c r="RB715" s="16"/>
      <c r="RC715" s="16"/>
      <c r="RD715" s="16"/>
      <c r="RE715" s="16"/>
      <c r="RF715" s="16"/>
      <c r="RG715" s="16"/>
      <c r="RH715" s="16"/>
      <c r="RI715" s="16"/>
      <c r="RJ715" s="16"/>
      <c r="RK715" s="16"/>
      <c r="RL715" s="16"/>
      <c r="RM715" s="16"/>
      <c r="RN715" s="16"/>
      <c r="RO715" s="16"/>
      <c r="RP715" s="16"/>
      <c r="RQ715" s="16"/>
      <c r="RR715" s="16"/>
      <c r="RS715" s="16"/>
      <c r="RT715" s="16"/>
      <c r="RU715" s="16"/>
      <c r="RV715" s="16"/>
      <c r="RW715" s="16"/>
      <c r="RX715" s="16"/>
      <c r="RY715" s="16"/>
      <c r="RZ715" s="16"/>
      <c r="SA715" s="16"/>
      <c r="SB715" s="16"/>
      <c r="SC715" s="16"/>
      <c r="SD715" s="16"/>
      <c r="SE715" s="16"/>
      <c r="SF715" s="16"/>
      <c r="SG715" s="16"/>
      <c r="SH715" s="16"/>
      <c r="SI715" s="16"/>
      <c r="SJ715" s="16"/>
      <c r="SK715" s="16"/>
      <c r="SL715" s="16"/>
      <c r="SM715" s="16"/>
      <c r="SN715" s="16"/>
      <c r="SO715" s="16"/>
      <c r="SP715" s="16"/>
      <c r="SQ715" s="16"/>
      <c r="SR715" s="16"/>
      <c r="SS715" s="16"/>
      <c r="ST715" s="16"/>
      <c r="SU715" s="16"/>
      <c r="SV715" s="16"/>
      <c r="SW715" s="16"/>
      <c r="SX715" s="16"/>
      <c r="SY715" s="16"/>
      <c r="SZ715" s="16"/>
      <c r="TA715" s="16"/>
      <c r="TB715" s="16"/>
      <c r="TC715" s="16"/>
      <c r="TD715" s="16"/>
      <c r="TE715" s="16"/>
      <c r="TF715" s="16"/>
      <c r="TG715" s="16"/>
      <c r="TH715" s="16"/>
      <c r="TI715" s="16"/>
      <c r="TJ715" s="16"/>
      <c r="TK715" s="16"/>
      <c r="TL715" s="16"/>
      <c r="TM715" s="16"/>
      <c r="TN715" s="16"/>
      <c r="TO715" s="16"/>
      <c r="TP715" s="16"/>
      <c r="TQ715" s="16"/>
      <c r="TR715" s="16"/>
      <c r="TS715" s="16"/>
      <c r="TT715" s="16"/>
      <c r="TU715" s="16"/>
      <c r="TV715" s="16"/>
      <c r="TW715" s="16"/>
      <c r="TX715" s="16"/>
      <c r="TY715" s="16"/>
      <c r="TZ715" s="16"/>
      <c r="UA715" s="16"/>
      <c r="UB715" s="16"/>
      <c r="UC715" s="16"/>
      <c r="UD715" s="16"/>
      <c r="UE715" s="16"/>
      <c r="UF715" s="16"/>
      <c r="UG715" s="16"/>
      <c r="UH715" s="16"/>
      <c r="UI715" s="16"/>
      <c r="UJ715" s="16"/>
      <c r="UK715" s="16"/>
      <c r="UL715" s="16"/>
      <c r="UM715" s="16"/>
      <c r="UN715" s="16"/>
      <c r="UO715" s="16"/>
      <c r="UP715" s="16"/>
      <c r="UQ715" s="16"/>
      <c r="UR715" s="16"/>
      <c r="US715" s="16"/>
      <c r="UT715" s="16"/>
      <c r="UU715" s="16"/>
      <c r="UV715" s="16"/>
      <c r="UW715" s="16"/>
      <c r="UX715" s="16"/>
      <c r="UY715" s="16"/>
      <c r="UZ715" s="16"/>
      <c r="VA715" s="16"/>
      <c r="VB715" s="16"/>
      <c r="VC715" s="16"/>
      <c r="VD715" s="16"/>
      <c r="VE715" s="16"/>
      <c r="VF715" s="16"/>
      <c r="VG715" s="16"/>
      <c r="VH715" s="16"/>
      <c r="VI715" s="16"/>
      <c r="VJ715" s="16"/>
      <c r="VK715" s="16"/>
      <c r="VL715" s="16"/>
      <c r="VM715" s="16"/>
      <c r="VN715" s="16"/>
      <c r="VO715" s="16"/>
      <c r="VP715" s="16"/>
      <c r="VQ715" s="16"/>
      <c r="VR715" s="16"/>
      <c r="VS715" s="16"/>
      <c r="VT715" s="16"/>
      <c r="VU715" s="16"/>
      <c r="VV715" s="16"/>
      <c r="VW715" s="16"/>
      <c r="VX715" s="16"/>
      <c r="VY715" s="16"/>
      <c r="VZ715" s="16"/>
      <c r="WA715" s="16"/>
      <c r="WB715" s="16"/>
      <c r="WC715" s="16"/>
      <c r="WD715" s="16"/>
      <c r="WE715" s="16"/>
      <c r="WF715" s="16"/>
      <c r="WG715" s="16"/>
      <c r="WH715" s="16"/>
      <c r="WI715" s="16"/>
      <c r="WJ715" s="16"/>
      <c r="WK715" s="16"/>
      <c r="WL715" s="16"/>
      <c r="WM715" s="16"/>
      <c r="WN715" s="16"/>
      <c r="WO715" s="16"/>
      <c r="WP715" s="16"/>
      <c r="WQ715" s="16"/>
      <c r="WR715" s="16"/>
      <c r="WS715" s="16"/>
      <c r="WT715" s="16"/>
      <c r="WU715" s="16"/>
      <c r="WV715" s="16"/>
      <c r="WW715" s="16"/>
      <c r="WX715" s="16"/>
      <c r="WY715" s="16"/>
      <c r="WZ715" s="16"/>
      <c r="XA715" s="16"/>
      <c r="XB715" s="16"/>
      <c r="XC715" s="16"/>
      <c r="XD715" s="16"/>
      <c r="XE715" s="16"/>
      <c r="XF715" s="16"/>
      <c r="XG715" s="16"/>
      <c r="XH715" s="16"/>
      <c r="XI715" s="16"/>
      <c r="XJ715" s="16"/>
      <c r="XK715" s="16"/>
      <c r="XL715" s="16"/>
      <c r="XM715" s="16"/>
      <c r="XN715" s="16"/>
      <c r="XO715" s="16"/>
      <c r="XP715" s="16"/>
      <c r="XQ715" s="16"/>
      <c r="XR715" s="16"/>
      <c r="XS715" s="16"/>
      <c r="XT715" s="16"/>
      <c r="XU715" s="16"/>
      <c r="XV715" s="16"/>
      <c r="XW715" s="16"/>
      <c r="XX715" s="16"/>
      <c r="XY715" s="16"/>
      <c r="XZ715" s="16"/>
      <c r="YA715" s="16"/>
      <c r="YB715" s="16"/>
      <c r="YC715" s="16"/>
      <c r="YD715" s="16"/>
      <c r="YE715" s="16"/>
      <c r="YF715" s="16"/>
      <c r="YG715" s="16"/>
      <c r="YH715" s="16"/>
      <c r="YI715" s="16"/>
      <c r="YJ715" s="16"/>
      <c r="YK715" s="16"/>
      <c r="YL715" s="16"/>
      <c r="YM715" s="16"/>
      <c r="YN715" s="16"/>
      <c r="YO715" s="16"/>
      <c r="YP715" s="16"/>
      <c r="YQ715" s="16"/>
      <c r="YR715" s="16"/>
      <c r="YS715" s="16"/>
      <c r="YT715" s="16"/>
      <c r="YU715" s="16"/>
      <c r="YV715" s="16"/>
      <c r="YW715" s="16"/>
      <c r="YX715" s="16"/>
      <c r="YY715" s="16"/>
      <c r="YZ715" s="16"/>
      <c r="ZA715" s="16"/>
      <c r="ZB715" s="16"/>
      <c r="ZC715" s="16"/>
      <c r="ZD715" s="16"/>
      <c r="ZE715" s="16"/>
      <c r="ZF715" s="16"/>
      <c r="ZG715" s="16"/>
      <c r="ZH715" s="16"/>
      <c r="ZI715" s="16"/>
      <c r="ZJ715" s="16"/>
      <c r="ZK715" s="16"/>
      <c r="ZL715" s="16"/>
      <c r="ZM715" s="16"/>
      <c r="ZN715" s="16"/>
      <c r="ZO715" s="16"/>
      <c r="ZP715" s="16"/>
      <c r="ZQ715" s="16"/>
      <c r="ZR715" s="16"/>
      <c r="ZS715" s="16"/>
      <c r="ZT715" s="16"/>
      <c r="ZU715" s="16"/>
      <c r="ZV715" s="16"/>
      <c r="ZW715" s="16"/>
      <c r="ZX715" s="16"/>
      <c r="ZY715" s="16"/>
      <c r="ZZ715" s="16"/>
      <c r="AAA715" s="16"/>
      <c r="AAB715" s="16"/>
      <c r="AAC715" s="16"/>
      <c r="AAD715" s="16"/>
      <c r="AAE715" s="16"/>
      <c r="AAF715" s="16"/>
      <c r="AAG715" s="16"/>
      <c r="AAH715" s="16"/>
      <c r="AAI715" s="16"/>
      <c r="AAJ715" s="16"/>
      <c r="AAK715" s="16"/>
      <c r="AAL715" s="16"/>
      <c r="AAM715" s="16"/>
      <c r="AAN715" s="16"/>
      <c r="AAO715" s="16"/>
      <c r="AAP715" s="16"/>
      <c r="AAQ715" s="16"/>
      <c r="AAR715" s="16"/>
      <c r="AAS715" s="16"/>
      <c r="AAT715" s="16"/>
      <c r="AAU715" s="16"/>
      <c r="AAV715" s="16"/>
      <c r="AAW715" s="16"/>
      <c r="AAX715" s="16"/>
      <c r="AAY715" s="16"/>
      <c r="AAZ715" s="16"/>
      <c r="ABA715" s="16"/>
      <c r="ABB715" s="16"/>
      <c r="ABC715" s="16"/>
      <c r="ABD715" s="16"/>
      <c r="ABE715" s="16"/>
      <c r="ABF715" s="16"/>
      <c r="ABG715" s="16"/>
      <c r="ABH715" s="16"/>
      <c r="ABI715" s="16"/>
      <c r="ABJ715" s="16"/>
      <c r="ABK715" s="16"/>
      <c r="ABL715" s="16"/>
      <c r="ABM715" s="16"/>
      <c r="ABN715" s="16"/>
      <c r="ABO715" s="16"/>
      <c r="ABP715" s="16"/>
      <c r="ABQ715" s="16"/>
      <c r="ABR715" s="16"/>
      <c r="ABS715" s="16"/>
      <c r="ABT715" s="16"/>
      <c r="ABU715" s="16"/>
      <c r="ABV715" s="16"/>
      <c r="ABW715" s="16"/>
      <c r="ABX715" s="16"/>
      <c r="ABY715" s="16"/>
      <c r="ABZ715" s="16"/>
      <c r="ACA715" s="16"/>
      <c r="ACB715" s="16"/>
      <c r="ACC715" s="16"/>
      <c r="ACD715" s="16"/>
      <c r="ACE715" s="16"/>
      <c r="ACF715" s="16"/>
      <c r="ACG715" s="16"/>
      <c r="ACH715" s="16"/>
      <c r="ACI715" s="16"/>
      <c r="ACJ715" s="16"/>
      <c r="ACK715" s="16"/>
      <c r="ACL715" s="16"/>
      <c r="ACM715" s="16"/>
      <c r="ACN715" s="16"/>
      <c r="ACO715" s="16"/>
      <c r="ACP715" s="16"/>
      <c r="ACQ715" s="16"/>
      <c r="ACR715" s="16"/>
      <c r="ACS715" s="16"/>
      <c r="ACT715" s="16"/>
      <c r="ACU715" s="16"/>
      <c r="ACV715" s="16"/>
      <c r="ACW715" s="16"/>
      <c r="ACX715" s="16"/>
      <c r="ACY715" s="16"/>
      <c r="ACZ715" s="16"/>
      <c r="ADA715" s="16"/>
      <c r="ADB715" s="16"/>
      <c r="ADC715" s="16"/>
      <c r="ADD715" s="16"/>
      <c r="ADE715" s="16"/>
      <c r="ADF715" s="16"/>
      <c r="ADG715" s="16"/>
      <c r="ADH715" s="16"/>
      <c r="ADI715" s="16"/>
      <c r="ADJ715" s="16"/>
      <c r="ADK715" s="16"/>
      <c r="ADL715" s="16"/>
      <c r="ADM715" s="16"/>
      <c r="ADN715" s="16"/>
      <c r="ADO715" s="16"/>
      <c r="ADP715" s="16"/>
      <c r="ADQ715" s="16"/>
      <c r="ADR715" s="16"/>
      <c r="ADS715" s="16"/>
      <c r="ADT715" s="16"/>
      <c r="ADU715" s="16"/>
      <c r="ADV715" s="16"/>
      <c r="ADW715" s="16"/>
      <c r="ADX715" s="16"/>
      <c r="ADY715" s="16"/>
      <c r="ADZ715" s="16"/>
      <c r="AEA715" s="16"/>
      <c r="AEB715" s="16"/>
      <c r="AEC715" s="16"/>
      <c r="AED715" s="16"/>
      <c r="AEE715" s="16"/>
      <c r="AEF715" s="16"/>
      <c r="AEG715" s="16"/>
      <c r="AEH715" s="16"/>
      <c r="AEI715" s="16"/>
      <c r="AEJ715" s="16"/>
      <c r="AEK715" s="16"/>
      <c r="AEL715" s="16"/>
      <c r="AEM715" s="16"/>
      <c r="AEN715" s="16"/>
      <c r="AEO715" s="16"/>
      <c r="AEP715" s="16"/>
      <c r="AEQ715" s="16"/>
      <c r="AER715" s="16"/>
      <c r="AES715" s="16"/>
      <c r="AET715" s="16"/>
      <c r="AEU715" s="16"/>
      <c r="AEV715" s="16"/>
      <c r="AEW715" s="16"/>
      <c r="AEX715" s="16"/>
      <c r="AEY715" s="16"/>
      <c r="AEZ715" s="16"/>
      <c r="AFA715" s="16"/>
      <c r="AFB715" s="16"/>
      <c r="AFC715" s="16"/>
      <c r="AFD715" s="16"/>
      <c r="AFE715" s="16"/>
      <c r="AFF715" s="16"/>
      <c r="AFG715" s="16"/>
      <c r="AFH715" s="16"/>
      <c r="AFI715" s="16"/>
      <c r="AFJ715" s="16"/>
      <c r="AFK715" s="16"/>
      <c r="AFL715" s="16"/>
      <c r="AFM715" s="16"/>
      <c r="AFN715" s="16"/>
      <c r="AFO715" s="16"/>
      <c r="AFP715" s="16"/>
      <c r="AFQ715" s="16"/>
      <c r="AFR715" s="16"/>
      <c r="AFS715" s="16"/>
      <c r="AFT715" s="16"/>
      <c r="AFU715" s="16"/>
      <c r="AFV715" s="16"/>
      <c r="AFW715" s="16"/>
      <c r="AFX715" s="16"/>
      <c r="AFY715" s="16"/>
      <c r="AFZ715" s="16"/>
      <c r="AGA715" s="16"/>
      <c r="AGB715" s="16"/>
      <c r="AGC715" s="16"/>
      <c r="AGD715" s="16"/>
      <c r="AGE715" s="16"/>
      <c r="AGF715" s="16"/>
      <c r="AGG715" s="16"/>
      <c r="AGH715" s="16"/>
      <c r="AGI715" s="16"/>
      <c r="AGJ715" s="16"/>
      <c r="AGK715" s="16"/>
      <c r="AGL715" s="16"/>
      <c r="AGM715" s="16"/>
      <c r="AGN715" s="16"/>
      <c r="AGO715" s="16"/>
      <c r="AGP715" s="16"/>
      <c r="AGQ715" s="16"/>
      <c r="AGR715" s="16"/>
      <c r="AGS715" s="16"/>
      <c r="AGT715" s="16"/>
      <c r="AGU715" s="16"/>
      <c r="AGV715" s="16"/>
      <c r="AGW715" s="16"/>
      <c r="AGX715" s="16"/>
      <c r="AGY715" s="16"/>
      <c r="AGZ715" s="16"/>
      <c r="AHA715" s="16"/>
      <c r="AHB715" s="16"/>
      <c r="AHC715" s="16"/>
      <c r="AHD715" s="16"/>
      <c r="AHE715" s="16"/>
      <c r="AHF715" s="16"/>
      <c r="AHG715" s="16"/>
      <c r="AHH715" s="16"/>
      <c r="AHI715" s="16"/>
      <c r="AHJ715" s="16"/>
      <c r="AHK715" s="16"/>
      <c r="AHL715" s="16"/>
      <c r="AHM715" s="16"/>
      <c r="AHN715" s="16"/>
      <c r="AHO715" s="16"/>
      <c r="AHP715" s="16"/>
      <c r="AHQ715" s="16"/>
      <c r="AHR715" s="16"/>
      <c r="AHS715" s="16"/>
      <c r="AHT715" s="16"/>
      <c r="AHU715" s="16"/>
      <c r="AHV715" s="16"/>
      <c r="AHW715" s="16"/>
      <c r="AHX715" s="16"/>
      <c r="AHY715" s="16"/>
      <c r="AHZ715" s="16"/>
      <c r="AIA715" s="16"/>
      <c r="AIB715" s="16"/>
      <c r="AIC715" s="16"/>
      <c r="AID715" s="16"/>
      <c r="AIE715" s="16"/>
      <c r="AIF715" s="16"/>
      <c r="AIG715" s="16"/>
      <c r="AIH715" s="16"/>
      <c r="AII715" s="16"/>
      <c r="AIJ715" s="16"/>
      <c r="AIK715" s="16"/>
      <c r="AIL715" s="16"/>
      <c r="AIM715" s="16"/>
      <c r="AIN715" s="16"/>
      <c r="AIO715" s="16"/>
      <c r="AIP715" s="16"/>
      <c r="AIQ715" s="16"/>
      <c r="AIR715" s="16"/>
      <c r="AIS715" s="16"/>
      <c r="AIT715" s="16"/>
      <c r="AIU715" s="16"/>
      <c r="AIV715" s="16"/>
      <c r="AIW715" s="16"/>
      <c r="AIX715" s="16"/>
      <c r="AIY715" s="16"/>
      <c r="AIZ715" s="16"/>
      <c r="AJA715" s="16"/>
      <c r="AJB715" s="16"/>
      <c r="AJC715" s="16"/>
      <c r="AJD715" s="16"/>
      <c r="AJE715" s="16"/>
      <c r="AJF715" s="16"/>
      <c r="AJG715" s="16"/>
      <c r="AJH715" s="16"/>
      <c r="AJI715" s="16"/>
      <c r="AJJ715" s="16"/>
      <c r="AJK715" s="16"/>
      <c r="AJL715" s="16"/>
      <c r="AJM715" s="16"/>
      <c r="AJN715" s="16"/>
      <c r="AJO715" s="16"/>
      <c r="AJP715" s="16"/>
      <c r="AJQ715" s="16"/>
      <c r="AJR715" s="16"/>
      <c r="AJS715" s="16"/>
      <c r="AJT715" s="16"/>
      <c r="AJU715" s="16"/>
      <c r="AJV715" s="16"/>
      <c r="AJW715" s="16"/>
      <c r="AJX715" s="16"/>
      <c r="AJY715" s="16"/>
      <c r="AJZ715" s="16"/>
      <c r="AKA715" s="16"/>
      <c r="AKB715" s="16"/>
      <c r="AKC715" s="16"/>
      <c r="AKD715" s="16"/>
      <c r="AKE715" s="16"/>
      <c r="AKF715" s="16"/>
      <c r="AKG715" s="16"/>
      <c r="AKH715" s="16"/>
      <c r="AKI715" s="16"/>
      <c r="AKJ715" s="16"/>
      <c r="AKK715" s="16"/>
      <c r="AKL715" s="16"/>
      <c r="AKM715" s="16"/>
      <c r="AKN715" s="16"/>
      <c r="AKO715" s="16"/>
      <c r="AKP715" s="16"/>
      <c r="AKQ715" s="16"/>
      <c r="AKR715" s="16"/>
      <c r="AKS715" s="16"/>
      <c r="AKT715" s="16"/>
      <c r="AKU715" s="16"/>
      <c r="AKV715" s="16"/>
      <c r="AKW715" s="16"/>
      <c r="AKX715" s="16"/>
      <c r="AKY715" s="16"/>
      <c r="AKZ715" s="16"/>
      <c r="ALA715" s="16"/>
      <c r="ALB715" s="16"/>
      <c r="ALC715" s="16"/>
      <c r="ALD715" s="16"/>
      <c r="ALE715" s="16"/>
      <c r="ALF715" s="16"/>
      <c r="ALG715" s="16"/>
      <c r="ALH715" s="16"/>
      <c r="ALI715" s="16"/>
      <c r="ALJ715" s="16"/>
      <c r="ALK715" s="16"/>
      <c r="ALL715" s="16"/>
      <c r="ALM715" s="16"/>
      <c r="ALN715" s="16"/>
      <c r="ALO715" s="16"/>
      <c r="ALP715" s="16"/>
      <c r="ALQ715" s="16"/>
      <c r="ALR715" s="16"/>
      <c r="ALS715" s="16"/>
      <c r="ALT715" s="16"/>
      <c r="ALU715" s="16"/>
      <c r="ALV715" s="16"/>
      <c r="ALW715" s="16"/>
      <c r="ALX715" s="16"/>
      <c r="ALY715" s="16"/>
      <c r="ALZ715" s="16"/>
      <c r="AMA715" s="16"/>
      <c r="AMB715" s="16"/>
      <c r="AMC715" s="16"/>
      <c r="AMD715" s="16"/>
      <c r="AME715" s="16"/>
      <c r="AMF715" s="16"/>
      <c r="AMG715" s="16"/>
      <c r="AMH715" s="16"/>
      <c r="AMI715" s="16"/>
      <c r="AMJ715" s="16"/>
      <c r="AMK715" s="16"/>
      <c r="AML715" s="16"/>
      <c r="AMM715" s="16"/>
      <c r="AMN715" s="16"/>
      <c r="AMO715" s="16"/>
      <c r="AMP715" s="16"/>
      <c r="AMQ715" s="16"/>
      <c r="AMR715" s="16"/>
      <c r="AMS715" s="16"/>
      <c r="AMT715" s="16"/>
      <c r="AMU715" s="16"/>
      <c r="AMV715" s="16"/>
      <c r="AMW715" s="16"/>
      <c r="AMX715" s="16"/>
      <c r="AMY715" s="16"/>
      <c r="AMZ715" s="16"/>
      <c r="ANA715" s="16"/>
      <c r="ANB715" s="16"/>
      <c r="ANC715" s="16"/>
      <c r="AND715" s="16"/>
      <c r="ANE715" s="16"/>
      <c r="ANF715" s="16"/>
      <c r="ANG715" s="16"/>
      <c r="ANH715" s="16"/>
      <c r="ANI715" s="16"/>
      <c r="ANJ715" s="16"/>
      <c r="ANK715" s="16"/>
      <c r="ANL715" s="16"/>
      <c r="ANM715" s="16"/>
      <c r="ANN715" s="16"/>
      <c r="ANO715" s="16"/>
      <c r="ANP715" s="16"/>
      <c r="ANQ715" s="16"/>
      <c r="ANR715" s="16"/>
      <c r="ANS715" s="16"/>
      <c r="ANT715" s="16"/>
      <c r="ANU715" s="16"/>
      <c r="ANV715" s="16"/>
      <c r="ANW715" s="16"/>
      <c r="ANX715" s="16"/>
      <c r="ANY715" s="16"/>
      <c r="ANZ715" s="16"/>
      <c r="AOA715" s="16"/>
      <c r="AOB715" s="16"/>
      <c r="AOC715" s="16"/>
      <c r="AOD715" s="16"/>
      <c r="AOE715" s="16"/>
      <c r="AOF715" s="16"/>
      <c r="AOG715" s="16"/>
      <c r="AOH715" s="16"/>
      <c r="AOI715" s="16"/>
      <c r="AOJ715" s="16"/>
      <c r="AOK715" s="16"/>
      <c r="AOL715" s="16"/>
      <c r="AOM715" s="16"/>
      <c r="AON715" s="16"/>
      <c r="AOO715" s="16"/>
      <c r="AOP715" s="16"/>
      <c r="AOQ715" s="16"/>
      <c r="AOR715" s="16"/>
      <c r="AOS715" s="16"/>
      <c r="AOT715" s="16"/>
      <c r="AOU715" s="16"/>
      <c r="AOV715" s="16"/>
      <c r="AOW715" s="16"/>
      <c r="AOX715" s="16"/>
      <c r="AOY715" s="16"/>
      <c r="AOZ715" s="16"/>
      <c r="APA715" s="16"/>
      <c r="APB715" s="16"/>
      <c r="APC715" s="16"/>
      <c r="APD715" s="16"/>
      <c r="APE715" s="16"/>
      <c r="APF715" s="16"/>
      <c r="APG715" s="16"/>
      <c r="APH715" s="16"/>
      <c r="API715" s="16"/>
      <c r="APJ715" s="16"/>
      <c r="APK715" s="16"/>
      <c r="APL715" s="16"/>
      <c r="APM715" s="16"/>
      <c r="APN715" s="16"/>
      <c r="APO715" s="16"/>
      <c r="APP715" s="16"/>
      <c r="APQ715" s="16"/>
      <c r="APR715" s="16"/>
      <c r="APS715" s="16"/>
      <c r="APT715" s="16"/>
      <c r="APU715" s="16"/>
      <c r="APV715" s="16"/>
      <c r="APW715" s="16"/>
      <c r="APX715" s="16"/>
      <c r="APY715" s="16"/>
      <c r="APZ715" s="16"/>
      <c r="AQA715" s="16"/>
      <c r="AQB715" s="16"/>
      <c r="AQC715" s="16"/>
      <c r="AQD715" s="16"/>
      <c r="AQE715" s="16"/>
      <c r="AQF715" s="16"/>
      <c r="AQG715" s="16"/>
      <c r="AQH715" s="16"/>
      <c r="AQI715" s="16"/>
      <c r="AQJ715" s="16"/>
      <c r="AQK715" s="16"/>
      <c r="AQL715" s="16"/>
      <c r="AQM715" s="16"/>
      <c r="AQN715" s="16"/>
      <c r="AQO715" s="16"/>
      <c r="AQP715" s="16"/>
      <c r="AQQ715" s="16"/>
      <c r="AQR715" s="16"/>
      <c r="AQS715" s="16"/>
      <c r="AQT715" s="16"/>
      <c r="AQU715" s="16"/>
      <c r="AQV715" s="16"/>
      <c r="AQW715" s="16"/>
      <c r="AQX715" s="16"/>
      <c r="AQY715" s="16"/>
      <c r="AQZ715" s="16"/>
      <c r="ARA715" s="16"/>
      <c r="ARB715" s="16"/>
      <c r="ARC715" s="16"/>
      <c r="ARD715" s="16"/>
      <c r="ARE715" s="16"/>
      <c r="ARF715" s="16"/>
      <c r="ARG715" s="16"/>
      <c r="ARH715" s="16"/>
      <c r="ARI715" s="16"/>
      <c r="ARJ715" s="16"/>
      <c r="ARK715" s="16"/>
      <c r="ARL715" s="16"/>
      <c r="ARM715" s="16"/>
      <c r="ARN715" s="16"/>
      <c r="ARO715" s="16"/>
      <c r="ARP715" s="16"/>
      <c r="ARQ715" s="16"/>
      <c r="ARR715" s="16"/>
      <c r="ARS715" s="16"/>
      <c r="ART715" s="16"/>
      <c r="ARU715" s="16"/>
      <c r="ARV715" s="16"/>
      <c r="ARW715" s="16"/>
      <c r="ARX715" s="16"/>
      <c r="ARY715" s="16"/>
      <c r="ARZ715" s="16"/>
      <c r="ASA715" s="16"/>
      <c r="ASB715" s="16"/>
      <c r="ASC715" s="16"/>
      <c r="ASD715" s="16"/>
      <c r="ASE715" s="16"/>
      <c r="ASF715" s="16"/>
      <c r="ASG715" s="16"/>
      <c r="ASH715" s="16"/>
      <c r="ASI715" s="16"/>
      <c r="ASJ715" s="16"/>
      <c r="ASK715" s="16"/>
      <c r="ASL715" s="16"/>
      <c r="ASM715" s="16"/>
      <c r="ASN715" s="16"/>
      <c r="ASO715" s="16"/>
      <c r="ASP715" s="16"/>
      <c r="ASQ715" s="16"/>
      <c r="ASR715" s="16"/>
      <c r="ASS715" s="16"/>
      <c r="AST715" s="16"/>
      <c r="ASU715" s="16"/>
      <c r="ASV715" s="16"/>
      <c r="ASW715" s="16"/>
      <c r="ASX715" s="16"/>
      <c r="ASY715" s="16"/>
      <c r="ASZ715" s="16"/>
      <c r="ATA715" s="16"/>
      <c r="ATB715" s="16"/>
      <c r="ATC715" s="16"/>
      <c r="ATD715" s="16"/>
      <c r="ATE715" s="16"/>
      <c r="ATF715" s="16"/>
      <c r="ATG715" s="16"/>
      <c r="ATH715" s="16"/>
      <c r="ATI715" s="16"/>
      <c r="ATJ715" s="16"/>
      <c r="ATK715" s="16"/>
      <c r="ATL715" s="16"/>
      <c r="ATM715" s="16"/>
      <c r="ATN715" s="16"/>
      <c r="ATO715" s="16"/>
      <c r="ATP715" s="16"/>
      <c r="ATQ715" s="16"/>
      <c r="ATR715" s="16"/>
      <c r="ATS715" s="16"/>
      <c r="ATT715" s="16"/>
      <c r="ATU715" s="16"/>
      <c r="ATV715" s="16"/>
      <c r="ATW715" s="16"/>
      <c r="ATX715" s="16"/>
      <c r="ATY715" s="16"/>
      <c r="ATZ715" s="16"/>
      <c r="AUA715" s="16"/>
      <c r="AUB715" s="16"/>
      <c r="AUC715" s="16"/>
      <c r="AUD715" s="16"/>
      <c r="AUE715" s="16"/>
      <c r="AUF715" s="16"/>
      <c r="AUG715" s="16"/>
      <c r="AUH715" s="16"/>
      <c r="AUI715" s="16"/>
      <c r="AUJ715" s="16"/>
      <c r="AUK715" s="16"/>
      <c r="AUL715" s="16"/>
      <c r="AUM715" s="16"/>
      <c r="AUN715" s="16"/>
      <c r="AUO715" s="16"/>
      <c r="AUP715" s="16"/>
      <c r="AUQ715" s="16"/>
      <c r="AUR715" s="16"/>
      <c r="AUS715" s="16"/>
      <c r="AUT715" s="16"/>
      <c r="AUU715" s="16"/>
      <c r="AUV715" s="16"/>
      <c r="AUW715" s="16"/>
      <c r="AUX715" s="16"/>
      <c r="AUY715" s="16"/>
      <c r="AUZ715" s="16"/>
      <c r="AVA715" s="16"/>
      <c r="AVB715" s="16"/>
      <c r="AVC715" s="16"/>
      <c r="AVD715" s="16"/>
      <c r="AVE715" s="16"/>
      <c r="AVF715" s="16"/>
      <c r="AVG715" s="16"/>
      <c r="AVH715" s="16"/>
      <c r="AVI715" s="16"/>
      <c r="AVJ715" s="16"/>
      <c r="AVK715" s="16"/>
      <c r="AVL715" s="16"/>
      <c r="AVM715" s="16"/>
      <c r="AVN715" s="16"/>
      <c r="AVO715" s="16"/>
      <c r="AVP715" s="16"/>
      <c r="AVQ715" s="16"/>
      <c r="AVR715" s="16"/>
      <c r="AVS715" s="16"/>
      <c r="AVT715" s="16"/>
      <c r="AVU715" s="16"/>
      <c r="AVV715" s="16"/>
      <c r="AVW715" s="16"/>
      <c r="AVX715" s="16"/>
      <c r="AVY715" s="16"/>
      <c r="AVZ715" s="16"/>
      <c r="AWA715" s="16"/>
      <c r="AWB715" s="16"/>
      <c r="AWC715" s="16"/>
      <c r="AWD715" s="16"/>
      <c r="AWE715" s="16"/>
      <c r="AWF715" s="16"/>
      <c r="AWG715" s="16"/>
      <c r="AWH715" s="16"/>
      <c r="AWI715" s="16"/>
      <c r="AWJ715" s="16"/>
      <c r="AWK715" s="16"/>
      <c r="AWL715" s="16"/>
      <c r="AWM715" s="16"/>
      <c r="AWN715" s="16"/>
      <c r="AWO715" s="16"/>
      <c r="AWP715" s="16"/>
      <c r="AWQ715" s="16"/>
      <c r="AWR715" s="16"/>
      <c r="AWS715" s="16"/>
      <c r="AWT715" s="16"/>
      <c r="AWU715" s="16"/>
      <c r="AWV715" s="16"/>
      <c r="AWW715" s="16"/>
      <c r="AWX715" s="16"/>
      <c r="AWY715" s="16"/>
      <c r="AWZ715" s="16"/>
      <c r="AXA715" s="16"/>
      <c r="AXB715" s="16"/>
      <c r="AXC715" s="16"/>
      <c r="AXD715" s="16"/>
      <c r="AXE715" s="16"/>
      <c r="AXF715" s="16"/>
      <c r="AXG715" s="16"/>
      <c r="AXH715" s="16"/>
      <c r="AXI715" s="16"/>
      <c r="AXJ715" s="16"/>
      <c r="AXK715" s="16"/>
      <c r="AXL715" s="16"/>
      <c r="AXM715" s="16"/>
      <c r="AXN715" s="16"/>
      <c r="AXO715" s="16"/>
      <c r="AXP715" s="16"/>
      <c r="AXQ715" s="16"/>
      <c r="AXR715" s="16"/>
      <c r="AXS715" s="16"/>
      <c r="AXT715" s="16"/>
      <c r="AXU715" s="16"/>
      <c r="AXV715" s="16"/>
      <c r="AXW715" s="16"/>
      <c r="AXX715" s="16"/>
      <c r="AXY715" s="16"/>
      <c r="AXZ715" s="16"/>
      <c r="AYA715" s="16"/>
      <c r="AYB715" s="16"/>
      <c r="AYC715" s="16"/>
      <c r="AYD715" s="16"/>
      <c r="AYE715" s="16"/>
      <c r="AYF715" s="16"/>
      <c r="AYG715" s="16"/>
      <c r="AYH715" s="16"/>
      <c r="AYI715" s="16"/>
      <c r="AYJ715" s="16"/>
      <c r="AYK715" s="16"/>
      <c r="AYL715" s="16"/>
      <c r="AYM715" s="16"/>
      <c r="AYN715" s="16"/>
      <c r="AYO715" s="16"/>
      <c r="AYP715" s="16"/>
      <c r="AYQ715" s="16"/>
      <c r="AYR715" s="16"/>
      <c r="AYS715" s="16"/>
      <c r="AYT715" s="16"/>
      <c r="AYU715" s="16"/>
      <c r="AYV715" s="16"/>
      <c r="AYW715" s="16"/>
      <c r="AYX715" s="16"/>
      <c r="AYY715" s="16"/>
      <c r="AYZ715" s="16"/>
      <c r="AZA715" s="16"/>
      <c r="AZB715" s="16"/>
      <c r="AZC715" s="16"/>
      <c r="AZD715" s="16"/>
      <c r="AZE715" s="16"/>
      <c r="AZF715" s="16"/>
      <c r="AZG715" s="16"/>
      <c r="AZH715" s="16"/>
      <c r="AZI715" s="16"/>
      <c r="AZJ715" s="16"/>
      <c r="AZK715" s="16"/>
      <c r="AZL715" s="16"/>
      <c r="AZM715" s="16"/>
      <c r="AZN715" s="16"/>
      <c r="AZO715" s="16"/>
      <c r="AZP715" s="16"/>
      <c r="AZQ715" s="16"/>
      <c r="AZR715" s="16"/>
      <c r="AZS715" s="16"/>
      <c r="AZT715" s="16"/>
      <c r="AZU715" s="16"/>
      <c r="AZV715" s="16"/>
      <c r="AZW715" s="16"/>
      <c r="AZX715" s="16"/>
      <c r="AZY715" s="16"/>
      <c r="AZZ715" s="16"/>
      <c r="BAA715" s="16"/>
      <c r="BAB715" s="16"/>
      <c r="BAC715" s="16"/>
      <c r="BAD715" s="16"/>
      <c r="BAE715" s="16"/>
      <c r="BAF715" s="16"/>
      <c r="BAG715" s="16"/>
      <c r="BAH715" s="16"/>
      <c r="BAI715" s="16"/>
      <c r="BAJ715" s="16"/>
      <c r="BAK715" s="16"/>
      <c r="BAL715" s="16"/>
      <c r="BAM715" s="16"/>
      <c r="BAN715" s="16"/>
      <c r="BAO715" s="16"/>
      <c r="BAP715" s="16"/>
      <c r="BAQ715" s="16"/>
      <c r="BAR715" s="16"/>
      <c r="BAS715" s="16"/>
      <c r="BAT715" s="16"/>
      <c r="BAU715" s="16"/>
      <c r="BAV715" s="16"/>
      <c r="BAW715" s="16"/>
      <c r="BAX715" s="16"/>
      <c r="BAY715" s="16"/>
      <c r="BAZ715" s="16"/>
      <c r="BBA715" s="16"/>
      <c r="BBB715" s="16"/>
      <c r="BBC715" s="16"/>
      <c r="BBD715" s="16"/>
      <c r="BBE715" s="16"/>
      <c r="BBF715" s="16"/>
      <c r="BBG715" s="16"/>
      <c r="BBH715" s="16"/>
      <c r="BBI715" s="16"/>
      <c r="BBJ715" s="16"/>
      <c r="BBK715" s="16"/>
      <c r="BBL715" s="16"/>
      <c r="BBM715" s="16"/>
      <c r="BBN715" s="16"/>
      <c r="BBO715" s="16"/>
      <c r="BBP715" s="16"/>
      <c r="BBQ715" s="16"/>
      <c r="BBR715" s="16"/>
      <c r="BBS715" s="16"/>
      <c r="BBT715" s="16"/>
      <c r="BBU715" s="16"/>
      <c r="BBV715" s="16"/>
      <c r="BBW715" s="16"/>
      <c r="BBX715" s="16"/>
      <c r="BBY715" s="16"/>
      <c r="BBZ715" s="16"/>
      <c r="BCA715" s="16"/>
      <c r="BCB715" s="16"/>
      <c r="BCC715" s="16"/>
      <c r="BCD715" s="16"/>
      <c r="BCE715" s="16"/>
      <c r="BCF715" s="16"/>
      <c r="BCG715" s="16"/>
      <c r="BCH715" s="16"/>
      <c r="BCI715" s="16"/>
      <c r="BCJ715" s="16"/>
      <c r="BCK715" s="16"/>
      <c r="BCL715" s="16"/>
      <c r="BCM715" s="16"/>
      <c r="BCN715" s="16"/>
      <c r="BCO715" s="16"/>
      <c r="BCP715" s="16"/>
      <c r="BCQ715" s="16"/>
      <c r="BCR715" s="16"/>
      <c r="BCS715" s="16"/>
      <c r="BCT715" s="16"/>
      <c r="BCU715" s="16"/>
      <c r="BCV715" s="16"/>
      <c r="BCW715" s="16"/>
      <c r="BCX715" s="16"/>
      <c r="BCY715" s="16"/>
      <c r="BCZ715" s="16"/>
      <c r="BDA715" s="16"/>
      <c r="BDB715" s="16"/>
      <c r="BDC715" s="16"/>
      <c r="BDD715" s="16"/>
      <c r="BDE715" s="16"/>
      <c r="BDF715" s="16"/>
      <c r="BDG715" s="16"/>
      <c r="BDH715" s="16"/>
      <c r="BDI715" s="16"/>
      <c r="BDJ715" s="16"/>
      <c r="BDK715" s="16"/>
      <c r="BDL715" s="16"/>
      <c r="BDM715" s="16"/>
      <c r="BDN715" s="16"/>
      <c r="BDO715" s="16"/>
      <c r="BDP715" s="16"/>
      <c r="BDQ715" s="16"/>
      <c r="BDR715" s="16"/>
      <c r="BDS715" s="16"/>
      <c r="BDT715" s="16"/>
      <c r="BDU715" s="16"/>
      <c r="BDV715" s="16"/>
      <c r="BDW715" s="16"/>
      <c r="BDX715" s="16"/>
      <c r="BDY715" s="16"/>
      <c r="BDZ715" s="16"/>
      <c r="BEA715" s="16"/>
      <c r="BEB715" s="16"/>
      <c r="BEC715" s="16"/>
      <c r="BED715" s="16"/>
      <c r="BEE715" s="16"/>
      <c r="BEF715" s="16"/>
      <c r="BEG715" s="16"/>
      <c r="BEH715" s="16"/>
      <c r="BEI715" s="16"/>
      <c r="BEJ715" s="16"/>
      <c r="BEK715" s="16"/>
      <c r="BEL715" s="16"/>
      <c r="BEM715" s="16"/>
      <c r="BEN715" s="16"/>
      <c r="BEO715" s="16"/>
      <c r="BEP715" s="16"/>
      <c r="BEQ715" s="16"/>
      <c r="BER715" s="16"/>
      <c r="BES715" s="16"/>
      <c r="BET715" s="16"/>
      <c r="BEU715" s="16"/>
      <c r="BEV715" s="16"/>
      <c r="BEW715" s="16"/>
      <c r="BEX715" s="16"/>
      <c r="BEY715" s="16"/>
      <c r="BEZ715" s="16"/>
      <c r="BFA715" s="16"/>
      <c r="BFB715" s="16"/>
      <c r="BFC715" s="16"/>
      <c r="BFD715" s="16"/>
      <c r="BFE715" s="16"/>
      <c r="BFF715" s="16"/>
      <c r="BFG715" s="16"/>
      <c r="BFH715" s="16"/>
      <c r="BFI715" s="16"/>
      <c r="BFJ715" s="16"/>
      <c r="BFK715" s="16"/>
      <c r="BFL715" s="16"/>
      <c r="BFM715" s="16"/>
      <c r="BFN715" s="16"/>
      <c r="BFO715" s="16"/>
      <c r="BFP715" s="16"/>
      <c r="BFQ715" s="16"/>
      <c r="BFR715" s="16"/>
      <c r="BFS715" s="16"/>
      <c r="BFT715" s="16"/>
      <c r="BFU715" s="16"/>
      <c r="BFV715" s="16"/>
      <c r="BFW715" s="16"/>
      <c r="BFX715" s="16"/>
      <c r="BFY715" s="16"/>
      <c r="BFZ715" s="16"/>
      <c r="BGA715" s="16"/>
      <c r="BGB715" s="16"/>
      <c r="BGC715" s="16"/>
      <c r="BGD715" s="16"/>
      <c r="BGE715" s="16"/>
      <c r="BGF715" s="16"/>
      <c r="BGG715" s="16"/>
      <c r="BGH715" s="16"/>
      <c r="BGI715" s="16"/>
      <c r="BGJ715" s="16"/>
      <c r="BGK715" s="16"/>
      <c r="BGL715" s="16"/>
      <c r="BGM715" s="16"/>
      <c r="BGN715" s="16"/>
      <c r="BGO715" s="16"/>
      <c r="BGP715" s="16"/>
      <c r="BGQ715" s="16"/>
      <c r="BGR715" s="16"/>
      <c r="BGS715" s="16"/>
      <c r="BGT715" s="16"/>
      <c r="BGU715" s="16"/>
      <c r="BGV715" s="16"/>
      <c r="BGW715" s="16"/>
      <c r="BGX715" s="16"/>
      <c r="BGY715" s="16"/>
      <c r="BGZ715" s="16"/>
      <c r="BHA715" s="16"/>
      <c r="BHB715" s="16"/>
      <c r="BHC715" s="16"/>
      <c r="BHD715" s="16"/>
      <c r="BHE715" s="16"/>
      <c r="BHF715" s="16"/>
      <c r="BHG715" s="16"/>
      <c r="BHH715" s="16"/>
      <c r="BHI715" s="16"/>
      <c r="BHJ715" s="16"/>
      <c r="BHK715" s="16"/>
      <c r="BHL715" s="16"/>
      <c r="BHM715" s="16"/>
      <c r="BHN715" s="16"/>
      <c r="BHO715" s="16"/>
      <c r="BHP715" s="16"/>
      <c r="BHQ715" s="16"/>
      <c r="BHR715" s="16"/>
      <c r="BHS715" s="16"/>
      <c r="BHT715" s="16"/>
      <c r="BHU715" s="16"/>
      <c r="BHV715" s="16"/>
      <c r="BHW715" s="16"/>
      <c r="BHX715" s="16"/>
      <c r="BHY715" s="16"/>
      <c r="BHZ715" s="16"/>
      <c r="BIA715" s="16"/>
      <c r="BIB715" s="16"/>
      <c r="BIC715" s="16"/>
      <c r="BID715" s="16"/>
      <c r="BIE715" s="16"/>
      <c r="BIF715" s="16"/>
      <c r="BIG715" s="16"/>
      <c r="BIH715" s="16"/>
      <c r="BII715" s="16"/>
      <c r="BIJ715" s="16"/>
      <c r="BIK715" s="16"/>
      <c r="BIL715" s="16"/>
      <c r="BIM715" s="16"/>
      <c r="BIN715" s="16"/>
      <c r="BIO715" s="16"/>
      <c r="BIP715" s="16"/>
      <c r="BIQ715" s="16"/>
      <c r="BIR715" s="16"/>
      <c r="BIS715" s="16"/>
      <c r="BIT715" s="16"/>
      <c r="BIU715" s="16"/>
      <c r="BIV715" s="16"/>
      <c r="BIW715" s="16"/>
      <c r="BIX715" s="16"/>
      <c r="BIY715" s="16"/>
      <c r="BIZ715" s="16"/>
      <c r="BJA715" s="16"/>
      <c r="BJB715" s="16"/>
      <c r="BJC715" s="16"/>
      <c r="BJD715" s="16"/>
      <c r="BJE715" s="16"/>
      <c r="BJF715" s="16"/>
      <c r="BJG715" s="16"/>
      <c r="BJH715" s="16"/>
      <c r="BJI715" s="16"/>
      <c r="BJJ715" s="16"/>
      <c r="BJK715" s="16"/>
      <c r="BJL715" s="16"/>
      <c r="BJM715" s="16"/>
      <c r="BJN715" s="16"/>
      <c r="BJO715" s="16"/>
      <c r="BJP715" s="16"/>
      <c r="BJQ715" s="16"/>
      <c r="BJR715" s="16"/>
      <c r="BJS715" s="16"/>
      <c r="BJT715" s="16"/>
      <c r="BJU715" s="16"/>
      <c r="BJV715" s="16"/>
      <c r="BJW715" s="16"/>
      <c r="BJX715" s="16"/>
      <c r="BJY715" s="16"/>
      <c r="BJZ715" s="16"/>
      <c r="BKA715" s="16"/>
      <c r="BKB715" s="16"/>
      <c r="BKC715" s="16"/>
      <c r="BKD715" s="16"/>
      <c r="BKE715" s="16"/>
      <c r="BKF715" s="16"/>
      <c r="BKG715" s="16"/>
      <c r="BKH715" s="16"/>
      <c r="BKI715" s="16"/>
      <c r="BKJ715" s="16"/>
      <c r="BKK715" s="16"/>
      <c r="BKL715" s="16"/>
      <c r="BKM715" s="16"/>
      <c r="BKN715" s="16"/>
      <c r="BKO715" s="16"/>
      <c r="BKP715" s="16"/>
      <c r="BKQ715" s="16"/>
      <c r="BKR715" s="16"/>
      <c r="BKS715" s="16"/>
      <c r="BKT715" s="16"/>
      <c r="BKU715" s="16"/>
      <c r="BKV715" s="16"/>
      <c r="BKW715" s="16"/>
      <c r="BKX715" s="16"/>
      <c r="BKY715" s="16"/>
      <c r="BKZ715" s="16"/>
      <c r="BLA715" s="16"/>
      <c r="BLB715" s="16"/>
      <c r="BLC715" s="16"/>
      <c r="BLD715" s="16"/>
      <c r="BLE715" s="16"/>
      <c r="BLF715" s="16"/>
      <c r="BLG715" s="16"/>
      <c r="BLH715" s="16"/>
      <c r="BLI715" s="16"/>
      <c r="BLJ715" s="16"/>
      <c r="BLK715" s="16"/>
      <c r="BLL715" s="16"/>
      <c r="BLM715" s="16"/>
      <c r="BLN715" s="16"/>
      <c r="BLO715" s="16"/>
      <c r="BLP715" s="16"/>
      <c r="BLQ715" s="16"/>
      <c r="BLR715" s="16"/>
      <c r="BLS715" s="16"/>
      <c r="BLT715" s="16"/>
      <c r="BLU715" s="16"/>
      <c r="BLV715" s="16"/>
      <c r="BLW715" s="16"/>
      <c r="BLX715" s="16"/>
      <c r="BLY715" s="16"/>
      <c r="BLZ715" s="16"/>
      <c r="BMA715" s="16"/>
      <c r="BMB715" s="16"/>
      <c r="BMC715" s="16"/>
      <c r="BMD715" s="16"/>
      <c r="BME715" s="16"/>
      <c r="BMF715" s="16"/>
      <c r="BMG715" s="16"/>
      <c r="BMH715" s="16"/>
      <c r="BMI715" s="16"/>
      <c r="BMJ715" s="16"/>
      <c r="BMK715" s="16"/>
      <c r="BML715" s="16"/>
      <c r="BMM715" s="16"/>
      <c r="BMN715" s="16"/>
      <c r="BMO715" s="16"/>
      <c r="BMP715" s="16"/>
      <c r="BMQ715" s="16"/>
      <c r="BMR715" s="16"/>
      <c r="BMS715" s="16"/>
      <c r="BMT715" s="16"/>
      <c r="BMU715" s="16"/>
      <c r="BMV715" s="16"/>
      <c r="BMW715" s="16"/>
      <c r="BMX715" s="16"/>
      <c r="BMY715" s="16"/>
      <c r="BMZ715" s="16"/>
      <c r="BNA715" s="16"/>
      <c r="BNB715" s="16"/>
      <c r="BNC715" s="16"/>
      <c r="BND715" s="16"/>
      <c r="BNE715" s="16"/>
      <c r="BNF715" s="16"/>
      <c r="BNG715" s="16"/>
      <c r="BNH715" s="16"/>
      <c r="BNI715" s="16"/>
      <c r="BNJ715" s="16"/>
      <c r="BNK715" s="16"/>
      <c r="BNL715" s="16"/>
      <c r="BNM715" s="16"/>
      <c r="BNN715" s="16"/>
      <c r="BNO715" s="16"/>
      <c r="BNP715" s="16"/>
      <c r="BNQ715" s="16"/>
      <c r="BNR715" s="16"/>
      <c r="BNS715" s="16"/>
      <c r="BNT715" s="16"/>
      <c r="BNU715" s="16"/>
      <c r="BNV715" s="16"/>
      <c r="BNW715" s="16"/>
      <c r="BNX715" s="16"/>
      <c r="BNY715" s="16"/>
      <c r="BNZ715" s="16"/>
      <c r="BOA715" s="16"/>
      <c r="BOB715" s="16"/>
      <c r="BOC715" s="16"/>
      <c r="BOD715" s="16"/>
      <c r="BOE715" s="16"/>
      <c r="BOF715" s="16"/>
      <c r="BOG715" s="16"/>
      <c r="BOH715" s="16"/>
      <c r="BOI715" s="16"/>
      <c r="BOJ715" s="16"/>
      <c r="BOK715" s="16"/>
      <c r="BOL715" s="16"/>
      <c r="BOM715" s="16"/>
      <c r="BON715" s="16"/>
      <c r="BOO715" s="16"/>
      <c r="BOP715" s="16"/>
      <c r="BOQ715" s="16"/>
      <c r="BOR715" s="16"/>
      <c r="BOS715" s="16"/>
      <c r="BOT715" s="16"/>
      <c r="BOU715" s="16"/>
      <c r="BOV715" s="16"/>
      <c r="BOW715" s="16"/>
      <c r="BOX715" s="16"/>
      <c r="BOY715" s="16"/>
      <c r="BOZ715" s="16"/>
      <c r="BPA715" s="16"/>
      <c r="BPB715" s="16"/>
      <c r="BPC715" s="16"/>
      <c r="BPD715" s="16"/>
      <c r="BPE715" s="16"/>
      <c r="BPF715" s="16"/>
      <c r="BPG715" s="16"/>
      <c r="BPH715" s="16"/>
      <c r="BPI715" s="16"/>
      <c r="BPJ715" s="16"/>
      <c r="BPK715" s="16"/>
      <c r="BPL715" s="16"/>
      <c r="BPM715" s="16"/>
      <c r="BPN715" s="16"/>
      <c r="BPO715" s="16"/>
      <c r="BPP715" s="16"/>
      <c r="BPQ715" s="16"/>
      <c r="BPR715" s="16"/>
      <c r="BPS715" s="16"/>
      <c r="BPT715" s="16"/>
      <c r="BPU715" s="16"/>
      <c r="BPV715" s="16"/>
      <c r="BPW715" s="16"/>
      <c r="BPX715" s="16"/>
      <c r="BPY715" s="16"/>
      <c r="BPZ715" s="16"/>
      <c r="BQA715" s="16"/>
      <c r="BQB715" s="16"/>
      <c r="BQC715" s="16"/>
      <c r="BQD715" s="16"/>
      <c r="BQE715" s="16"/>
      <c r="BQF715" s="16"/>
      <c r="BQG715" s="16"/>
      <c r="BQH715" s="16"/>
      <c r="BQI715" s="16"/>
      <c r="BQJ715" s="16"/>
      <c r="BQK715" s="16"/>
      <c r="BQL715" s="16"/>
      <c r="BQM715" s="16"/>
      <c r="BQN715" s="16"/>
      <c r="BQO715" s="16"/>
      <c r="BQP715" s="16"/>
      <c r="BQQ715" s="16"/>
      <c r="BQR715" s="16"/>
      <c r="BQS715" s="16"/>
      <c r="BQT715" s="16"/>
      <c r="BQU715" s="16"/>
      <c r="BQV715" s="16"/>
      <c r="BQW715" s="16"/>
      <c r="BQX715" s="16"/>
      <c r="BQY715" s="16"/>
      <c r="BQZ715" s="16"/>
      <c r="BRA715" s="16"/>
      <c r="BRB715" s="16"/>
      <c r="BRC715" s="16"/>
      <c r="BRD715" s="16"/>
      <c r="BRE715" s="16"/>
      <c r="BRF715" s="16"/>
      <c r="BRG715" s="16"/>
      <c r="BRH715" s="16"/>
      <c r="BRI715" s="16"/>
      <c r="BRJ715" s="16"/>
      <c r="BRK715" s="16"/>
      <c r="BRL715" s="16"/>
      <c r="BRM715" s="16"/>
      <c r="BRN715" s="16"/>
      <c r="BRO715" s="16"/>
      <c r="BRP715" s="16"/>
      <c r="BRQ715" s="16"/>
      <c r="BRR715" s="16"/>
      <c r="BRS715" s="16"/>
      <c r="BRT715" s="16"/>
      <c r="BRU715" s="16"/>
      <c r="BRV715" s="16"/>
      <c r="BRW715" s="16"/>
      <c r="BRX715" s="16"/>
      <c r="BRY715" s="16"/>
      <c r="BRZ715" s="16"/>
      <c r="BSA715" s="16"/>
      <c r="BSB715" s="16"/>
      <c r="BSC715" s="16"/>
      <c r="BSD715" s="16"/>
      <c r="BSE715" s="16"/>
      <c r="BSF715" s="16"/>
      <c r="BSG715" s="16"/>
      <c r="BSH715" s="16"/>
      <c r="BSI715" s="16"/>
      <c r="BSJ715" s="16"/>
      <c r="BSK715" s="16"/>
      <c r="BSL715" s="16"/>
      <c r="BSM715" s="16"/>
      <c r="BSN715" s="16"/>
      <c r="BSO715" s="16"/>
      <c r="BSP715" s="16"/>
      <c r="BSQ715" s="16"/>
      <c r="BSR715" s="16"/>
      <c r="BSS715" s="16"/>
      <c r="BST715" s="16"/>
      <c r="BSU715" s="16"/>
      <c r="BSV715" s="16"/>
      <c r="BSW715" s="16"/>
      <c r="BSX715" s="16"/>
      <c r="BSY715" s="16"/>
      <c r="BSZ715" s="16"/>
      <c r="BTA715" s="16"/>
      <c r="BTB715" s="16"/>
      <c r="BTC715" s="16"/>
      <c r="BTD715" s="16"/>
      <c r="BTE715" s="16"/>
      <c r="BTF715" s="16"/>
      <c r="BTG715" s="16"/>
      <c r="BTH715" s="16"/>
      <c r="BTI715" s="16"/>
      <c r="BTJ715" s="16"/>
      <c r="BTK715" s="16"/>
      <c r="BTL715" s="16"/>
      <c r="BTM715" s="16"/>
      <c r="BTN715" s="16"/>
      <c r="BTO715" s="16"/>
      <c r="BTP715" s="16"/>
      <c r="BTQ715" s="16"/>
      <c r="BTR715" s="16"/>
      <c r="BTS715" s="16"/>
      <c r="BTT715" s="16"/>
      <c r="BTU715" s="16"/>
      <c r="BTV715" s="16"/>
      <c r="BTW715" s="16"/>
      <c r="BTX715" s="16"/>
      <c r="BTY715" s="16"/>
      <c r="BTZ715" s="16"/>
      <c r="BUA715" s="16"/>
      <c r="BUB715" s="16"/>
      <c r="BUC715" s="16"/>
      <c r="BUD715" s="16"/>
      <c r="BUE715" s="16"/>
      <c r="BUF715" s="16"/>
      <c r="BUG715" s="16"/>
      <c r="BUH715" s="16"/>
      <c r="BUI715" s="16"/>
      <c r="BUJ715" s="16"/>
      <c r="BUK715" s="16"/>
      <c r="BUL715" s="16"/>
      <c r="BUM715" s="16"/>
      <c r="BUN715" s="16"/>
      <c r="BUO715" s="16"/>
      <c r="BUP715" s="16"/>
      <c r="BUQ715" s="16"/>
      <c r="BUR715" s="16"/>
      <c r="BUS715" s="16"/>
      <c r="BUT715" s="16"/>
      <c r="BUU715" s="16"/>
      <c r="BUV715" s="16"/>
      <c r="BUW715" s="16"/>
      <c r="BUX715" s="16"/>
      <c r="BUY715" s="16"/>
      <c r="BUZ715" s="16"/>
      <c r="BVA715" s="16"/>
      <c r="BVB715" s="16"/>
      <c r="BVC715" s="16"/>
      <c r="BVD715" s="16"/>
      <c r="BVE715" s="16"/>
      <c r="BVF715" s="16"/>
      <c r="BVG715" s="16"/>
      <c r="BVH715" s="16"/>
      <c r="BVI715" s="16"/>
      <c r="BVJ715" s="16"/>
      <c r="BVK715" s="16"/>
      <c r="BVL715" s="16"/>
      <c r="BVM715" s="16"/>
      <c r="BVN715" s="16"/>
      <c r="BVO715" s="16"/>
      <c r="BVP715" s="16"/>
      <c r="BVQ715" s="16"/>
      <c r="BVR715" s="16"/>
      <c r="BVS715" s="16"/>
      <c r="BVT715" s="16"/>
      <c r="BVU715" s="16"/>
      <c r="BVV715" s="16"/>
      <c r="BVW715" s="16"/>
      <c r="BVX715" s="16"/>
      <c r="BVY715" s="16"/>
      <c r="BVZ715" s="16"/>
      <c r="BWA715" s="16"/>
      <c r="BWB715" s="16"/>
      <c r="BWC715" s="16"/>
      <c r="BWD715" s="16"/>
      <c r="BWE715" s="16"/>
      <c r="BWF715" s="16"/>
      <c r="BWG715" s="16"/>
      <c r="BWH715" s="16"/>
      <c r="BWI715" s="16"/>
      <c r="BWJ715" s="16"/>
      <c r="BWK715" s="16"/>
      <c r="BWL715" s="16"/>
      <c r="BWM715" s="16"/>
      <c r="BWN715" s="16"/>
      <c r="BWO715" s="16"/>
      <c r="BWP715" s="16"/>
      <c r="BWQ715" s="16"/>
      <c r="BWR715" s="16"/>
      <c r="BWS715" s="16"/>
      <c r="BWT715" s="16"/>
      <c r="BWU715" s="16"/>
      <c r="BWV715" s="16"/>
      <c r="BWW715" s="16"/>
      <c r="BWX715" s="16"/>
      <c r="BWY715" s="16"/>
      <c r="BWZ715" s="16"/>
      <c r="BXA715" s="16"/>
      <c r="BXB715" s="16"/>
      <c r="BXC715" s="16"/>
      <c r="BXD715" s="16"/>
      <c r="BXE715" s="16"/>
      <c r="BXF715" s="16"/>
      <c r="BXG715" s="16"/>
      <c r="BXH715" s="16"/>
      <c r="BXI715" s="16"/>
      <c r="BXJ715" s="16"/>
      <c r="BXK715" s="16"/>
      <c r="BXL715" s="16"/>
      <c r="BXM715" s="16"/>
      <c r="BXN715" s="16"/>
      <c r="BXO715" s="16"/>
      <c r="BXP715" s="16"/>
      <c r="BXQ715" s="16"/>
      <c r="BXR715" s="16"/>
      <c r="BXS715" s="16"/>
      <c r="BXT715" s="16"/>
      <c r="BXU715" s="16"/>
      <c r="BXV715" s="16"/>
      <c r="BXW715" s="16"/>
      <c r="BXX715" s="16"/>
      <c r="BXY715" s="16"/>
      <c r="BXZ715" s="16"/>
      <c r="BYA715" s="16"/>
      <c r="BYB715" s="16"/>
      <c r="BYC715" s="16"/>
      <c r="BYD715" s="16"/>
      <c r="BYE715" s="16"/>
      <c r="BYF715" s="16"/>
      <c r="BYG715" s="16"/>
      <c r="BYH715" s="16"/>
      <c r="BYI715" s="16"/>
      <c r="BYJ715" s="16"/>
      <c r="BYK715" s="16"/>
      <c r="BYL715" s="16"/>
      <c r="BYM715" s="16"/>
      <c r="BYN715" s="16"/>
      <c r="BYO715" s="16"/>
      <c r="BYP715" s="16"/>
      <c r="BYQ715" s="16"/>
      <c r="BYR715" s="16"/>
      <c r="BYS715" s="16"/>
      <c r="BYT715" s="16"/>
      <c r="BYU715" s="16"/>
      <c r="BYV715" s="16"/>
      <c r="BYW715" s="16"/>
      <c r="BYX715" s="16"/>
      <c r="BYY715" s="16"/>
      <c r="BYZ715" s="16"/>
      <c r="BZA715" s="16"/>
      <c r="BZB715" s="16"/>
      <c r="BZC715" s="16"/>
      <c r="BZD715" s="16"/>
      <c r="BZE715" s="16"/>
      <c r="BZF715" s="16"/>
      <c r="BZG715" s="16"/>
      <c r="BZH715" s="16"/>
      <c r="BZI715" s="16"/>
      <c r="BZJ715" s="16"/>
      <c r="BZK715" s="16"/>
      <c r="BZL715" s="16"/>
      <c r="BZM715" s="16"/>
      <c r="BZN715" s="16"/>
      <c r="BZO715" s="16"/>
      <c r="BZP715" s="16"/>
      <c r="BZQ715" s="16"/>
      <c r="BZR715" s="16"/>
      <c r="BZS715" s="16"/>
      <c r="BZT715" s="16"/>
      <c r="BZU715" s="16"/>
      <c r="BZV715" s="16"/>
      <c r="BZW715" s="16"/>
      <c r="BZX715" s="16"/>
      <c r="BZY715" s="16"/>
      <c r="BZZ715" s="16"/>
      <c r="CAA715" s="16"/>
      <c r="CAB715" s="16"/>
      <c r="CAC715" s="16"/>
      <c r="CAD715" s="16"/>
      <c r="CAE715" s="16"/>
      <c r="CAF715" s="16"/>
      <c r="CAG715" s="16"/>
      <c r="CAH715" s="16"/>
      <c r="CAI715" s="16"/>
      <c r="CAJ715" s="16"/>
      <c r="CAK715" s="16"/>
      <c r="CAL715" s="16"/>
      <c r="CAM715" s="16"/>
      <c r="CAN715" s="16"/>
      <c r="CAO715" s="16"/>
      <c r="CAP715" s="16"/>
      <c r="CAQ715" s="16"/>
      <c r="CAR715" s="16"/>
      <c r="CAS715" s="16"/>
      <c r="CAT715" s="16"/>
      <c r="CAU715" s="16"/>
      <c r="CAV715" s="16"/>
      <c r="CAW715" s="16"/>
      <c r="CAX715" s="16"/>
      <c r="CAY715" s="16"/>
      <c r="CAZ715" s="16"/>
      <c r="CBA715" s="16"/>
      <c r="CBB715" s="16"/>
      <c r="CBC715" s="16"/>
      <c r="CBD715" s="16"/>
      <c r="CBE715" s="16"/>
      <c r="CBF715" s="16"/>
      <c r="CBG715" s="16"/>
      <c r="CBH715" s="16"/>
      <c r="CBI715" s="16"/>
      <c r="CBJ715" s="16"/>
      <c r="CBK715" s="16"/>
      <c r="CBL715" s="16"/>
      <c r="CBM715" s="16"/>
      <c r="CBN715" s="16"/>
      <c r="CBO715" s="16"/>
      <c r="CBP715" s="16"/>
      <c r="CBQ715" s="16"/>
      <c r="CBR715" s="16"/>
      <c r="CBS715" s="16"/>
      <c r="CBT715" s="16"/>
      <c r="CBU715" s="16"/>
      <c r="CBV715" s="16"/>
      <c r="CBW715" s="16"/>
      <c r="CBX715" s="16"/>
      <c r="CBY715" s="16"/>
      <c r="CBZ715" s="16"/>
      <c r="CCA715" s="16"/>
      <c r="CCB715" s="16"/>
      <c r="CCC715" s="16"/>
      <c r="CCD715" s="16"/>
      <c r="CCE715" s="16"/>
      <c r="CCF715" s="16"/>
      <c r="CCG715" s="16"/>
      <c r="CCH715" s="16"/>
      <c r="CCI715" s="16"/>
      <c r="CCJ715" s="16"/>
      <c r="CCK715" s="16"/>
      <c r="CCL715" s="16"/>
      <c r="CCM715" s="16"/>
      <c r="CCN715" s="16"/>
      <c r="CCO715" s="16"/>
      <c r="CCP715" s="16"/>
      <c r="CCQ715" s="16"/>
      <c r="CCR715" s="16"/>
      <c r="CCS715" s="16"/>
      <c r="CCT715" s="16"/>
      <c r="CCU715" s="16"/>
      <c r="CCV715" s="16"/>
      <c r="CCW715" s="16"/>
      <c r="CCX715" s="16"/>
      <c r="CCY715" s="16"/>
      <c r="CCZ715" s="16"/>
      <c r="CDA715" s="16"/>
      <c r="CDB715" s="16"/>
      <c r="CDC715" s="16"/>
      <c r="CDD715" s="16"/>
      <c r="CDE715" s="16"/>
      <c r="CDF715" s="16"/>
      <c r="CDG715" s="16"/>
      <c r="CDH715" s="16"/>
      <c r="CDI715" s="16"/>
      <c r="CDJ715" s="16"/>
      <c r="CDK715" s="16"/>
      <c r="CDL715" s="16"/>
      <c r="CDM715" s="16"/>
      <c r="CDN715" s="16"/>
      <c r="CDO715" s="16"/>
      <c r="CDP715" s="16"/>
      <c r="CDQ715" s="16"/>
      <c r="CDR715" s="16"/>
      <c r="CDS715" s="16"/>
      <c r="CDT715" s="16"/>
      <c r="CDU715" s="16"/>
      <c r="CDV715" s="16"/>
      <c r="CDW715" s="16"/>
      <c r="CDX715" s="16"/>
      <c r="CDY715" s="16"/>
      <c r="CDZ715" s="16"/>
      <c r="CEA715" s="16"/>
      <c r="CEB715" s="16"/>
      <c r="CEC715" s="16"/>
      <c r="CED715" s="16"/>
      <c r="CEE715" s="16"/>
      <c r="CEF715" s="16"/>
      <c r="CEG715" s="16"/>
      <c r="CEH715" s="16"/>
      <c r="CEI715" s="16"/>
      <c r="CEJ715" s="16"/>
      <c r="CEK715" s="16"/>
      <c r="CEL715" s="16"/>
      <c r="CEM715" s="16"/>
      <c r="CEN715" s="16"/>
      <c r="CEO715" s="16"/>
      <c r="CEP715" s="16"/>
      <c r="CEQ715" s="16"/>
      <c r="CER715" s="16"/>
      <c r="CES715" s="16"/>
      <c r="CET715" s="16"/>
      <c r="CEU715" s="16"/>
      <c r="CEV715" s="16"/>
      <c r="CEW715" s="16"/>
      <c r="CEX715" s="16"/>
      <c r="CEY715" s="16"/>
      <c r="CEZ715" s="16"/>
      <c r="CFA715" s="16"/>
      <c r="CFB715" s="16"/>
      <c r="CFC715" s="16"/>
      <c r="CFD715" s="16"/>
      <c r="CFE715" s="16"/>
      <c r="CFF715" s="16"/>
      <c r="CFG715" s="16"/>
      <c r="CFH715" s="16"/>
      <c r="CFI715" s="16"/>
      <c r="CFJ715" s="16"/>
      <c r="CFK715" s="16"/>
      <c r="CFL715" s="16"/>
      <c r="CFM715" s="16"/>
      <c r="CFN715" s="16"/>
      <c r="CFO715" s="16"/>
      <c r="CFP715" s="16"/>
      <c r="CFQ715" s="16"/>
      <c r="CFR715" s="16"/>
      <c r="CFS715" s="16"/>
      <c r="CFT715" s="16"/>
      <c r="CFU715" s="16"/>
      <c r="CFV715" s="16"/>
      <c r="CFW715" s="16"/>
      <c r="CFX715" s="16"/>
      <c r="CFY715" s="16"/>
      <c r="CFZ715" s="16"/>
      <c r="CGA715" s="16"/>
      <c r="CGB715" s="16"/>
      <c r="CGC715" s="16"/>
      <c r="CGD715" s="16"/>
      <c r="CGE715" s="16"/>
      <c r="CGF715" s="16"/>
      <c r="CGG715" s="16"/>
      <c r="CGH715" s="16"/>
      <c r="CGI715" s="16"/>
      <c r="CGJ715" s="16"/>
      <c r="CGK715" s="16"/>
      <c r="CGL715" s="16"/>
      <c r="CGM715" s="16"/>
      <c r="CGN715" s="16"/>
      <c r="CGO715" s="16"/>
      <c r="CGP715" s="16"/>
      <c r="CGQ715" s="16"/>
      <c r="CGR715" s="16"/>
      <c r="CGS715" s="16"/>
      <c r="CGT715" s="16"/>
      <c r="CGU715" s="16"/>
      <c r="CGV715" s="16"/>
      <c r="CGW715" s="16"/>
      <c r="CGX715" s="16"/>
      <c r="CGY715" s="16"/>
      <c r="CGZ715" s="16"/>
      <c r="CHA715" s="16"/>
      <c r="CHB715" s="16"/>
      <c r="CHC715" s="16"/>
      <c r="CHD715" s="16"/>
      <c r="CHE715" s="16"/>
      <c r="CHF715" s="16"/>
      <c r="CHG715" s="16"/>
      <c r="CHH715" s="16"/>
      <c r="CHI715" s="16"/>
      <c r="CHJ715" s="16"/>
      <c r="CHK715" s="16"/>
      <c r="CHL715" s="16"/>
      <c r="CHM715" s="16"/>
      <c r="CHN715" s="16"/>
      <c r="CHO715" s="16"/>
      <c r="CHP715" s="16"/>
      <c r="CHQ715" s="16"/>
      <c r="CHR715" s="16"/>
      <c r="CHS715" s="16"/>
      <c r="CHT715" s="16"/>
      <c r="CHU715" s="16"/>
      <c r="CHV715" s="16"/>
      <c r="CHW715" s="16"/>
      <c r="CHX715" s="16"/>
      <c r="CHY715" s="16"/>
      <c r="CHZ715" s="16"/>
      <c r="CIA715" s="16"/>
      <c r="CIB715" s="16"/>
      <c r="CIC715" s="16"/>
      <c r="CID715" s="16"/>
      <c r="CIE715" s="16"/>
      <c r="CIF715" s="16"/>
      <c r="CIG715" s="16"/>
      <c r="CIH715" s="16"/>
      <c r="CII715" s="16"/>
      <c r="CIJ715" s="16"/>
      <c r="CIK715" s="16"/>
      <c r="CIL715" s="16"/>
      <c r="CIM715" s="16"/>
      <c r="CIN715" s="16"/>
      <c r="CIO715" s="16"/>
      <c r="CIP715" s="16"/>
      <c r="CIQ715" s="16"/>
      <c r="CIR715" s="16"/>
      <c r="CIS715" s="16"/>
      <c r="CIT715" s="16"/>
      <c r="CIU715" s="16"/>
      <c r="CIV715" s="16"/>
      <c r="CIW715" s="16"/>
      <c r="CIX715" s="16"/>
      <c r="CIY715" s="16"/>
      <c r="CIZ715" s="16"/>
      <c r="CJA715" s="16"/>
      <c r="CJB715" s="16"/>
      <c r="CJC715" s="16"/>
      <c r="CJD715" s="16"/>
      <c r="CJE715" s="16"/>
      <c r="CJF715" s="16"/>
      <c r="CJG715" s="16"/>
      <c r="CJH715" s="16"/>
      <c r="CJI715" s="16"/>
      <c r="CJJ715" s="16"/>
      <c r="CJK715" s="16"/>
      <c r="CJL715" s="16"/>
      <c r="CJM715" s="16"/>
      <c r="CJN715" s="16"/>
      <c r="CJO715" s="16"/>
      <c r="CJP715" s="16"/>
      <c r="CJQ715" s="16"/>
      <c r="CJR715" s="16"/>
      <c r="CJS715" s="16"/>
      <c r="CJT715" s="16"/>
      <c r="CJU715" s="16"/>
      <c r="CJV715" s="16"/>
      <c r="CJW715" s="16"/>
      <c r="CJX715" s="16"/>
      <c r="CJY715" s="16"/>
      <c r="CJZ715" s="16"/>
      <c r="CKA715" s="16"/>
      <c r="CKB715" s="16"/>
      <c r="CKC715" s="16"/>
      <c r="CKD715" s="16"/>
      <c r="CKE715" s="16"/>
      <c r="CKF715" s="16"/>
      <c r="CKG715" s="16"/>
      <c r="CKH715" s="16"/>
      <c r="CKI715" s="16"/>
      <c r="CKJ715" s="16"/>
      <c r="CKK715" s="16"/>
      <c r="CKL715" s="16"/>
      <c r="CKM715" s="16"/>
      <c r="CKN715" s="16"/>
      <c r="CKO715" s="16"/>
      <c r="CKP715" s="16"/>
      <c r="CKQ715" s="16"/>
      <c r="CKR715" s="16"/>
      <c r="CKS715" s="16"/>
      <c r="CKT715" s="16"/>
      <c r="CKU715" s="16"/>
      <c r="CKV715" s="16"/>
      <c r="CKW715" s="16"/>
      <c r="CKX715" s="16"/>
      <c r="CKY715" s="16"/>
      <c r="CKZ715" s="16"/>
      <c r="CLA715" s="16"/>
      <c r="CLB715" s="16"/>
      <c r="CLC715" s="16"/>
      <c r="CLD715" s="16"/>
      <c r="CLE715" s="16"/>
      <c r="CLF715" s="16"/>
      <c r="CLG715" s="16"/>
      <c r="CLH715" s="16"/>
      <c r="CLI715" s="16"/>
      <c r="CLJ715" s="16"/>
      <c r="CLK715" s="16"/>
      <c r="CLL715" s="16"/>
      <c r="CLM715" s="16"/>
      <c r="CLN715" s="16"/>
      <c r="CLO715" s="16"/>
      <c r="CLP715" s="16"/>
      <c r="CLQ715" s="16"/>
      <c r="CLR715" s="16"/>
      <c r="CLS715" s="16"/>
      <c r="CLT715" s="16"/>
      <c r="CLU715" s="16"/>
      <c r="CLV715" s="16"/>
      <c r="CLW715" s="16"/>
      <c r="CLX715" s="16"/>
      <c r="CLY715" s="16"/>
      <c r="CLZ715" s="16"/>
      <c r="CMA715" s="16"/>
      <c r="CMB715" s="16"/>
      <c r="CMC715" s="16"/>
      <c r="CMD715" s="16"/>
      <c r="CME715" s="16"/>
      <c r="CMF715" s="16"/>
      <c r="CMG715" s="16"/>
      <c r="CMH715" s="16"/>
      <c r="CMI715" s="16"/>
      <c r="CMJ715" s="16"/>
      <c r="CMK715" s="16"/>
      <c r="CML715" s="16"/>
      <c r="CMM715" s="16"/>
      <c r="CMN715" s="16"/>
      <c r="CMO715" s="16"/>
      <c r="CMP715" s="16"/>
      <c r="CMQ715" s="16"/>
      <c r="CMR715" s="16"/>
      <c r="CMS715" s="16"/>
      <c r="CMT715" s="16"/>
      <c r="CMU715" s="16"/>
      <c r="CMV715" s="16"/>
      <c r="CMW715" s="16"/>
      <c r="CMX715" s="16"/>
      <c r="CMY715" s="16"/>
      <c r="CMZ715" s="16"/>
      <c r="CNA715" s="16"/>
      <c r="CNB715" s="16"/>
      <c r="CNC715" s="16"/>
      <c r="CND715" s="16"/>
      <c r="CNE715" s="16"/>
      <c r="CNF715" s="16"/>
      <c r="CNG715" s="16"/>
      <c r="CNH715" s="16"/>
      <c r="CNI715" s="16"/>
      <c r="CNJ715" s="16"/>
      <c r="CNK715" s="16"/>
      <c r="CNL715" s="16"/>
      <c r="CNM715" s="16"/>
      <c r="CNN715" s="16"/>
      <c r="CNO715" s="16"/>
      <c r="CNP715" s="16"/>
      <c r="CNQ715" s="16"/>
      <c r="CNR715" s="16"/>
      <c r="CNS715" s="16"/>
      <c r="CNT715" s="16"/>
      <c r="CNU715" s="16"/>
      <c r="CNV715" s="16"/>
      <c r="CNW715" s="16"/>
      <c r="CNX715" s="16"/>
      <c r="CNY715" s="16"/>
      <c r="CNZ715" s="16"/>
      <c r="COA715" s="16"/>
      <c r="COB715" s="16"/>
      <c r="COC715" s="16"/>
      <c r="COD715" s="16"/>
      <c r="COE715" s="16"/>
      <c r="COF715" s="16"/>
      <c r="COG715" s="16"/>
      <c r="COH715" s="16"/>
      <c r="COI715" s="16"/>
      <c r="COJ715" s="16"/>
      <c r="COK715" s="16"/>
      <c r="COL715" s="16"/>
      <c r="COM715" s="16"/>
      <c r="CON715" s="16"/>
      <c r="COO715" s="16"/>
      <c r="COP715" s="16"/>
      <c r="COQ715" s="16"/>
      <c r="COR715" s="16"/>
      <c r="COS715" s="16"/>
      <c r="COT715" s="16"/>
      <c r="COU715" s="16"/>
      <c r="COV715" s="16"/>
      <c r="COW715" s="16"/>
      <c r="COX715" s="16"/>
      <c r="COY715" s="16"/>
      <c r="COZ715" s="16"/>
      <c r="CPA715" s="16"/>
      <c r="CPB715" s="16"/>
      <c r="CPC715" s="16"/>
      <c r="CPD715" s="16"/>
      <c r="CPE715" s="16"/>
      <c r="CPF715" s="16"/>
      <c r="CPG715" s="16"/>
      <c r="CPH715" s="16"/>
      <c r="CPI715" s="16"/>
      <c r="CPJ715" s="16"/>
      <c r="CPK715" s="16"/>
      <c r="CPL715" s="16"/>
      <c r="CPM715" s="16"/>
      <c r="CPN715" s="16"/>
      <c r="CPO715" s="16"/>
      <c r="CPP715" s="16"/>
      <c r="CPQ715" s="16"/>
      <c r="CPR715" s="16"/>
      <c r="CPS715" s="16"/>
      <c r="CPT715" s="16"/>
      <c r="CPU715" s="16"/>
      <c r="CPV715" s="16"/>
      <c r="CPW715" s="16"/>
      <c r="CPX715" s="16"/>
      <c r="CPY715" s="16"/>
      <c r="CPZ715" s="16"/>
      <c r="CQA715" s="16"/>
      <c r="CQB715" s="16"/>
      <c r="CQC715" s="16"/>
      <c r="CQD715" s="16"/>
      <c r="CQE715" s="16"/>
      <c r="CQF715" s="16"/>
      <c r="CQG715" s="16"/>
      <c r="CQH715" s="16"/>
      <c r="CQI715" s="16"/>
      <c r="CQJ715" s="16"/>
      <c r="CQK715" s="16"/>
      <c r="CQL715" s="16"/>
      <c r="CQM715" s="16"/>
      <c r="CQN715" s="16"/>
      <c r="CQO715" s="16"/>
      <c r="CQP715" s="16"/>
      <c r="CQQ715" s="16"/>
      <c r="CQR715" s="16"/>
      <c r="CQS715" s="16"/>
      <c r="CQT715" s="16"/>
      <c r="CQU715" s="16"/>
      <c r="CQV715" s="16"/>
      <c r="CQW715" s="16"/>
      <c r="CQX715" s="16"/>
      <c r="CQY715" s="16"/>
      <c r="CQZ715" s="16"/>
      <c r="CRA715" s="16"/>
      <c r="CRB715" s="16"/>
      <c r="CRC715" s="16"/>
      <c r="CRD715" s="16"/>
      <c r="CRE715" s="16"/>
      <c r="CRF715" s="16"/>
      <c r="CRG715" s="16"/>
      <c r="CRH715" s="16"/>
      <c r="CRI715" s="16"/>
      <c r="CRJ715" s="16"/>
      <c r="CRK715" s="16"/>
      <c r="CRL715" s="16"/>
      <c r="CRM715" s="16"/>
      <c r="CRN715" s="16"/>
      <c r="CRO715" s="16"/>
      <c r="CRP715" s="16"/>
      <c r="CRQ715" s="16"/>
      <c r="CRR715" s="16"/>
      <c r="CRS715" s="16"/>
      <c r="CRT715" s="16"/>
      <c r="CRU715" s="16"/>
      <c r="CRV715" s="16"/>
      <c r="CRW715" s="16"/>
      <c r="CRX715" s="16"/>
      <c r="CRY715" s="16"/>
      <c r="CRZ715" s="16"/>
      <c r="CSA715" s="16"/>
      <c r="CSB715" s="16"/>
      <c r="CSC715" s="16"/>
      <c r="CSD715" s="16"/>
      <c r="CSE715" s="16"/>
      <c r="CSF715" s="16"/>
      <c r="CSG715" s="16"/>
      <c r="CSH715" s="16"/>
      <c r="CSI715" s="16"/>
      <c r="CSJ715" s="16"/>
      <c r="CSK715" s="16"/>
      <c r="CSL715" s="16"/>
      <c r="CSM715" s="16"/>
      <c r="CSN715" s="16"/>
      <c r="CSO715" s="16"/>
      <c r="CSP715" s="16"/>
      <c r="CSQ715" s="16"/>
      <c r="CSR715" s="16"/>
      <c r="CSS715" s="16"/>
      <c r="CST715" s="16"/>
      <c r="CSU715" s="16"/>
      <c r="CSV715" s="16"/>
      <c r="CSW715" s="16"/>
      <c r="CSX715" s="16"/>
      <c r="CSY715" s="16"/>
      <c r="CSZ715" s="16"/>
      <c r="CTA715" s="16"/>
      <c r="CTB715" s="16"/>
      <c r="CTC715" s="16"/>
      <c r="CTD715" s="16"/>
      <c r="CTE715" s="16"/>
      <c r="CTF715" s="16"/>
      <c r="CTG715" s="16"/>
      <c r="CTH715" s="16"/>
      <c r="CTI715" s="16"/>
      <c r="CTJ715" s="16"/>
      <c r="CTK715" s="16"/>
      <c r="CTL715" s="16"/>
      <c r="CTM715" s="16"/>
      <c r="CTN715" s="16"/>
      <c r="CTO715" s="16"/>
      <c r="CTP715" s="16"/>
      <c r="CTQ715" s="16"/>
      <c r="CTR715" s="16"/>
      <c r="CTS715" s="16"/>
      <c r="CTT715" s="16"/>
      <c r="CTU715" s="16"/>
      <c r="CTV715" s="16"/>
      <c r="CTW715" s="16"/>
      <c r="CTX715" s="16"/>
      <c r="CTY715" s="16"/>
      <c r="CTZ715" s="16"/>
      <c r="CUA715" s="16"/>
      <c r="CUB715" s="16"/>
      <c r="CUC715" s="16"/>
      <c r="CUD715" s="16"/>
      <c r="CUE715" s="16"/>
      <c r="CUF715" s="16"/>
      <c r="CUG715" s="16"/>
      <c r="CUH715" s="16"/>
      <c r="CUI715" s="16"/>
      <c r="CUJ715" s="16"/>
      <c r="CUK715" s="16"/>
      <c r="CUL715" s="16"/>
      <c r="CUM715" s="16"/>
      <c r="CUN715" s="16"/>
      <c r="CUO715" s="16"/>
      <c r="CUP715" s="16"/>
      <c r="CUQ715" s="16"/>
      <c r="CUR715" s="16"/>
      <c r="CUS715" s="16"/>
      <c r="CUT715" s="16"/>
      <c r="CUU715" s="16"/>
      <c r="CUV715" s="16"/>
      <c r="CUW715" s="16"/>
      <c r="CUX715" s="16"/>
      <c r="CUY715" s="16"/>
      <c r="CUZ715" s="16"/>
      <c r="CVA715" s="16"/>
      <c r="CVB715" s="16"/>
      <c r="CVC715" s="16"/>
      <c r="CVD715" s="16"/>
      <c r="CVE715" s="16"/>
      <c r="CVF715" s="16"/>
      <c r="CVG715" s="16"/>
      <c r="CVH715" s="16"/>
      <c r="CVI715" s="16"/>
      <c r="CVJ715" s="16"/>
      <c r="CVK715" s="16"/>
      <c r="CVL715" s="16"/>
      <c r="CVM715" s="16"/>
      <c r="CVN715" s="16"/>
      <c r="CVO715" s="16"/>
      <c r="CVP715" s="16"/>
      <c r="CVQ715" s="16"/>
      <c r="CVR715" s="16"/>
      <c r="CVS715" s="16"/>
      <c r="CVT715" s="16"/>
      <c r="CVU715" s="16"/>
      <c r="CVV715" s="16"/>
      <c r="CVW715" s="16"/>
      <c r="CVX715" s="16"/>
      <c r="CVY715" s="16"/>
      <c r="CVZ715" s="16"/>
      <c r="CWA715" s="16"/>
      <c r="CWB715" s="16"/>
      <c r="CWC715" s="16"/>
      <c r="CWD715" s="16"/>
      <c r="CWE715" s="16"/>
      <c r="CWF715" s="16"/>
      <c r="CWG715" s="16"/>
      <c r="CWH715" s="16"/>
      <c r="CWI715" s="16"/>
      <c r="CWJ715" s="16"/>
      <c r="CWK715" s="16"/>
      <c r="CWL715" s="16"/>
      <c r="CWM715" s="16"/>
      <c r="CWN715" s="16"/>
      <c r="CWO715" s="16"/>
      <c r="CWP715" s="16"/>
      <c r="CWQ715" s="16"/>
      <c r="CWR715" s="16"/>
      <c r="CWS715" s="16"/>
      <c r="CWT715" s="16"/>
      <c r="CWU715" s="16"/>
      <c r="CWV715" s="16"/>
      <c r="CWW715" s="16"/>
      <c r="CWX715" s="16"/>
      <c r="CWY715" s="16"/>
      <c r="CWZ715" s="16"/>
      <c r="CXA715" s="16"/>
      <c r="CXB715" s="16"/>
      <c r="CXC715" s="16"/>
      <c r="CXD715" s="16"/>
      <c r="CXE715" s="16"/>
      <c r="CXF715" s="16"/>
      <c r="CXG715" s="16"/>
      <c r="CXH715" s="16"/>
      <c r="CXI715" s="16"/>
      <c r="CXJ715" s="16"/>
      <c r="CXK715" s="16"/>
      <c r="CXL715" s="16"/>
      <c r="CXM715" s="16"/>
      <c r="CXN715" s="16"/>
      <c r="CXO715" s="16"/>
      <c r="CXP715" s="16"/>
      <c r="CXQ715" s="16"/>
      <c r="CXR715" s="16"/>
      <c r="CXS715" s="16"/>
      <c r="CXT715" s="16"/>
      <c r="CXU715" s="16"/>
      <c r="CXV715" s="16"/>
      <c r="CXW715" s="16"/>
      <c r="CXX715" s="16"/>
      <c r="CXY715" s="16"/>
      <c r="CXZ715" s="16"/>
      <c r="CYA715" s="16"/>
      <c r="CYB715" s="16"/>
      <c r="CYC715" s="16"/>
      <c r="CYD715" s="16"/>
      <c r="CYE715" s="16"/>
      <c r="CYF715" s="16"/>
      <c r="CYG715" s="16"/>
      <c r="CYH715" s="16"/>
      <c r="CYI715" s="16"/>
      <c r="CYJ715" s="16"/>
      <c r="CYK715" s="16"/>
      <c r="CYL715" s="16"/>
      <c r="CYM715" s="16"/>
      <c r="CYN715" s="16"/>
      <c r="CYO715" s="16"/>
      <c r="CYP715" s="16"/>
      <c r="CYQ715" s="16"/>
      <c r="CYR715" s="16"/>
      <c r="CYS715" s="16"/>
      <c r="CYT715" s="16"/>
      <c r="CYU715" s="16"/>
      <c r="CYV715" s="16"/>
      <c r="CYW715" s="16"/>
      <c r="CYX715" s="16"/>
      <c r="CYY715" s="16"/>
      <c r="CYZ715" s="16"/>
      <c r="CZA715" s="16"/>
      <c r="CZB715" s="16"/>
      <c r="CZC715" s="16"/>
      <c r="CZD715" s="16"/>
      <c r="CZE715" s="16"/>
      <c r="CZF715" s="16"/>
      <c r="CZG715" s="16"/>
      <c r="CZH715" s="16"/>
      <c r="CZI715" s="16"/>
      <c r="CZJ715" s="16"/>
      <c r="CZK715" s="16"/>
      <c r="CZL715" s="16"/>
      <c r="CZM715" s="16"/>
      <c r="CZN715" s="16"/>
      <c r="CZO715" s="16"/>
      <c r="CZP715" s="16"/>
      <c r="CZQ715" s="16"/>
      <c r="CZR715" s="16"/>
      <c r="CZS715" s="16"/>
      <c r="CZT715" s="16"/>
      <c r="CZU715" s="16"/>
      <c r="CZV715" s="16"/>
      <c r="CZW715" s="16"/>
      <c r="CZX715" s="16"/>
      <c r="CZY715" s="16"/>
      <c r="CZZ715" s="16"/>
      <c r="DAA715" s="16"/>
      <c r="DAB715" s="16"/>
      <c r="DAC715" s="16"/>
      <c r="DAD715" s="16"/>
      <c r="DAE715" s="16"/>
      <c r="DAF715" s="16"/>
      <c r="DAG715" s="16"/>
      <c r="DAH715" s="16"/>
      <c r="DAI715" s="16"/>
      <c r="DAJ715" s="16"/>
      <c r="DAK715" s="16"/>
      <c r="DAL715" s="16"/>
      <c r="DAM715" s="16"/>
      <c r="DAN715" s="16"/>
      <c r="DAO715" s="16"/>
      <c r="DAP715" s="16"/>
      <c r="DAQ715" s="16"/>
      <c r="DAR715" s="16"/>
      <c r="DAS715" s="16"/>
      <c r="DAT715" s="16"/>
      <c r="DAU715" s="16"/>
      <c r="DAV715" s="16"/>
      <c r="DAW715" s="16"/>
      <c r="DAX715" s="16"/>
      <c r="DAY715" s="16"/>
      <c r="DAZ715" s="16"/>
      <c r="DBA715" s="16"/>
      <c r="DBB715" s="16"/>
      <c r="DBC715" s="16"/>
      <c r="DBD715" s="16"/>
      <c r="DBE715" s="16"/>
      <c r="DBF715" s="16"/>
      <c r="DBG715" s="16"/>
      <c r="DBH715" s="16"/>
      <c r="DBI715" s="16"/>
      <c r="DBJ715" s="16"/>
      <c r="DBK715" s="16"/>
      <c r="DBL715" s="16"/>
      <c r="DBM715" s="16"/>
      <c r="DBN715" s="16"/>
      <c r="DBO715" s="16"/>
      <c r="DBP715" s="16"/>
      <c r="DBQ715" s="16"/>
      <c r="DBR715" s="16"/>
      <c r="DBS715" s="16"/>
      <c r="DBT715" s="16"/>
      <c r="DBU715" s="16"/>
      <c r="DBV715" s="16"/>
      <c r="DBW715" s="16"/>
      <c r="DBX715" s="16"/>
      <c r="DBY715" s="16"/>
      <c r="DBZ715" s="16"/>
      <c r="DCA715" s="16"/>
      <c r="DCB715" s="16"/>
      <c r="DCC715" s="16"/>
      <c r="DCD715" s="16"/>
      <c r="DCE715" s="16"/>
      <c r="DCF715" s="16"/>
      <c r="DCG715" s="16"/>
      <c r="DCH715" s="16"/>
      <c r="DCI715" s="16"/>
      <c r="DCJ715" s="16"/>
      <c r="DCK715" s="16"/>
      <c r="DCL715" s="16"/>
      <c r="DCM715" s="16"/>
      <c r="DCN715" s="16"/>
      <c r="DCO715" s="16"/>
      <c r="DCP715" s="16"/>
      <c r="DCQ715" s="16"/>
      <c r="DCR715" s="16"/>
      <c r="DCS715" s="16"/>
      <c r="DCT715" s="16"/>
      <c r="DCU715" s="16"/>
      <c r="DCV715" s="16"/>
      <c r="DCW715" s="16"/>
      <c r="DCX715" s="16"/>
      <c r="DCY715" s="16"/>
      <c r="DCZ715" s="16"/>
      <c r="DDA715" s="16"/>
      <c r="DDB715" s="16"/>
      <c r="DDC715" s="16"/>
      <c r="DDD715" s="16"/>
      <c r="DDE715" s="16"/>
      <c r="DDF715" s="16"/>
      <c r="DDG715" s="16"/>
      <c r="DDH715" s="16"/>
      <c r="DDI715" s="16"/>
      <c r="DDJ715" s="16"/>
      <c r="DDK715" s="16"/>
      <c r="DDL715" s="16"/>
      <c r="DDM715" s="16"/>
      <c r="DDN715" s="16"/>
      <c r="DDO715" s="16"/>
      <c r="DDP715" s="16"/>
      <c r="DDQ715" s="16"/>
      <c r="DDR715" s="16"/>
      <c r="DDS715" s="16"/>
      <c r="DDT715" s="16"/>
      <c r="DDU715" s="16"/>
      <c r="DDV715" s="16"/>
      <c r="DDW715" s="16"/>
      <c r="DDX715" s="16"/>
      <c r="DDY715" s="16"/>
      <c r="DDZ715" s="16"/>
      <c r="DEA715" s="16"/>
      <c r="DEB715" s="16"/>
      <c r="DEC715" s="16"/>
      <c r="DED715" s="16"/>
      <c r="DEE715" s="16"/>
      <c r="DEF715" s="16"/>
      <c r="DEG715" s="16"/>
      <c r="DEH715" s="16"/>
      <c r="DEI715" s="16"/>
      <c r="DEJ715" s="16"/>
      <c r="DEK715" s="16"/>
      <c r="DEL715" s="16"/>
      <c r="DEM715" s="16"/>
      <c r="DEN715" s="16"/>
      <c r="DEO715" s="16"/>
      <c r="DEP715" s="16"/>
      <c r="DEQ715" s="16"/>
      <c r="DER715" s="16"/>
      <c r="DES715" s="16"/>
      <c r="DET715" s="16"/>
      <c r="DEU715" s="16"/>
      <c r="DEV715" s="16"/>
      <c r="DEW715" s="16"/>
      <c r="DEX715" s="16"/>
      <c r="DEY715" s="16"/>
      <c r="DEZ715" s="16"/>
      <c r="DFA715" s="16"/>
      <c r="DFB715" s="16"/>
      <c r="DFC715" s="16"/>
      <c r="DFD715" s="16"/>
      <c r="DFE715" s="16"/>
      <c r="DFF715" s="16"/>
      <c r="DFG715" s="16"/>
      <c r="DFH715" s="16"/>
      <c r="DFI715" s="16"/>
      <c r="DFJ715" s="16"/>
      <c r="DFK715" s="16"/>
      <c r="DFL715" s="16"/>
      <c r="DFM715" s="16"/>
      <c r="DFN715" s="16"/>
      <c r="DFO715" s="16"/>
      <c r="DFP715" s="16"/>
      <c r="DFQ715" s="16"/>
      <c r="DFR715" s="16"/>
      <c r="DFS715" s="16"/>
      <c r="DFT715" s="16"/>
      <c r="DFU715" s="16"/>
      <c r="DFV715" s="16"/>
      <c r="DFW715" s="16"/>
      <c r="DFX715" s="16"/>
      <c r="DFY715" s="16"/>
      <c r="DFZ715" s="16"/>
      <c r="DGA715" s="16"/>
      <c r="DGB715" s="16"/>
      <c r="DGC715" s="16"/>
      <c r="DGD715" s="16"/>
      <c r="DGE715" s="16"/>
      <c r="DGF715" s="16"/>
      <c r="DGG715" s="16"/>
      <c r="DGH715" s="16"/>
      <c r="DGI715" s="16"/>
      <c r="DGJ715" s="16"/>
      <c r="DGK715" s="16"/>
      <c r="DGL715" s="16"/>
      <c r="DGM715" s="16"/>
      <c r="DGN715" s="16"/>
      <c r="DGO715" s="16"/>
      <c r="DGP715" s="16"/>
      <c r="DGQ715" s="16"/>
      <c r="DGR715" s="16"/>
      <c r="DGS715" s="16"/>
      <c r="DGT715" s="16"/>
      <c r="DGU715" s="16"/>
      <c r="DGV715" s="16"/>
      <c r="DGW715" s="16"/>
      <c r="DGX715" s="16"/>
      <c r="DGY715" s="16"/>
      <c r="DGZ715" s="16"/>
      <c r="DHA715" s="16"/>
      <c r="DHB715" s="16"/>
      <c r="DHC715" s="16"/>
      <c r="DHD715" s="16"/>
      <c r="DHE715" s="16"/>
      <c r="DHF715" s="16"/>
      <c r="DHG715" s="16"/>
      <c r="DHH715" s="16"/>
      <c r="DHI715" s="16"/>
      <c r="DHJ715" s="16"/>
      <c r="DHK715" s="16"/>
      <c r="DHL715" s="16"/>
      <c r="DHM715" s="16"/>
      <c r="DHN715" s="16"/>
      <c r="DHO715" s="16"/>
      <c r="DHP715" s="16"/>
      <c r="DHQ715" s="16"/>
      <c r="DHR715" s="16"/>
      <c r="DHS715" s="16"/>
      <c r="DHT715" s="16"/>
      <c r="DHU715" s="16"/>
      <c r="DHV715" s="16"/>
      <c r="DHW715" s="16"/>
      <c r="DHX715" s="16"/>
      <c r="DHY715" s="16"/>
      <c r="DHZ715" s="16"/>
      <c r="DIA715" s="16"/>
      <c r="DIB715" s="16"/>
      <c r="DIC715" s="16"/>
      <c r="DID715" s="16"/>
      <c r="DIE715" s="16"/>
      <c r="DIF715" s="16"/>
      <c r="DIG715" s="16"/>
      <c r="DIH715" s="16"/>
      <c r="DII715" s="16"/>
      <c r="DIJ715" s="16"/>
      <c r="DIK715" s="16"/>
      <c r="DIL715" s="16"/>
      <c r="DIM715" s="16"/>
      <c r="DIN715" s="16"/>
      <c r="DIO715" s="16"/>
      <c r="DIP715" s="16"/>
      <c r="DIQ715" s="16"/>
      <c r="DIR715" s="16"/>
      <c r="DIS715" s="16"/>
      <c r="DIT715" s="16"/>
      <c r="DIU715" s="16"/>
      <c r="DIV715" s="16"/>
      <c r="DIW715" s="16"/>
      <c r="DIX715" s="16"/>
      <c r="DIY715" s="16"/>
      <c r="DIZ715" s="16"/>
      <c r="DJA715" s="16"/>
      <c r="DJB715" s="16"/>
      <c r="DJC715" s="16"/>
      <c r="DJD715" s="16"/>
      <c r="DJE715" s="16"/>
      <c r="DJF715" s="16"/>
      <c r="DJG715" s="16"/>
      <c r="DJH715" s="16"/>
      <c r="DJI715" s="16"/>
      <c r="DJJ715" s="16"/>
      <c r="DJK715" s="16"/>
      <c r="DJL715" s="16"/>
      <c r="DJM715" s="16"/>
      <c r="DJN715" s="16"/>
      <c r="DJO715" s="16"/>
      <c r="DJP715" s="16"/>
      <c r="DJQ715" s="16"/>
      <c r="DJR715" s="16"/>
      <c r="DJS715" s="16"/>
      <c r="DJT715" s="16"/>
      <c r="DJU715" s="16"/>
      <c r="DJV715" s="16"/>
      <c r="DJW715" s="16"/>
      <c r="DJX715" s="16"/>
      <c r="DJY715" s="16"/>
      <c r="DJZ715" s="16"/>
      <c r="DKA715" s="16"/>
      <c r="DKB715" s="16"/>
      <c r="DKC715" s="16"/>
      <c r="DKD715" s="16"/>
      <c r="DKE715" s="16"/>
      <c r="DKF715" s="16"/>
      <c r="DKG715" s="16"/>
      <c r="DKH715" s="16"/>
      <c r="DKI715" s="16"/>
      <c r="DKJ715" s="16"/>
      <c r="DKK715" s="16"/>
      <c r="DKL715" s="16"/>
      <c r="DKM715" s="16"/>
      <c r="DKN715" s="16"/>
      <c r="DKO715" s="16"/>
      <c r="DKP715" s="16"/>
      <c r="DKQ715" s="16"/>
      <c r="DKR715" s="16"/>
      <c r="DKS715" s="16"/>
      <c r="DKT715" s="16"/>
      <c r="DKU715" s="16"/>
      <c r="DKV715" s="16"/>
      <c r="DKW715" s="16"/>
      <c r="DKX715" s="16"/>
      <c r="DKY715" s="16"/>
      <c r="DKZ715" s="16"/>
      <c r="DLA715" s="16"/>
      <c r="DLB715" s="16"/>
      <c r="DLC715" s="16"/>
      <c r="DLD715" s="16"/>
      <c r="DLE715" s="16"/>
      <c r="DLF715" s="16"/>
      <c r="DLG715" s="16"/>
      <c r="DLH715" s="16"/>
      <c r="DLI715" s="16"/>
      <c r="DLJ715" s="16"/>
      <c r="DLK715" s="16"/>
      <c r="DLL715" s="16"/>
      <c r="DLM715" s="16"/>
      <c r="DLN715" s="16"/>
      <c r="DLO715" s="16"/>
      <c r="DLP715" s="16"/>
      <c r="DLQ715" s="16"/>
      <c r="DLR715" s="16"/>
      <c r="DLS715" s="16"/>
      <c r="DLT715" s="16"/>
      <c r="DLU715" s="16"/>
      <c r="DLV715" s="16"/>
      <c r="DLW715" s="16"/>
      <c r="DLX715" s="16"/>
      <c r="DLY715" s="16"/>
      <c r="DLZ715" s="16"/>
      <c r="DMA715" s="16"/>
      <c r="DMB715" s="16"/>
      <c r="DMC715" s="16"/>
      <c r="DMD715" s="16"/>
      <c r="DME715" s="16"/>
      <c r="DMF715" s="16"/>
      <c r="DMG715" s="16"/>
      <c r="DMH715" s="16"/>
      <c r="DMI715" s="16"/>
      <c r="DMJ715" s="16"/>
      <c r="DMK715" s="16"/>
      <c r="DML715" s="16"/>
      <c r="DMM715" s="16"/>
      <c r="DMN715" s="16"/>
      <c r="DMO715" s="16"/>
      <c r="DMP715" s="16"/>
      <c r="DMQ715" s="16"/>
      <c r="DMR715" s="16"/>
      <c r="DMS715" s="16"/>
      <c r="DMT715" s="16"/>
      <c r="DMU715" s="16"/>
      <c r="DMV715" s="16"/>
      <c r="DMW715" s="16"/>
      <c r="DMX715" s="16"/>
      <c r="DMY715" s="16"/>
      <c r="DMZ715" s="16"/>
      <c r="DNA715" s="16"/>
      <c r="DNB715" s="16"/>
      <c r="DNC715" s="16"/>
      <c r="DND715" s="16"/>
      <c r="DNE715" s="16"/>
      <c r="DNF715" s="16"/>
      <c r="DNG715" s="16"/>
      <c r="DNH715" s="16"/>
      <c r="DNI715" s="16"/>
      <c r="DNJ715" s="16"/>
      <c r="DNK715" s="16"/>
      <c r="DNL715" s="16"/>
      <c r="DNM715" s="16"/>
      <c r="DNN715" s="16"/>
      <c r="DNO715" s="16"/>
      <c r="DNP715" s="16"/>
      <c r="DNQ715" s="16"/>
      <c r="DNR715" s="16"/>
      <c r="DNS715" s="16"/>
      <c r="DNT715" s="16"/>
      <c r="DNU715" s="16"/>
      <c r="DNV715" s="16"/>
      <c r="DNW715" s="16"/>
      <c r="DNX715" s="16"/>
      <c r="DNY715" s="16"/>
      <c r="DNZ715" s="16"/>
      <c r="DOA715" s="16"/>
      <c r="DOB715" s="16"/>
      <c r="DOC715" s="16"/>
      <c r="DOD715" s="16"/>
      <c r="DOE715" s="16"/>
      <c r="DOF715" s="16"/>
      <c r="DOG715" s="16"/>
      <c r="DOH715" s="16"/>
      <c r="DOI715" s="16"/>
      <c r="DOJ715" s="16"/>
      <c r="DOK715" s="16"/>
      <c r="DOL715" s="16"/>
      <c r="DOM715" s="16"/>
      <c r="DON715" s="16"/>
      <c r="DOO715" s="16"/>
      <c r="DOP715" s="16"/>
      <c r="DOQ715" s="16"/>
      <c r="DOR715" s="16"/>
      <c r="DOS715" s="16"/>
      <c r="DOT715" s="16"/>
      <c r="DOU715" s="16"/>
      <c r="DOV715" s="16"/>
      <c r="DOW715" s="16"/>
      <c r="DOX715" s="16"/>
      <c r="DOY715" s="16"/>
      <c r="DOZ715" s="16"/>
      <c r="DPA715" s="16"/>
      <c r="DPB715" s="16"/>
      <c r="DPC715" s="16"/>
      <c r="DPD715" s="16"/>
      <c r="DPE715" s="16"/>
      <c r="DPF715" s="16"/>
      <c r="DPG715" s="16"/>
      <c r="DPH715" s="16"/>
      <c r="DPI715" s="16"/>
      <c r="DPJ715" s="16"/>
      <c r="DPK715" s="16"/>
      <c r="DPL715" s="16"/>
      <c r="DPM715" s="16"/>
      <c r="DPN715" s="16"/>
      <c r="DPO715" s="16"/>
      <c r="DPP715" s="16"/>
      <c r="DPQ715" s="16"/>
      <c r="DPR715" s="16"/>
      <c r="DPS715" s="16"/>
      <c r="DPT715" s="16"/>
      <c r="DPU715" s="16"/>
      <c r="DPV715" s="16"/>
      <c r="DPW715" s="16"/>
      <c r="DPX715" s="16"/>
      <c r="DPY715" s="16"/>
      <c r="DPZ715" s="16"/>
      <c r="DQA715" s="16"/>
      <c r="DQB715" s="16"/>
      <c r="DQC715" s="16"/>
      <c r="DQD715" s="16"/>
      <c r="DQE715" s="16"/>
      <c r="DQF715" s="16"/>
      <c r="DQG715" s="16"/>
      <c r="DQH715" s="16"/>
      <c r="DQI715" s="16"/>
      <c r="DQJ715" s="16"/>
      <c r="DQK715" s="16"/>
      <c r="DQL715" s="16"/>
      <c r="DQM715" s="16"/>
      <c r="DQN715" s="16"/>
      <c r="DQO715" s="16"/>
      <c r="DQP715" s="16"/>
      <c r="DQQ715" s="16"/>
      <c r="DQR715" s="16"/>
      <c r="DQS715" s="16"/>
      <c r="DQT715" s="16"/>
      <c r="DQU715" s="16"/>
      <c r="DQV715" s="16"/>
      <c r="DQW715" s="16"/>
      <c r="DQX715" s="16"/>
      <c r="DQY715" s="16"/>
      <c r="DQZ715" s="16"/>
      <c r="DRA715" s="16"/>
      <c r="DRB715" s="16"/>
      <c r="DRC715" s="16"/>
      <c r="DRD715" s="16"/>
      <c r="DRE715" s="16"/>
      <c r="DRF715" s="16"/>
      <c r="DRG715" s="16"/>
      <c r="DRH715" s="16"/>
      <c r="DRI715" s="16"/>
      <c r="DRJ715" s="16"/>
      <c r="DRK715" s="16"/>
      <c r="DRL715" s="16"/>
      <c r="DRM715" s="16"/>
      <c r="DRN715" s="16"/>
      <c r="DRO715" s="16"/>
      <c r="DRP715" s="16"/>
      <c r="DRQ715" s="16"/>
      <c r="DRR715" s="16"/>
      <c r="DRS715" s="16"/>
      <c r="DRT715" s="16"/>
      <c r="DRU715" s="16"/>
      <c r="DRV715" s="16"/>
      <c r="DRW715" s="16"/>
      <c r="DRX715" s="16"/>
      <c r="DRY715" s="16"/>
      <c r="DRZ715" s="16"/>
      <c r="DSA715" s="16"/>
      <c r="DSB715" s="16"/>
      <c r="DSC715" s="16"/>
      <c r="DSD715" s="16"/>
      <c r="DSE715" s="16"/>
      <c r="DSF715" s="16"/>
      <c r="DSG715" s="16"/>
      <c r="DSH715" s="16"/>
      <c r="DSI715" s="16"/>
      <c r="DSJ715" s="16"/>
      <c r="DSK715" s="16"/>
      <c r="DSL715" s="16"/>
      <c r="DSM715" s="16"/>
      <c r="DSN715" s="16"/>
      <c r="DSO715" s="16"/>
      <c r="DSP715" s="16"/>
      <c r="DSQ715" s="16"/>
      <c r="DSR715" s="16"/>
      <c r="DSS715" s="16"/>
      <c r="DST715" s="16"/>
      <c r="DSU715" s="16"/>
      <c r="DSV715" s="16"/>
      <c r="DSW715" s="16"/>
      <c r="DSX715" s="16"/>
      <c r="DSY715" s="16"/>
      <c r="DSZ715" s="16"/>
      <c r="DTA715" s="16"/>
      <c r="DTB715" s="16"/>
      <c r="DTC715" s="16"/>
      <c r="DTD715" s="16"/>
      <c r="DTE715" s="16"/>
      <c r="DTF715" s="16"/>
      <c r="DTG715" s="16"/>
      <c r="DTH715" s="16"/>
      <c r="DTI715" s="16"/>
      <c r="DTJ715" s="16"/>
      <c r="DTK715" s="16"/>
      <c r="DTL715" s="16"/>
      <c r="DTM715" s="16"/>
      <c r="DTN715" s="16"/>
      <c r="DTO715" s="16"/>
      <c r="DTP715" s="16"/>
      <c r="DTQ715" s="16"/>
      <c r="DTR715" s="16"/>
      <c r="DTS715" s="16"/>
      <c r="DTT715" s="16"/>
      <c r="DTU715" s="16"/>
      <c r="DTV715" s="16"/>
      <c r="DTW715" s="16"/>
      <c r="DTX715" s="16"/>
      <c r="DTY715" s="16"/>
      <c r="DTZ715" s="16"/>
      <c r="DUA715" s="16"/>
      <c r="DUB715" s="16"/>
      <c r="DUC715" s="16"/>
      <c r="DUD715" s="16"/>
      <c r="DUE715" s="16"/>
      <c r="DUF715" s="16"/>
      <c r="DUG715" s="16"/>
      <c r="DUH715" s="16"/>
      <c r="DUI715" s="16"/>
      <c r="DUJ715" s="16"/>
      <c r="DUK715" s="16"/>
      <c r="DUL715" s="16"/>
      <c r="DUM715" s="16"/>
      <c r="DUN715" s="16"/>
      <c r="DUO715" s="16"/>
      <c r="DUP715" s="16"/>
      <c r="DUQ715" s="16"/>
      <c r="DUR715" s="16"/>
      <c r="DUS715" s="16"/>
      <c r="DUT715" s="16"/>
      <c r="DUU715" s="16"/>
      <c r="DUV715" s="16"/>
      <c r="DUW715" s="16"/>
      <c r="DUX715" s="16"/>
      <c r="DUY715" s="16"/>
      <c r="DUZ715" s="16"/>
      <c r="DVA715" s="16"/>
      <c r="DVB715" s="16"/>
      <c r="DVC715" s="16"/>
      <c r="DVD715" s="16"/>
      <c r="DVE715" s="16"/>
      <c r="DVF715" s="16"/>
      <c r="DVG715" s="16"/>
      <c r="DVH715" s="16"/>
      <c r="DVI715" s="16"/>
      <c r="DVJ715" s="16"/>
      <c r="DVK715" s="16"/>
      <c r="DVL715" s="16"/>
      <c r="DVM715" s="16"/>
      <c r="DVN715" s="16"/>
      <c r="DVO715" s="16"/>
      <c r="DVP715" s="16"/>
      <c r="DVQ715" s="16"/>
      <c r="DVR715" s="16"/>
      <c r="DVS715" s="16"/>
      <c r="DVT715" s="16"/>
      <c r="DVU715" s="16"/>
      <c r="DVV715" s="16"/>
      <c r="DVW715" s="16"/>
      <c r="DVX715" s="16"/>
      <c r="DVY715" s="16"/>
      <c r="DVZ715" s="16"/>
      <c r="DWA715" s="16"/>
      <c r="DWB715" s="16"/>
      <c r="DWC715" s="16"/>
      <c r="DWD715" s="16"/>
      <c r="DWE715" s="16"/>
      <c r="DWF715" s="16"/>
      <c r="DWG715" s="16"/>
      <c r="DWH715" s="16"/>
      <c r="DWI715" s="16"/>
      <c r="DWJ715" s="16"/>
      <c r="DWK715" s="16"/>
      <c r="DWL715" s="16"/>
      <c r="DWM715" s="16"/>
      <c r="DWN715" s="16"/>
      <c r="DWO715" s="16"/>
      <c r="DWP715" s="16"/>
      <c r="DWQ715" s="16"/>
      <c r="DWR715" s="16"/>
      <c r="DWS715" s="16"/>
      <c r="DWT715" s="16"/>
      <c r="DWU715" s="16"/>
      <c r="DWV715" s="16"/>
      <c r="DWW715" s="16"/>
      <c r="DWX715" s="16"/>
      <c r="DWY715" s="16"/>
      <c r="DWZ715" s="16"/>
      <c r="DXA715" s="16"/>
      <c r="DXB715" s="16"/>
      <c r="DXC715" s="16"/>
      <c r="DXD715" s="16"/>
      <c r="DXE715" s="16"/>
      <c r="DXF715" s="16"/>
      <c r="DXG715" s="16"/>
      <c r="DXH715" s="16"/>
      <c r="DXI715" s="16"/>
      <c r="DXJ715" s="16"/>
      <c r="DXK715" s="16"/>
      <c r="DXL715" s="16"/>
      <c r="DXM715" s="16"/>
      <c r="DXN715" s="16"/>
      <c r="DXO715" s="16"/>
      <c r="DXP715" s="16"/>
      <c r="DXQ715" s="16"/>
      <c r="DXR715" s="16"/>
      <c r="DXS715" s="16"/>
      <c r="DXT715" s="16"/>
      <c r="DXU715" s="16"/>
      <c r="DXV715" s="16"/>
      <c r="DXW715" s="16"/>
      <c r="DXX715" s="16"/>
      <c r="DXY715" s="16"/>
      <c r="DXZ715" s="16"/>
      <c r="DYA715" s="16"/>
      <c r="DYB715" s="16"/>
      <c r="DYC715" s="16"/>
      <c r="DYD715" s="16"/>
      <c r="DYE715" s="16"/>
      <c r="DYF715" s="16"/>
      <c r="DYG715" s="16"/>
      <c r="DYH715" s="16"/>
      <c r="DYI715" s="16"/>
      <c r="DYJ715" s="16"/>
      <c r="DYK715" s="16"/>
      <c r="DYL715" s="16"/>
      <c r="DYM715" s="16"/>
      <c r="DYN715" s="16"/>
      <c r="DYO715" s="16"/>
      <c r="DYP715" s="16"/>
      <c r="DYQ715" s="16"/>
      <c r="DYR715" s="16"/>
      <c r="DYS715" s="16"/>
      <c r="DYT715" s="16"/>
      <c r="DYU715" s="16"/>
      <c r="DYV715" s="16"/>
      <c r="DYW715" s="16"/>
      <c r="DYX715" s="16"/>
      <c r="DYY715" s="16"/>
      <c r="DYZ715" s="16"/>
      <c r="DZA715" s="16"/>
      <c r="DZB715" s="16"/>
      <c r="DZC715" s="16"/>
      <c r="DZD715" s="16"/>
      <c r="DZE715" s="16"/>
      <c r="DZF715" s="16"/>
      <c r="DZG715" s="16"/>
      <c r="DZH715" s="16"/>
      <c r="DZI715" s="16"/>
      <c r="DZJ715" s="16"/>
      <c r="DZK715" s="16"/>
      <c r="DZL715" s="16"/>
      <c r="DZM715" s="16"/>
      <c r="DZN715" s="16"/>
      <c r="DZO715" s="16"/>
      <c r="DZP715" s="16"/>
      <c r="DZQ715" s="16"/>
      <c r="DZR715" s="16"/>
      <c r="DZS715" s="16"/>
      <c r="DZT715" s="16"/>
      <c r="DZU715" s="16"/>
      <c r="DZV715" s="16"/>
      <c r="DZW715" s="16"/>
      <c r="DZX715" s="16"/>
      <c r="DZY715" s="16"/>
      <c r="DZZ715" s="16"/>
      <c r="EAA715" s="16"/>
      <c r="EAB715" s="16"/>
      <c r="EAC715" s="16"/>
      <c r="EAD715" s="16"/>
      <c r="EAE715" s="16"/>
      <c r="EAF715" s="16"/>
      <c r="EAG715" s="16"/>
      <c r="EAH715" s="16"/>
      <c r="EAI715" s="16"/>
      <c r="EAJ715" s="16"/>
      <c r="EAK715" s="16"/>
      <c r="EAL715" s="16"/>
      <c r="EAM715" s="16"/>
      <c r="EAN715" s="16"/>
      <c r="EAO715" s="16"/>
      <c r="EAP715" s="16"/>
      <c r="EAQ715" s="16"/>
      <c r="EAR715" s="16"/>
      <c r="EAS715" s="16"/>
      <c r="EAT715" s="16"/>
      <c r="EAU715" s="16"/>
      <c r="EAV715" s="16"/>
      <c r="EAW715" s="16"/>
      <c r="EAX715" s="16"/>
      <c r="EAY715" s="16"/>
      <c r="EAZ715" s="16"/>
      <c r="EBA715" s="16"/>
      <c r="EBB715" s="16"/>
      <c r="EBC715" s="16"/>
      <c r="EBD715" s="16"/>
      <c r="EBE715" s="16"/>
      <c r="EBF715" s="16"/>
      <c r="EBG715" s="16"/>
      <c r="EBH715" s="16"/>
      <c r="EBI715" s="16"/>
      <c r="EBJ715" s="16"/>
      <c r="EBK715" s="16"/>
      <c r="EBL715" s="16"/>
      <c r="EBM715" s="16"/>
      <c r="EBN715" s="16"/>
      <c r="EBO715" s="16"/>
      <c r="EBP715" s="16"/>
      <c r="EBQ715" s="16"/>
      <c r="EBR715" s="16"/>
      <c r="EBS715" s="16"/>
      <c r="EBT715" s="16"/>
      <c r="EBU715" s="16"/>
      <c r="EBV715" s="16"/>
      <c r="EBW715" s="16"/>
      <c r="EBX715" s="16"/>
      <c r="EBY715" s="16"/>
      <c r="EBZ715" s="16"/>
      <c r="ECA715" s="16"/>
      <c r="ECB715" s="16"/>
      <c r="ECC715" s="16"/>
      <c r="ECD715" s="16"/>
      <c r="ECE715" s="16"/>
      <c r="ECF715" s="16"/>
      <c r="ECG715" s="16"/>
      <c r="ECH715" s="16"/>
      <c r="ECI715" s="16"/>
      <c r="ECJ715" s="16"/>
      <c r="ECK715" s="16"/>
      <c r="ECL715" s="16"/>
      <c r="ECM715" s="16"/>
      <c r="ECN715" s="16"/>
      <c r="ECO715" s="16"/>
      <c r="ECP715" s="16"/>
      <c r="ECQ715" s="16"/>
      <c r="ECR715" s="16"/>
      <c r="ECS715" s="16"/>
      <c r="ECT715" s="16"/>
      <c r="ECU715" s="16"/>
      <c r="ECV715" s="16"/>
      <c r="ECW715" s="16"/>
      <c r="ECX715" s="16"/>
      <c r="ECY715" s="16"/>
      <c r="ECZ715" s="16"/>
      <c r="EDA715" s="16"/>
      <c r="EDB715" s="16"/>
      <c r="EDC715" s="16"/>
      <c r="EDD715" s="16"/>
      <c r="EDE715" s="16"/>
      <c r="EDF715" s="16"/>
      <c r="EDG715" s="16"/>
      <c r="EDH715" s="16"/>
      <c r="EDI715" s="16"/>
      <c r="EDJ715" s="16"/>
      <c r="EDK715" s="16"/>
      <c r="EDL715" s="16"/>
      <c r="EDM715" s="16"/>
      <c r="EDN715" s="16"/>
      <c r="EDO715" s="16"/>
      <c r="EDP715" s="16"/>
      <c r="EDQ715" s="16"/>
      <c r="EDR715" s="16"/>
      <c r="EDS715" s="16"/>
      <c r="EDT715" s="16"/>
      <c r="EDU715" s="16"/>
      <c r="EDV715" s="16"/>
      <c r="EDW715" s="16"/>
      <c r="EDX715" s="16"/>
      <c r="EDY715" s="16"/>
      <c r="EDZ715" s="16"/>
      <c r="EEA715" s="16"/>
      <c r="EEB715" s="16"/>
      <c r="EEC715" s="16"/>
      <c r="EED715" s="16"/>
      <c r="EEE715" s="16"/>
      <c r="EEF715" s="16"/>
      <c r="EEG715" s="16"/>
      <c r="EEH715" s="16"/>
      <c r="EEI715" s="16"/>
      <c r="EEJ715" s="16"/>
      <c r="EEK715" s="16"/>
      <c r="EEL715" s="16"/>
      <c r="EEM715" s="16"/>
      <c r="EEN715" s="16"/>
      <c r="EEO715" s="16"/>
      <c r="EEP715" s="16"/>
      <c r="EEQ715" s="16"/>
      <c r="EER715" s="16"/>
      <c r="EES715" s="16"/>
      <c r="EET715" s="16"/>
      <c r="EEU715" s="16"/>
      <c r="EEV715" s="16"/>
      <c r="EEW715" s="16"/>
      <c r="EEX715" s="16"/>
      <c r="EEY715" s="16"/>
      <c r="EEZ715" s="16"/>
      <c r="EFA715" s="16"/>
      <c r="EFB715" s="16"/>
      <c r="EFC715" s="16"/>
      <c r="EFD715" s="16"/>
      <c r="EFE715" s="16"/>
      <c r="EFF715" s="16"/>
      <c r="EFG715" s="16"/>
      <c r="EFH715" s="16"/>
      <c r="EFI715" s="16"/>
      <c r="EFJ715" s="16"/>
      <c r="EFK715" s="16"/>
      <c r="EFL715" s="16"/>
      <c r="EFM715" s="16"/>
      <c r="EFN715" s="16"/>
      <c r="EFO715" s="16"/>
      <c r="EFP715" s="16"/>
      <c r="EFQ715" s="16"/>
      <c r="EFR715" s="16"/>
      <c r="EFS715" s="16"/>
      <c r="EFT715" s="16"/>
      <c r="EFU715" s="16"/>
      <c r="EFV715" s="16"/>
      <c r="EFW715" s="16"/>
      <c r="EFX715" s="16"/>
      <c r="EFY715" s="16"/>
      <c r="EFZ715" s="16"/>
      <c r="EGA715" s="16"/>
      <c r="EGB715" s="16"/>
      <c r="EGC715" s="16"/>
      <c r="EGD715" s="16"/>
      <c r="EGE715" s="16"/>
      <c r="EGF715" s="16"/>
      <c r="EGG715" s="16"/>
      <c r="EGH715" s="16"/>
      <c r="EGI715" s="16"/>
      <c r="EGJ715" s="16"/>
      <c r="EGK715" s="16"/>
      <c r="EGL715" s="16"/>
      <c r="EGM715" s="16"/>
      <c r="EGN715" s="16"/>
      <c r="EGO715" s="16"/>
      <c r="EGP715" s="16"/>
      <c r="EGQ715" s="16"/>
      <c r="EGR715" s="16"/>
      <c r="EGS715" s="16"/>
      <c r="EGT715" s="16"/>
      <c r="EGU715" s="16"/>
      <c r="EGV715" s="16"/>
      <c r="EGW715" s="16"/>
      <c r="EGX715" s="16"/>
      <c r="EGY715" s="16"/>
      <c r="EGZ715" s="16"/>
      <c r="EHA715" s="16"/>
      <c r="EHB715" s="16"/>
      <c r="EHC715" s="16"/>
      <c r="EHD715" s="16"/>
      <c r="EHE715" s="16"/>
      <c r="EHF715" s="16"/>
      <c r="EHG715" s="16"/>
      <c r="EHH715" s="16"/>
      <c r="EHI715" s="16"/>
      <c r="EHJ715" s="16"/>
      <c r="EHK715" s="16"/>
      <c r="EHL715" s="16"/>
      <c r="EHM715" s="16"/>
      <c r="EHN715" s="16"/>
      <c r="EHO715" s="16"/>
      <c r="EHP715" s="16"/>
      <c r="EHQ715" s="16"/>
      <c r="EHR715" s="16"/>
      <c r="EHS715" s="16"/>
      <c r="EHT715" s="16"/>
      <c r="EHU715" s="16"/>
      <c r="EHV715" s="16"/>
      <c r="EHW715" s="16"/>
      <c r="EHX715" s="16"/>
      <c r="EHY715" s="16"/>
      <c r="EHZ715" s="16"/>
      <c r="EIA715" s="16"/>
      <c r="EIB715" s="16"/>
      <c r="EIC715" s="16"/>
      <c r="EID715" s="16"/>
      <c r="EIE715" s="16"/>
      <c r="EIF715" s="16"/>
      <c r="EIG715" s="16"/>
      <c r="EIH715" s="16"/>
      <c r="EII715" s="16"/>
      <c r="EIJ715" s="16"/>
      <c r="EIK715" s="16"/>
      <c r="EIL715" s="16"/>
      <c r="EIM715" s="16"/>
      <c r="EIN715" s="16"/>
      <c r="EIO715" s="16"/>
      <c r="EIP715" s="16"/>
      <c r="EIQ715" s="16"/>
      <c r="EIR715" s="16"/>
      <c r="EIS715" s="16"/>
      <c r="EIT715" s="16"/>
      <c r="EIU715" s="16"/>
      <c r="EIV715" s="16"/>
      <c r="EIW715" s="16"/>
      <c r="EIX715" s="16"/>
      <c r="EIY715" s="16"/>
      <c r="EIZ715" s="16"/>
      <c r="EJA715" s="16"/>
      <c r="EJB715" s="16"/>
      <c r="EJC715" s="16"/>
      <c r="EJD715" s="16"/>
      <c r="EJE715" s="16"/>
      <c r="EJF715" s="16"/>
      <c r="EJG715" s="16"/>
      <c r="EJH715" s="16"/>
      <c r="EJI715" s="16"/>
      <c r="EJJ715" s="16"/>
      <c r="EJK715" s="16"/>
      <c r="EJL715" s="16"/>
      <c r="EJM715" s="16"/>
      <c r="EJN715" s="16"/>
      <c r="EJO715" s="16"/>
      <c r="EJP715" s="16"/>
      <c r="EJQ715" s="16"/>
      <c r="EJR715" s="16"/>
      <c r="EJS715" s="16"/>
      <c r="EJT715" s="16"/>
      <c r="EJU715" s="16"/>
      <c r="EJV715" s="16"/>
      <c r="EJW715" s="16"/>
      <c r="EJX715" s="16"/>
      <c r="EJY715" s="16"/>
      <c r="EJZ715" s="16"/>
      <c r="EKA715" s="16"/>
      <c r="EKB715" s="16"/>
      <c r="EKC715" s="16"/>
      <c r="EKD715" s="16"/>
      <c r="EKE715" s="16"/>
      <c r="EKF715" s="16"/>
      <c r="EKG715" s="16"/>
      <c r="EKH715" s="16"/>
      <c r="EKI715" s="16"/>
      <c r="EKJ715" s="16"/>
      <c r="EKK715" s="16"/>
      <c r="EKL715" s="16"/>
      <c r="EKM715" s="16"/>
      <c r="EKN715" s="16"/>
      <c r="EKO715" s="16"/>
      <c r="EKP715" s="16"/>
      <c r="EKQ715" s="16"/>
      <c r="EKR715" s="16"/>
      <c r="EKS715" s="16"/>
      <c r="EKT715" s="16"/>
      <c r="EKU715" s="16"/>
      <c r="EKV715" s="16"/>
      <c r="EKW715" s="16"/>
      <c r="EKX715" s="16"/>
      <c r="EKY715" s="16"/>
      <c r="EKZ715" s="16"/>
      <c r="ELA715" s="16"/>
      <c r="ELB715" s="16"/>
      <c r="ELC715" s="16"/>
      <c r="ELD715" s="16"/>
      <c r="ELE715" s="16"/>
      <c r="ELF715" s="16"/>
      <c r="ELG715" s="16"/>
      <c r="ELH715" s="16"/>
      <c r="ELI715" s="16"/>
      <c r="ELJ715" s="16"/>
      <c r="ELK715" s="16"/>
      <c r="ELL715" s="16"/>
      <c r="ELM715" s="16"/>
      <c r="ELN715" s="16"/>
      <c r="ELO715" s="16"/>
      <c r="ELP715" s="16"/>
      <c r="ELQ715" s="16"/>
      <c r="ELR715" s="16"/>
      <c r="ELS715" s="16"/>
      <c r="ELT715" s="16"/>
      <c r="ELU715" s="16"/>
      <c r="ELV715" s="16"/>
      <c r="ELW715" s="16"/>
      <c r="ELX715" s="16"/>
      <c r="ELY715" s="16"/>
      <c r="ELZ715" s="16"/>
      <c r="EMA715" s="16"/>
      <c r="EMB715" s="16"/>
      <c r="EMC715" s="16"/>
      <c r="EMD715" s="16"/>
      <c r="EME715" s="16"/>
      <c r="EMF715" s="16"/>
      <c r="EMG715" s="16"/>
      <c r="EMH715" s="16"/>
      <c r="EMI715" s="16"/>
      <c r="EMJ715" s="16"/>
      <c r="EMK715" s="16"/>
      <c r="EML715" s="16"/>
      <c r="EMM715" s="16"/>
      <c r="EMN715" s="16"/>
      <c r="EMO715" s="16"/>
      <c r="EMP715" s="16"/>
      <c r="EMQ715" s="16"/>
      <c r="EMR715" s="16"/>
      <c r="EMS715" s="16"/>
      <c r="EMT715" s="16"/>
      <c r="EMU715" s="16"/>
      <c r="EMV715" s="16"/>
      <c r="EMW715" s="16"/>
      <c r="EMX715" s="16"/>
      <c r="EMY715" s="16"/>
      <c r="EMZ715" s="16"/>
      <c r="ENA715" s="16"/>
      <c r="ENB715" s="16"/>
      <c r="ENC715" s="16"/>
      <c r="END715" s="16"/>
      <c r="ENE715" s="16"/>
      <c r="ENF715" s="16"/>
      <c r="ENG715" s="16"/>
      <c r="ENH715" s="16"/>
      <c r="ENI715" s="16"/>
      <c r="ENJ715" s="16"/>
      <c r="ENK715" s="16"/>
      <c r="ENL715" s="16"/>
      <c r="ENM715" s="16"/>
      <c r="ENN715" s="16"/>
      <c r="ENO715" s="16"/>
      <c r="ENP715" s="16"/>
      <c r="ENQ715" s="16"/>
      <c r="ENR715" s="16"/>
      <c r="ENS715" s="16"/>
      <c r="ENT715" s="16"/>
      <c r="ENU715" s="16"/>
      <c r="ENV715" s="16"/>
      <c r="ENW715" s="16"/>
      <c r="ENX715" s="16"/>
      <c r="ENY715" s="16"/>
      <c r="ENZ715" s="16"/>
      <c r="EOA715" s="16"/>
      <c r="EOB715" s="16"/>
      <c r="EOC715" s="16"/>
      <c r="EOD715" s="16"/>
      <c r="EOE715" s="16"/>
      <c r="EOF715" s="16"/>
      <c r="EOG715" s="16"/>
      <c r="EOH715" s="16"/>
      <c r="EOI715" s="16"/>
      <c r="EOJ715" s="16"/>
      <c r="EOK715" s="16"/>
      <c r="EOL715" s="16"/>
      <c r="EOM715" s="16"/>
      <c r="EON715" s="16"/>
      <c r="EOO715" s="16"/>
      <c r="EOP715" s="16"/>
      <c r="EOQ715" s="16"/>
      <c r="EOR715" s="16"/>
      <c r="EOS715" s="16"/>
      <c r="EOT715" s="16"/>
      <c r="EOU715" s="16"/>
      <c r="EOV715" s="16"/>
      <c r="EOW715" s="16"/>
      <c r="EOX715" s="16"/>
      <c r="EOY715" s="16"/>
      <c r="EOZ715" s="16"/>
      <c r="EPA715" s="16"/>
      <c r="EPB715" s="16"/>
      <c r="EPC715" s="16"/>
      <c r="EPD715" s="16"/>
      <c r="EPE715" s="16"/>
      <c r="EPF715" s="16"/>
      <c r="EPG715" s="16"/>
      <c r="EPH715" s="16"/>
      <c r="EPI715" s="16"/>
      <c r="EPJ715" s="16"/>
      <c r="EPK715" s="16"/>
      <c r="EPL715" s="16"/>
      <c r="EPM715" s="16"/>
      <c r="EPN715" s="16"/>
      <c r="EPO715" s="16"/>
      <c r="EPP715" s="16"/>
      <c r="EPQ715" s="16"/>
      <c r="EPR715" s="16"/>
      <c r="EPS715" s="16"/>
      <c r="EPT715" s="16"/>
      <c r="EPU715" s="16"/>
      <c r="EPV715" s="16"/>
      <c r="EPW715" s="16"/>
      <c r="EPX715" s="16"/>
      <c r="EPY715" s="16"/>
      <c r="EPZ715" s="16"/>
      <c r="EQA715" s="16"/>
      <c r="EQB715" s="16"/>
      <c r="EQC715" s="16"/>
      <c r="EQD715" s="16"/>
      <c r="EQE715" s="16"/>
      <c r="EQF715" s="16"/>
      <c r="EQG715" s="16"/>
      <c r="EQH715" s="16"/>
      <c r="EQI715" s="16"/>
      <c r="EQJ715" s="16"/>
      <c r="EQK715" s="16"/>
      <c r="EQL715" s="16"/>
      <c r="EQM715" s="16"/>
      <c r="EQN715" s="16"/>
      <c r="EQO715" s="16"/>
      <c r="EQP715" s="16"/>
      <c r="EQQ715" s="16"/>
      <c r="EQR715" s="16"/>
      <c r="EQS715" s="16"/>
      <c r="EQT715" s="16"/>
      <c r="EQU715" s="16"/>
      <c r="EQV715" s="16"/>
      <c r="EQW715" s="16"/>
      <c r="EQX715" s="16"/>
      <c r="EQY715" s="16"/>
      <c r="EQZ715" s="16"/>
      <c r="ERA715" s="16"/>
      <c r="ERB715" s="16"/>
      <c r="ERC715" s="16"/>
      <c r="ERD715" s="16"/>
      <c r="ERE715" s="16"/>
      <c r="ERF715" s="16"/>
      <c r="ERG715" s="16"/>
      <c r="ERH715" s="16"/>
      <c r="ERI715" s="16"/>
      <c r="ERJ715" s="16"/>
      <c r="ERK715" s="16"/>
      <c r="ERL715" s="16"/>
      <c r="ERM715" s="16"/>
      <c r="ERN715" s="16"/>
      <c r="ERO715" s="16"/>
      <c r="ERP715" s="16"/>
      <c r="ERQ715" s="16"/>
      <c r="ERR715" s="16"/>
      <c r="ERS715" s="16"/>
      <c r="ERT715" s="16"/>
      <c r="ERU715" s="16"/>
      <c r="ERV715" s="16"/>
      <c r="ERW715" s="16"/>
      <c r="ERX715" s="16"/>
      <c r="ERY715" s="16"/>
      <c r="ERZ715" s="16"/>
      <c r="ESA715" s="16"/>
      <c r="ESB715" s="16"/>
      <c r="ESC715" s="16"/>
      <c r="ESD715" s="16"/>
      <c r="ESE715" s="16"/>
      <c r="ESF715" s="16"/>
      <c r="ESG715" s="16"/>
      <c r="ESH715" s="16"/>
      <c r="ESI715" s="16"/>
      <c r="ESJ715" s="16"/>
      <c r="ESK715" s="16"/>
      <c r="ESL715" s="16"/>
      <c r="ESM715" s="16"/>
      <c r="ESN715" s="16"/>
      <c r="ESO715" s="16"/>
      <c r="ESP715" s="16"/>
      <c r="ESQ715" s="16"/>
      <c r="ESR715" s="16"/>
      <c r="ESS715" s="16"/>
      <c r="EST715" s="16"/>
      <c r="ESU715" s="16"/>
      <c r="ESV715" s="16"/>
      <c r="ESW715" s="16"/>
      <c r="ESX715" s="16"/>
      <c r="ESY715" s="16"/>
      <c r="ESZ715" s="16"/>
      <c r="ETA715" s="16"/>
      <c r="ETB715" s="16"/>
      <c r="ETC715" s="16"/>
      <c r="ETD715" s="16"/>
      <c r="ETE715" s="16"/>
      <c r="ETF715" s="16"/>
      <c r="ETG715" s="16"/>
      <c r="ETH715" s="16"/>
      <c r="ETI715" s="16"/>
      <c r="ETJ715" s="16"/>
      <c r="ETK715" s="16"/>
      <c r="ETL715" s="16"/>
      <c r="ETM715" s="16"/>
      <c r="ETN715" s="16"/>
      <c r="ETO715" s="16"/>
      <c r="ETP715" s="16"/>
      <c r="ETQ715" s="16"/>
      <c r="ETR715" s="16"/>
      <c r="ETS715" s="16"/>
      <c r="ETT715" s="16"/>
      <c r="ETU715" s="16"/>
      <c r="ETV715" s="16"/>
      <c r="ETW715" s="16"/>
      <c r="ETX715" s="16"/>
      <c r="ETY715" s="16"/>
      <c r="ETZ715" s="16"/>
      <c r="EUA715" s="16"/>
      <c r="EUB715" s="16"/>
      <c r="EUC715" s="16"/>
      <c r="EUD715" s="16"/>
      <c r="EUE715" s="16"/>
      <c r="EUF715" s="16"/>
      <c r="EUG715" s="16"/>
      <c r="EUH715" s="16"/>
      <c r="EUI715" s="16"/>
      <c r="EUJ715" s="16"/>
      <c r="EUK715" s="16"/>
      <c r="EUL715" s="16"/>
      <c r="EUM715" s="16"/>
      <c r="EUN715" s="16"/>
      <c r="EUO715" s="16"/>
      <c r="EUP715" s="16"/>
      <c r="EUQ715" s="16"/>
      <c r="EUR715" s="16"/>
      <c r="EUS715" s="16"/>
      <c r="EUT715" s="16"/>
      <c r="EUU715" s="16"/>
      <c r="EUV715" s="16"/>
      <c r="EUW715" s="16"/>
      <c r="EUX715" s="16"/>
      <c r="EUY715" s="16"/>
      <c r="EUZ715" s="16"/>
      <c r="EVA715" s="16"/>
      <c r="EVB715" s="16"/>
      <c r="EVC715" s="16"/>
      <c r="EVD715" s="16"/>
      <c r="EVE715" s="16"/>
      <c r="EVF715" s="16"/>
      <c r="EVG715" s="16"/>
      <c r="EVH715" s="16"/>
      <c r="EVI715" s="16"/>
      <c r="EVJ715" s="16"/>
      <c r="EVK715" s="16"/>
      <c r="EVL715" s="16"/>
      <c r="EVM715" s="16"/>
      <c r="EVN715" s="16"/>
      <c r="EVO715" s="16"/>
      <c r="EVP715" s="16"/>
      <c r="EVQ715" s="16"/>
      <c r="EVR715" s="16"/>
      <c r="EVS715" s="16"/>
      <c r="EVT715" s="16"/>
      <c r="EVU715" s="16"/>
      <c r="EVV715" s="16"/>
      <c r="EVW715" s="16"/>
      <c r="EVX715" s="16"/>
      <c r="EVY715" s="16"/>
      <c r="EVZ715" s="16"/>
      <c r="EWA715" s="16"/>
      <c r="EWB715" s="16"/>
      <c r="EWC715" s="16"/>
      <c r="EWD715" s="16"/>
      <c r="EWE715" s="16"/>
      <c r="EWF715" s="16"/>
      <c r="EWG715" s="16"/>
      <c r="EWH715" s="16"/>
      <c r="EWI715" s="16"/>
      <c r="EWJ715" s="16"/>
      <c r="EWK715" s="16"/>
      <c r="EWL715" s="16"/>
      <c r="EWM715" s="16"/>
      <c r="EWN715" s="16"/>
      <c r="EWO715" s="16"/>
      <c r="EWP715" s="16"/>
      <c r="EWQ715" s="16"/>
      <c r="EWR715" s="16"/>
      <c r="EWS715" s="16"/>
      <c r="EWT715" s="16"/>
      <c r="EWU715" s="16"/>
      <c r="EWV715" s="16"/>
      <c r="EWW715" s="16"/>
      <c r="EWX715" s="16"/>
      <c r="EWY715" s="16"/>
      <c r="EWZ715" s="16"/>
      <c r="EXA715" s="16"/>
      <c r="EXB715" s="16"/>
      <c r="EXC715" s="16"/>
      <c r="EXD715" s="16"/>
      <c r="EXE715" s="16"/>
      <c r="EXF715" s="16"/>
      <c r="EXG715" s="16"/>
      <c r="EXH715" s="16"/>
      <c r="EXI715" s="16"/>
      <c r="EXJ715" s="16"/>
      <c r="EXK715" s="16"/>
      <c r="EXL715" s="16"/>
      <c r="EXM715" s="16"/>
      <c r="EXN715" s="16"/>
      <c r="EXO715" s="16"/>
      <c r="EXP715" s="16"/>
      <c r="EXQ715" s="16"/>
      <c r="EXR715" s="16"/>
      <c r="EXS715" s="16"/>
      <c r="EXT715" s="16"/>
      <c r="EXU715" s="16"/>
      <c r="EXV715" s="16"/>
      <c r="EXW715" s="16"/>
      <c r="EXX715" s="16"/>
      <c r="EXY715" s="16"/>
      <c r="EXZ715" s="16"/>
      <c r="EYA715" s="16"/>
      <c r="EYB715" s="16"/>
      <c r="EYC715" s="16"/>
      <c r="EYD715" s="16"/>
      <c r="EYE715" s="16"/>
      <c r="EYF715" s="16"/>
      <c r="EYG715" s="16"/>
      <c r="EYH715" s="16"/>
      <c r="EYI715" s="16"/>
      <c r="EYJ715" s="16"/>
      <c r="EYK715" s="16"/>
      <c r="EYL715" s="16"/>
      <c r="EYM715" s="16"/>
      <c r="EYN715" s="16"/>
      <c r="EYO715" s="16"/>
      <c r="EYP715" s="16"/>
      <c r="EYQ715" s="16"/>
      <c r="EYR715" s="16"/>
      <c r="EYS715" s="16"/>
      <c r="EYT715" s="16"/>
      <c r="EYU715" s="16"/>
      <c r="EYV715" s="16"/>
      <c r="EYW715" s="16"/>
      <c r="EYX715" s="16"/>
      <c r="EYY715" s="16"/>
      <c r="EYZ715" s="16"/>
      <c r="EZA715" s="16"/>
      <c r="EZB715" s="16"/>
      <c r="EZC715" s="16"/>
      <c r="EZD715" s="16"/>
      <c r="EZE715" s="16"/>
      <c r="EZF715" s="16"/>
      <c r="EZG715" s="16"/>
      <c r="EZH715" s="16"/>
      <c r="EZI715" s="16"/>
      <c r="EZJ715" s="16"/>
      <c r="EZK715" s="16"/>
      <c r="EZL715" s="16"/>
      <c r="EZM715" s="16"/>
      <c r="EZN715" s="16"/>
      <c r="EZO715" s="16"/>
      <c r="EZP715" s="16"/>
      <c r="EZQ715" s="16"/>
      <c r="EZR715" s="16"/>
      <c r="EZS715" s="16"/>
      <c r="EZT715" s="16"/>
      <c r="EZU715" s="16"/>
      <c r="EZV715" s="16"/>
      <c r="EZW715" s="16"/>
      <c r="EZX715" s="16"/>
      <c r="EZY715" s="16"/>
      <c r="EZZ715" s="16"/>
      <c r="FAA715" s="16"/>
      <c r="FAB715" s="16"/>
      <c r="FAC715" s="16"/>
      <c r="FAD715" s="16"/>
      <c r="FAE715" s="16"/>
      <c r="FAF715" s="16"/>
      <c r="FAG715" s="16"/>
      <c r="FAH715" s="16"/>
      <c r="FAI715" s="16"/>
      <c r="FAJ715" s="16"/>
      <c r="FAK715" s="16"/>
      <c r="FAL715" s="16"/>
      <c r="FAM715" s="16"/>
      <c r="FAN715" s="16"/>
      <c r="FAO715" s="16"/>
      <c r="FAP715" s="16"/>
      <c r="FAQ715" s="16"/>
      <c r="FAR715" s="16"/>
      <c r="FAS715" s="16"/>
      <c r="FAT715" s="16"/>
      <c r="FAU715" s="16"/>
      <c r="FAV715" s="16"/>
      <c r="FAW715" s="16"/>
      <c r="FAX715" s="16"/>
      <c r="FAY715" s="16"/>
      <c r="FAZ715" s="16"/>
      <c r="FBA715" s="16"/>
      <c r="FBB715" s="16"/>
      <c r="FBC715" s="16"/>
      <c r="FBD715" s="16"/>
      <c r="FBE715" s="16"/>
      <c r="FBF715" s="16"/>
      <c r="FBG715" s="16"/>
      <c r="FBH715" s="16"/>
      <c r="FBI715" s="16"/>
      <c r="FBJ715" s="16"/>
      <c r="FBK715" s="16"/>
      <c r="FBL715" s="16"/>
      <c r="FBM715" s="16"/>
      <c r="FBN715" s="16"/>
      <c r="FBO715" s="16"/>
      <c r="FBP715" s="16"/>
      <c r="FBQ715" s="16"/>
      <c r="FBR715" s="16"/>
      <c r="FBS715" s="16"/>
      <c r="FBT715" s="16"/>
      <c r="FBU715" s="16"/>
      <c r="FBV715" s="16"/>
      <c r="FBW715" s="16"/>
      <c r="FBX715" s="16"/>
      <c r="FBY715" s="16"/>
      <c r="FBZ715" s="16"/>
      <c r="FCA715" s="16"/>
      <c r="FCB715" s="16"/>
      <c r="FCC715" s="16"/>
      <c r="FCD715" s="16"/>
      <c r="FCE715" s="16"/>
      <c r="FCF715" s="16"/>
      <c r="FCG715" s="16"/>
      <c r="FCH715" s="16"/>
      <c r="FCI715" s="16"/>
      <c r="FCJ715" s="16"/>
      <c r="FCK715" s="16"/>
      <c r="FCL715" s="16"/>
      <c r="FCM715" s="16"/>
      <c r="FCN715" s="16"/>
      <c r="FCO715" s="16"/>
      <c r="FCP715" s="16"/>
      <c r="FCQ715" s="16"/>
      <c r="FCR715" s="16"/>
      <c r="FCS715" s="16"/>
      <c r="FCT715" s="16"/>
      <c r="FCU715" s="16"/>
      <c r="FCV715" s="16"/>
      <c r="FCW715" s="16"/>
      <c r="FCX715" s="16"/>
      <c r="FCY715" s="16"/>
      <c r="FCZ715" s="16"/>
      <c r="FDA715" s="16"/>
      <c r="FDB715" s="16"/>
      <c r="FDC715" s="16"/>
      <c r="FDD715" s="16"/>
      <c r="FDE715" s="16"/>
      <c r="FDF715" s="16"/>
      <c r="FDG715" s="16"/>
      <c r="FDH715" s="16"/>
      <c r="FDI715" s="16"/>
      <c r="FDJ715" s="16"/>
      <c r="FDK715" s="16"/>
      <c r="FDL715" s="16"/>
      <c r="FDM715" s="16"/>
      <c r="FDN715" s="16"/>
      <c r="FDO715" s="16"/>
      <c r="FDP715" s="16"/>
      <c r="FDQ715" s="16"/>
      <c r="FDR715" s="16"/>
      <c r="FDS715" s="16"/>
      <c r="FDT715" s="16"/>
      <c r="FDU715" s="16"/>
      <c r="FDV715" s="16"/>
      <c r="FDW715" s="16"/>
      <c r="FDX715" s="16"/>
      <c r="FDY715" s="16"/>
      <c r="FDZ715" s="16"/>
      <c r="FEA715" s="16"/>
      <c r="FEB715" s="16"/>
      <c r="FEC715" s="16"/>
      <c r="FED715" s="16"/>
      <c r="FEE715" s="16"/>
      <c r="FEF715" s="16"/>
      <c r="FEG715" s="16"/>
      <c r="FEH715" s="16"/>
      <c r="FEI715" s="16"/>
      <c r="FEJ715" s="16"/>
      <c r="FEK715" s="16"/>
      <c r="FEL715" s="16"/>
      <c r="FEM715" s="16"/>
      <c r="FEN715" s="16"/>
      <c r="FEO715" s="16"/>
      <c r="FEP715" s="16"/>
      <c r="FEQ715" s="16"/>
      <c r="FER715" s="16"/>
      <c r="FES715" s="16"/>
      <c r="FET715" s="16"/>
      <c r="FEU715" s="16"/>
      <c r="FEV715" s="16"/>
      <c r="FEW715" s="16"/>
      <c r="FEX715" s="16"/>
      <c r="FEY715" s="16"/>
      <c r="FEZ715" s="16"/>
      <c r="FFA715" s="16"/>
      <c r="FFB715" s="16"/>
      <c r="FFC715" s="16"/>
      <c r="FFD715" s="16"/>
      <c r="FFE715" s="16"/>
      <c r="FFF715" s="16"/>
      <c r="FFG715" s="16"/>
      <c r="FFH715" s="16"/>
      <c r="FFI715" s="16"/>
      <c r="FFJ715" s="16"/>
      <c r="FFK715" s="16"/>
      <c r="FFL715" s="16"/>
      <c r="FFM715" s="16"/>
      <c r="FFN715" s="16"/>
      <c r="FFO715" s="16"/>
      <c r="FFP715" s="16"/>
      <c r="FFQ715" s="16"/>
      <c r="FFR715" s="16"/>
      <c r="FFS715" s="16"/>
      <c r="FFT715" s="16"/>
      <c r="FFU715" s="16"/>
      <c r="FFV715" s="16"/>
      <c r="FFW715" s="16"/>
      <c r="FFX715" s="16"/>
      <c r="FFY715" s="16"/>
      <c r="FFZ715" s="16"/>
      <c r="FGA715" s="16"/>
      <c r="FGB715" s="16"/>
      <c r="FGC715" s="16"/>
      <c r="FGD715" s="16"/>
      <c r="FGE715" s="16"/>
      <c r="FGF715" s="16"/>
      <c r="FGG715" s="16"/>
      <c r="FGH715" s="16"/>
      <c r="FGI715" s="16"/>
      <c r="FGJ715" s="16"/>
      <c r="FGK715" s="16"/>
      <c r="FGL715" s="16"/>
      <c r="FGM715" s="16"/>
      <c r="FGN715" s="16"/>
      <c r="FGO715" s="16"/>
      <c r="FGP715" s="16"/>
      <c r="FGQ715" s="16"/>
      <c r="FGR715" s="16"/>
      <c r="FGS715" s="16"/>
      <c r="FGT715" s="16"/>
      <c r="FGU715" s="16"/>
      <c r="FGV715" s="16"/>
      <c r="FGW715" s="16"/>
      <c r="FGX715" s="16"/>
      <c r="FGY715" s="16"/>
      <c r="FGZ715" s="16"/>
      <c r="FHA715" s="16"/>
      <c r="FHB715" s="16"/>
      <c r="FHC715" s="16"/>
      <c r="FHD715" s="16"/>
      <c r="FHE715" s="16"/>
      <c r="FHF715" s="16"/>
      <c r="FHG715" s="16"/>
      <c r="FHH715" s="16"/>
      <c r="FHI715" s="16"/>
      <c r="FHJ715" s="16"/>
      <c r="FHK715" s="16"/>
      <c r="FHL715" s="16"/>
      <c r="FHM715" s="16"/>
      <c r="FHN715" s="16"/>
      <c r="FHO715" s="16"/>
      <c r="FHP715" s="16"/>
      <c r="FHQ715" s="16"/>
      <c r="FHR715" s="16"/>
      <c r="FHS715" s="16"/>
      <c r="FHT715" s="16"/>
      <c r="FHU715" s="16"/>
      <c r="FHV715" s="16"/>
      <c r="FHW715" s="16"/>
      <c r="FHX715" s="16"/>
      <c r="FHY715" s="16"/>
      <c r="FHZ715" s="16"/>
      <c r="FIA715" s="16"/>
      <c r="FIB715" s="16"/>
      <c r="FIC715" s="16"/>
      <c r="FID715" s="16"/>
      <c r="FIE715" s="16"/>
      <c r="FIF715" s="16"/>
      <c r="FIG715" s="16"/>
      <c r="FIH715" s="16"/>
      <c r="FII715" s="16"/>
      <c r="FIJ715" s="16"/>
      <c r="FIK715" s="16"/>
      <c r="FIL715" s="16"/>
      <c r="FIM715" s="16"/>
      <c r="FIN715" s="16"/>
      <c r="FIO715" s="16"/>
      <c r="FIP715" s="16"/>
      <c r="FIQ715" s="16"/>
      <c r="FIR715" s="16"/>
      <c r="FIS715" s="16"/>
      <c r="FIT715" s="16"/>
      <c r="FIU715" s="16"/>
      <c r="FIV715" s="16"/>
      <c r="FIW715" s="16"/>
      <c r="FIX715" s="16"/>
      <c r="FIY715" s="16"/>
      <c r="FIZ715" s="16"/>
      <c r="FJA715" s="16"/>
      <c r="FJB715" s="16"/>
      <c r="FJC715" s="16"/>
      <c r="FJD715" s="16"/>
      <c r="FJE715" s="16"/>
      <c r="FJF715" s="16"/>
      <c r="FJG715" s="16"/>
      <c r="FJH715" s="16"/>
      <c r="FJI715" s="16"/>
      <c r="FJJ715" s="16"/>
      <c r="FJK715" s="16"/>
      <c r="FJL715" s="16"/>
      <c r="FJM715" s="16"/>
      <c r="FJN715" s="16"/>
      <c r="FJO715" s="16"/>
      <c r="FJP715" s="16"/>
      <c r="FJQ715" s="16"/>
      <c r="FJR715" s="16"/>
      <c r="FJS715" s="16"/>
      <c r="FJT715" s="16"/>
      <c r="FJU715" s="16"/>
      <c r="FJV715" s="16"/>
      <c r="FJW715" s="16"/>
      <c r="FJX715" s="16"/>
      <c r="FJY715" s="16"/>
      <c r="FJZ715" s="16"/>
      <c r="FKA715" s="16"/>
      <c r="FKB715" s="16"/>
      <c r="FKC715" s="16"/>
      <c r="FKD715" s="16"/>
      <c r="FKE715" s="16"/>
      <c r="FKF715" s="16"/>
      <c r="FKG715" s="16"/>
      <c r="FKH715" s="16"/>
      <c r="FKI715" s="16"/>
      <c r="FKJ715" s="16"/>
      <c r="FKK715" s="16"/>
      <c r="FKL715" s="16"/>
      <c r="FKM715" s="16"/>
      <c r="FKN715" s="16"/>
      <c r="FKO715" s="16"/>
      <c r="FKP715" s="16"/>
      <c r="FKQ715" s="16"/>
      <c r="FKR715" s="16"/>
      <c r="FKS715" s="16"/>
      <c r="FKT715" s="16"/>
      <c r="FKU715" s="16"/>
      <c r="FKV715" s="16"/>
      <c r="FKW715" s="16"/>
      <c r="FKX715" s="16"/>
      <c r="FKY715" s="16"/>
      <c r="FKZ715" s="16"/>
      <c r="FLA715" s="16"/>
      <c r="FLB715" s="16"/>
      <c r="FLC715" s="16"/>
      <c r="FLD715" s="16"/>
      <c r="FLE715" s="16"/>
      <c r="FLF715" s="16"/>
      <c r="FLG715" s="16"/>
      <c r="FLH715" s="16"/>
      <c r="FLI715" s="16"/>
      <c r="FLJ715" s="16"/>
      <c r="FLK715" s="16"/>
      <c r="FLL715" s="16"/>
      <c r="FLM715" s="16"/>
      <c r="FLN715" s="16"/>
      <c r="FLO715" s="16"/>
      <c r="FLP715" s="16"/>
      <c r="FLQ715" s="16"/>
      <c r="FLR715" s="16"/>
      <c r="FLS715" s="16"/>
      <c r="FLT715" s="16"/>
      <c r="FLU715" s="16"/>
      <c r="FLV715" s="16"/>
      <c r="FLW715" s="16"/>
      <c r="FLX715" s="16"/>
      <c r="FLY715" s="16"/>
      <c r="FLZ715" s="16"/>
      <c r="FMA715" s="16"/>
      <c r="FMB715" s="16"/>
      <c r="FMC715" s="16"/>
      <c r="FMD715" s="16"/>
      <c r="FME715" s="16"/>
      <c r="FMF715" s="16"/>
      <c r="FMG715" s="16"/>
      <c r="FMH715" s="16"/>
      <c r="FMI715" s="16"/>
      <c r="FMJ715" s="16"/>
      <c r="FMK715" s="16"/>
      <c r="FML715" s="16"/>
      <c r="FMM715" s="16"/>
      <c r="FMN715" s="16"/>
      <c r="FMO715" s="16"/>
      <c r="FMP715" s="16"/>
      <c r="FMQ715" s="16"/>
      <c r="FMR715" s="16"/>
      <c r="FMS715" s="16"/>
      <c r="FMT715" s="16"/>
      <c r="FMU715" s="16"/>
      <c r="FMV715" s="16"/>
      <c r="FMW715" s="16"/>
      <c r="FMX715" s="16"/>
      <c r="FMY715" s="16"/>
      <c r="FMZ715" s="16"/>
      <c r="FNA715" s="16"/>
      <c r="FNB715" s="16"/>
      <c r="FNC715" s="16"/>
      <c r="FND715" s="16"/>
      <c r="FNE715" s="16"/>
      <c r="FNF715" s="16"/>
      <c r="FNG715" s="16"/>
      <c r="FNH715" s="16"/>
      <c r="FNI715" s="16"/>
      <c r="FNJ715" s="16"/>
      <c r="FNK715" s="16"/>
      <c r="FNL715" s="16"/>
      <c r="FNM715" s="16"/>
      <c r="FNN715" s="16"/>
      <c r="FNO715" s="16"/>
      <c r="FNP715" s="16"/>
      <c r="FNQ715" s="16"/>
      <c r="FNR715" s="16"/>
      <c r="FNS715" s="16"/>
      <c r="FNT715" s="16"/>
      <c r="FNU715" s="16"/>
      <c r="FNV715" s="16"/>
      <c r="FNW715" s="16"/>
      <c r="FNX715" s="16"/>
      <c r="FNY715" s="16"/>
      <c r="FNZ715" s="16"/>
      <c r="FOA715" s="16"/>
      <c r="FOB715" s="16"/>
      <c r="FOC715" s="16"/>
      <c r="FOD715" s="16"/>
      <c r="FOE715" s="16"/>
      <c r="FOF715" s="16"/>
      <c r="FOG715" s="16"/>
      <c r="FOH715" s="16"/>
      <c r="FOI715" s="16"/>
      <c r="FOJ715" s="16"/>
      <c r="FOK715" s="16"/>
      <c r="FOL715" s="16"/>
      <c r="FOM715" s="16"/>
      <c r="FON715" s="16"/>
      <c r="FOO715" s="16"/>
      <c r="FOP715" s="16"/>
      <c r="FOQ715" s="16"/>
      <c r="FOR715" s="16"/>
      <c r="FOS715" s="16"/>
      <c r="FOT715" s="16"/>
      <c r="FOU715" s="16"/>
      <c r="FOV715" s="16"/>
      <c r="FOW715" s="16"/>
      <c r="FOX715" s="16"/>
      <c r="FOY715" s="16"/>
      <c r="FOZ715" s="16"/>
      <c r="FPA715" s="16"/>
      <c r="FPB715" s="16"/>
      <c r="FPC715" s="16"/>
      <c r="FPD715" s="16"/>
      <c r="FPE715" s="16"/>
      <c r="FPF715" s="16"/>
      <c r="FPG715" s="16"/>
      <c r="FPH715" s="16"/>
      <c r="FPI715" s="16"/>
      <c r="FPJ715" s="16"/>
      <c r="FPK715" s="16"/>
      <c r="FPL715" s="16"/>
      <c r="FPM715" s="16"/>
      <c r="FPN715" s="16"/>
      <c r="FPO715" s="16"/>
      <c r="FPP715" s="16"/>
      <c r="FPQ715" s="16"/>
      <c r="FPR715" s="16"/>
      <c r="FPS715" s="16"/>
      <c r="FPT715" s="16"/>
      <c r="FPU715" s="16"/>
      <c r="FPV715" s="16"/>
      <c r="FPW715" s="16"/>
      <c r="FPX715" s="16"/>
      <c r="FPY715" s="16"/>
      <c r="FPZ715" s="16"/>
      <c r="FQA715" s="16"/>
      <c r="FQB715" s="16"/>
      <c r="FQC715" s="16"/>
      <c r="FQD715" s="16"/>
      <c r="FQE715" s="16"/>
      <c r="FQF715" s="16"/>
      <c r="FQG715" s="16"/>
      <c r="FQH715" s="16"/>
      <c r="FQI715" s="16"/>
      <c r="FQJ715" s="16"/>
      <c r="FQK715" s="16"/>
      <c r="FQL715" s="16"/>
      <c r="FQM715" s="16"/>
      <c r="FQN715" s="16"/>
      <c r="FQO715" s="16"/>
      <c r="FQP715" s="16"/>
      <c r="FQQ715" s="16"/>
      <c r="FQR715" s="16"/>
      <c r="FQS715" s="16"/>
      <c r="FQT715" s="16"/>
      <c r="FQU715" s="16"/>
      <c r="FQV715" s="16"/>
      <c r="FQW715" s="16"/>
      <c r="FQX715" s="16"/>
      <c r="FQY715" s="16"/>
      <c r="FQZ715" s="16"/>
      <c r="FRA715" s="16"/>
      <c r="FRB715" s="16"/>
      <c r="FRC715" s="16"/>
      <c r="FRD715" s="16"/>
      <c r="FRE715" s="16"/>
      <c r="FRF715" s="16"/>
      <c r="FRG715" s="16"/>
      <c r="FRH715" s="16"/>
      <c r="FRI715" s="16"/>
      <c r="FRJ715" s="16"/>
      <c r="FRK715" s="16"/>
      <c r="FRL715" s="16"/>
      <c r="FRM715" s="16"/>
      <c r="FRN715" s="16"/>
      <c r="FRO715" s="16"/>
      <c r="FRP715" s="16"/>
      <c r="FRQ715" s="16"/>
      <c r="FRR715" s="16"/>
      <c r="FRS715" s="16"/>
      <c r="FRT715" s="16"/>
      <c r="FRU715" s="16"/>
      <c r="FRV715" s="16"/>
      <c r="FRW715" s="16"/>
      <c r="FRX715" s="16"/>
      <c r="FRY715" s="16"/>
      <c r="FRZ715" s="16"/>
      <c r="FSA715" s="16"/>
      <c r="FSB715" s="16"/>
      <c r="FSC715" s="16"/>
      <c r="FSD715" s="16"/>
      <c r="FSE715" s="16"/>
      <c r="FSF715" s="16"/>
      <c r="FSG715" s="16"/>
      <c r="FSH715" s="16"/>
      <c r="FSI715" s="16"/>
      <c r="FSJ715" s="16"/>
      <c r="FSK715" s="16"/>
      <c r="FSL715" s="16"/>
      <c r="FSM715" s="16"/>
      <c r="FSN715" s="16"/>
      <c r="FSO715" s="16"/>
      <c r="FSP715" s="16"/>
      <c r="FSQ715" s="16"/>
      <c r="FSR715" s="16"/>
      <c r="FSS715" s="16"/>
      <c r="FST715" s="16"/>
      <c r="FSU715" s="16"/>
      <c r="FSV715" s="16"/>
      <c r="FSW715" s="16"/>
      <c r="FSX715" s="16"/>
      <c r="FSY715" s="16"/>
      <c r="FSZ715" s="16"/>
      <c r="FTA715" s="16"/>
      <c r="FTB715" s="16"/>
      <c r="FTC715" s="16"/>
      <c r="FTD715" s="16"/>
      <c r="FTE715" s="16"/>
      <c r="FTF715" s="16"/>
      <c r="FTG715" s="16"/>
      <c r="FTH715" s="16"/>
      <c r="FTI715" s="16"/>
      <c r="FTJ715" s="16"/>
      <c r="FTK715" s="16"/>
      <c r="FTL715" s="16"/>
      <c r="FTM715" s="16"/>
      <c r="FTN715" s="16"/>
      <c r="FTO715" s="16"/>
      <c r="FTP715" s="16"/>
      <c r="FTQ715" s="16"/>
      <c r="FTR715" s="16"/>
      <c r="FTS715" s="16"/>
      <c r="FTT715" s="16"/>
      <c r="FTU715" s="16"/>
      <c r="FTV715" s="16"/>
      <c r="FTW715" s="16"/>
      <c r="FTX715" s="16"/>
      <c r="FTY715" s="16"/>
      <c r="FTZ715" s="16"/>
      <c r="FUA715" s="16"/>
      <c r="FUB715" s="16"/>
      <c r="FUC715" s="16"/>
      <c r="FUD715" s="16"/>
      <c r="FUE715" s="16"/>
      <c r="FUF715" s="16"/>
      <c r="FUG715" s="16"/>
      <c r="FUH715" s="16"/>
      <c r="FUI715" s="16"/>
      <c r="FUJ715" s="16"/>
      <c r="FUK715" s="16"/>
      <c r="FUL715" s="16"/>
      <c r="FUM715" s="16"/>
      <c r="FUN715" s="16"/>
      <c r="FUO715" s="16"/>
      <c r="FUP715" s="16"/>
      <c r="FUQ715" s="16"/>
      <c r="FUR715" s="16"/>
      <c r="FUS715" s="16"/>
      <c r="FUT715" s="16"/>
      <c r="FUU715" s="16"/>
      <c r="FUV715" s="16"/>
      <c r="FUW715" s="16"/>
      <c r="FUX715" s="16"/>
      <c r="FUY715" s="16"/>
      <c r="FUZ715" s="16"/>
      <c r="FVA715" s="16"/>
      <c r="FVB715" s="16"/>
      <c r="FVC715" s="16"/>
      <c r="FVD715" s="16"/>
      <c r="FVE715" s="16"/>
      <c r="FVF715" s="16"/>
      <c r="FVG715" s="16"/>
      <c r="FVH715" s="16"/>
      <c r="FVI715" s="16"/>
      <c r="FVJ715" s="16"/>
      <c r="FVK715" s="16"/>
      <c r="FVL715" s="16"/>
      <c r="FVM715" s="16"/>
      <c r="FVN715" s="16"/>
      <c r="FVO715" s="16"/>
      <c r="FVP715" s="16"/>
      <c r="FVQ715" s="16"/>
      <c r="FVR715" s="16"/>
      <c r="FVS715" s="16"/>
      <c r="FVT715" s="16"/>
      <c r="FVU715" s="16"/>
      <c r="FVV715" s="16"/>
      <c r="FVW715" s="16"/>
      <c r="FVX715" s="16"/>
      <c r="FVY715" s="16"/>
      <c r="FVZ715" s="16"/>
      <c r="FWA715" s="16"/>
      <c r="FWB715" s="16"/>
      <c r="FWC715" s="16"/>
      <c r="FWD715" s="16"/>
      <c r="FWE715" s="16"/>
      <c r="FWF715" s="16"/>
      <c r="FWG715" s="16"/>
      <c r="FWH715" s="16"/>
      <c r="FWI715" s="16"/>
      <c r="FWJ715" s="16"/>
      <c r="FWK715" s="16"/>
      <c r="FWL715" s="16"/>
      <c r="FWM715" s="16"/>
      <c r="FWN715" s="16"/>
      <c r="FWO715" s="16"/>
      <c r="FWP715" s="16"/>
      <c r="FWQ715" s="16"/>
      <c r="FWR715" s="16"/>
      <c r="FWS715" s="16"/>
      <c r="FWT715" s="16"/>
      <c r="FWU715" s="16"/>
      <c r="FWV715" s="16"/>
      <c r="FWW715" s="16"/>
      <c r="FWX715" s="16"/>
      <c r="FWY715" s="16"/>
      <c r="FWZ715" s="16"/>
      <c r="FXA715" s="16"/>
      <c r="FXB715" s="16"/>
      <c r="FXC715" s="16"/>
      <c r="FXD715" s="16"/>
      <c r="FXE715" s="16"/>
      <c r="FXF715" s="16"/>
      <c r="FXG715" s="16"/>
      <c r="FXH715" s="16"/>
      <c r="FXI715" s="16"/>
      <c r="FXJ715" s="16"/>
      <c r="FXK715" s="16"/>
      <c r="FXL715" s="16"/>
      <c r="FXM715" s="16"/>
      <c r="FXN715" s="16"/>
      <c r="FXO715" s="16"/>
      <c r="FXP715" s="16"/>
      <c r="FXQ715" s="16"/>
      <c r="FXR715" s="16"/>
      <c r="FXS715" s="16"/>
      <c r="FXT715" s="16"/>
      <c r="FXU715" s="16"/>
      <c r="FXV715" s="16"/>
      <c r="FXW715" s="16"/>
      <c r="FXX715" s="16"/>
      <c r="FXY715" s="16"/>
      <c r="FXZ715" s="16"/>
      <c r="FYA715" s="16"/>
      <c r="FYB715" s="16"/>
      <c r="FYC715" s="16"/>
      <c r="FYD715" s="16"/>
      <c r="FYE715" s="16"/>
      <c r="FYF715" s="16"/>
      <c r="FYG715" s="16"/>
      <c r="FYH715" s="16"/>
      <c r="FYI715" s="16"/>
      <c r="FYJ715" s="16"/>
      <c r="FYK715" s="16"/>
      <c r="FYL715" s="16"/>
      <c r="FYM715" s="16"/>
      <c r="FYN715" s="16"/>
      <c r="FYO715" s="16"/>
      <c r="FYP715" s="16"/>
      <c r="FYQ715" s="16"/>
      <c r="FYR715" s="16"/>
      <c r="FYS715" s="16"/>
      <c r="FYT715" s="16"/>
      <c r="FYU715" s="16"/>
      <c r="FYV715" s="16"/>
      <c r="FYW715" s="16"/>
      <c r="FYX715" s="16"/>
      <c r="FYY715" s="16"/>
      <c r="FYZ715" s="16"/>
      <c r="FZA715" s="16"/>
      <c r="FZB715" s="16"/>
      <c r="FZC715" s="16"/>
      <c r="FZD715" s="16"/>
      <c r="FZE715" s="16"/>
      <c r="FZF715" s="16"/>
      <c r="FZG715" s="16"/>
      <c r="FZH715" s="16"/>
      <c r="FZI715" s="16"/>
      <c r="FZJ715" s="16"/>
      <c r="FZK715" s="16"/>
      <c r="FZL715" s="16"/>
      <c r="FZM715" s="16"/>
      <c r="FZN715" s="16"/>
      <c r="FZO715" s="16"/>
      <c r="FZP715" s="16"/>
      <c r="FZQ715" s="16"/>
      <c r="FZR715" s="16"/>
      <c r="FZS715" s="16"/>
      <c r="FZT715" s="16"/>
      <c r="FZU715" s="16"/>
      <c r="FZV715" s="16"/>
      <c r="FZW715" s="16"/>
      <c r="FZX715" s="16"/>
      <c r="FZY715" s="16"/>
      <c r="FZZ715" s="16"/>
      <c r="GAA715" s="16"/>
      <c r="GAB715" s="16"/>
      <c r="GAC715" s="16"/>
      <c r="GAD715" s="16"/>
      <c r="GAE715" s="16"/>
      <c r="GAF715" s="16"/>
      <c r="GAG715" s="16"/>
      <c r="GAH715" s="16"/>
      <c r="GAI715" s="16"/>
      <c r="GAJ715" s="16"/>
      <c r="GAK715" s="16"/>
      <c r="GAL715" s="16"/>
      <c r="GAM715" s="16"/>
      <c r="GAN715" s="16"/>
      <c r="GAO715" s="16"/>
      <c r="GAP715" s="16"/>
      <c r="GAQ715" s="16"/>
      <c r="GAR715" s="16"/>
      <c r="GAS715" s="16"/>
      <c r="GAT715" s="16"/>
      <c r="GAU715" s="16"/>
      <c r="GAV715" s="16"/>
      <c r="GAW715" s="16"/>
      <c r="GAX715" s="16"/>
      <c r="GAY715" s="16"/>
      <c r="GAZ715" s="16"/>
      <c r="GBA715" s="16"/>
      <c r="GBB715" s="16"/>
      <c r="GBC715" s="16"/>
      <c r="GBD715" s="16"/>
      <c r="GBE715" s="16"/>
      <c r="GBF715" s="16"/>
      <c r="GBG715" s="16"/>
      <c r="GBH715" s="16"/>
      <c r="GBI715" s="16"/>
      <c r="GBJ715" s="16"/>
      <c r="GBK715" s="16"/>
      <c r="GBL715" s="16"/>
      <c r="GBM715" s="16"/>
      <c r="GBN715" s="16"/>
      <c r="GBO715" s="16"/>
      <c r="GBP715" s="16"/>
      <c r="GBQ715" s="16"/>
      <c r="GBR715" s="16"/>
      <c r="GBS715" s="16"/>
      <c r="GBT715" s="16"/>
      <c r="GBU715" s="16"/>
      <c r="GBV715" s="16"/>
      <c r="GBW715" s="16"/>
      <c r="GBX715" s="16"/>
      <c r="GBY715" s="16"/>
      <c r="GBZ715" s="16"/>
      <c r="GCA715" s="16"/>
      <c r="GCB715" s="16"/>
      <c r="GCC715" s="16"/>
      <c r="GCD715" s="16"/>
      <c r="GCE715" s="16"/>
      <c r="GCF715" s="16"/>
      <c r="GCG715" s="16"/>
      <c r="GCH715" s="16"/>
      <c r="GCI715" s="16"/>
      <c r="GCJ715" s="16"/>
      <c r="GCK715" s="16"/>
      <c r="GCL715" s="16"/>
      <c r="GCM715" s="16"/>
      <c r="GCN715" s="16"/>
      <c r="GCO715" s="16"/>
      <c r="GCP715" s="16"/>
      <c r="GCQ715" s="16"/>
      <c r="GCR715" s="16"/>
      <c r="GCS715" s="16"/>
      <c r="GCT715" s="16"/>
      <c r="GCU715" s="16"/>
      <c r="GCV715" s="16"/>
      <c r="GCW715" s="16"/>
      <c r="GCX715" s="16"/>
      <c r="GCY715" s="16"/>
      <c r="GCZ715" s="16"/>
      <c r="GDA715" s="16"/>
      <c r="GDB715" s="16"/>
      <c r="GDC715" s="16"/>
      <c r="GDD715" s="16"/>
      <c r="GDE715" s="16"/>
      <c r="GDF715" s="16"/>
      <c r="GDG715" s="16"/>
      <c r="GDH715" s="16"/>
      <c r="GDI715" s="16"/>
      <c r="GDJ715" s="16"/>
      <c r="GDK715" s="16"/>
      <c r="GDL715" s="16"/>
      <c r="GDM715" s="16"/>
      <c r="GDN715" s="16"/>
      <c r="GDO715" s="16"/>
      <c r="GDP715" s="16"/>
      <c r="GDQ715" s="16"/>
      <c r="GDR715" s="16"/>
      <c r="GDS715" s="16"/>
      <c r="GDT715" s="16"/>
      <c r="GDU715" s="16"/>
      <c r="GDV715" s="16"/>
      <c r="GDW715" s="16"/>
      <c r="GDX715" s="16"/>
      <c r="GDY715" s="16"/>
      <c r="GDZ715" s="16"/>
      <c r="GEA715" s="16"/>
      <c r="GEB715" s="16"/>
      <c r="GEC715" s="16"/>
      <c r="GED715" s="16"/>
      <c r="GEE715" s="16"/>
      <c r="GEF715" s="16"/>
      <c r="GEG715" s="16"/>
      <c r="GEH715" s="16"/>
      <c r="GEI715" s="16"/>
      <c r="GEJ715" s="16"/>
      <c r="GEK715" s="16"/>
      <c r="GEL715" s="16"/>
      <c r="GEM715" s="16"/>
      <c r="GEN715" s="16"/>
      <c r="GEO715" s="16"/>
      <c r="GEP715" s="16"/>
      <c r="GEQ715" s="16"/>
      <c r="GER715" s="16"/>
      <c r="GES715" s="16"/>
      <c r="GET715" s="16"/>
      <c r="GEU715" s="16"/>
      <c r="GEV715" s="16"/>
      <c r="GEW715" s="16"/>
      <c r="GEX715" s="16"/>
      <c r="GEY715" s="16"/>
      <c r="GEZ715" s="16"/>
      <c r="GFA715" s="16"/>
      <c r="GFB715" s="16"/>
      <c r="GFC715" s="16"/>
      <c r="GFD715" s="16"/>
      <c r="GFE715" s="16"/>
      <c r="GFF715" s="16"/>
      <c r="GFG715" s="16"/>
      <c r="GFH715" s="16"/>
      <c r="GFI715" s="16"/>
      <c r="GFJ715" s="16"/>
      <c r="GFK715" s="16"/>
      <c r="GFL715" s="16"/>
      <c r="GFM715" s="16"/>
      <c r="GFN715" s="16"/>
      <c r="GFO715" s="16"/>
      <c r="GFP715" s="16"/>
      <c r="GFQ715" s="16"/>
      <c r="GFR715" s="16"/>
      <c r="GFS715" s="16"/>
      <c r="GFT715" s="16"/>
      <c r="GFU715" s="16"/>
      <c r="GFV715" s="16"/>
      <c r="GFW715" s="16"/>
      <c r="GFX715" s="16"/>
      <c r="GFY715" s="16"/>
      <c r="GFZ715" s="16"/>
      <c r="GGA715" s="16"/>
      <c r="GGB715" s="16"/>
      <c r="GGC715" s="16"/>
      <c r="GGD715" s="16"/>
      <c r="GGE715" s="16"/>
      <c r="GGF715" s="16"/>
      <c r="GGG715" s="16"/>
      <c r="GGH715" s="16"/>
      <c r="GGI715" s="16"/>
      <c r="GGJ715" s="16"/>
      <c r="GGK715" s="16"/>
      <c r="GGL715" s="16"/>
      <c r="GGM715" s="16"/>
      <c r="GGN715" s="16"/>
      <c r="GGO715" s="16"/>
      <c r="GGP715" s="16"/>
      <c r="GGQ715" s="16"/>
      <c r="GGR715" s="16"/>
      <c r="GGS715" s="16"/>
      <c r="GGT715" s="16"/>
      <c r="GGU715" s="16"/>
      <c r="GGV715" s="16"/>
      <c r="GGW715" s="16"/>
      <c r="GGX715" s="16"/>
      <c r="GGY715" s="16"/>
      <c r="GGZ715" s="16"/>
      <c r="GHA715" s="16"/>
      <c r="GHB715" s="16"/>
      <c r="GHC715" s="16"/>
      <c r="GHD715" s="16"/>
      <c r="GHE715" s="16"/>
      <c r="GHF715" s="16"/>
      <c r="GHG715" s="16"/>
      <c r="GHH715" s="16"/>
      <c r="GHI715" s="16"/>
      <c r="GHJ715" s="16"/>
      <c r="GHK715" s="16"/>
      <c r="GHL715" s="16"/>
      <c r="GHM715" s="16"/>
      <c r="GHN715" s="16"/>
      <c r="GHO715" s="16"/>
      <c r="GHP715" s="16"/>
      <c r="GHQ715" s="16"/>
      <c r="GHR715" s="16"/>
      <c r="GHS715" s="16"/>
      <c r="GHT715" s="16"/>
      <c r="GHU715" s="16"/>
      <c r="GHV715" s="16"/>
      <c r="GHW715" s="16"/>
      <c r="GHX715" s="16"/>
      <c r="GHY715" s="16"/>
      <c r="GHZ715" s="16"/>
      <c r="GIA715" s="16"/>
      <c r="GIB715" s="16"/>
      <c r="GIC715" s="16"/>
      <c r="GID715" s="16"/>
      <c r="GIE715" s="16"/>
      <c r="GIF715" s="16"/>
      <c r="GIG715" s="16"/>
      <c r="GIH715" s="16"/>
      <c r="GII715" s="16"/>
      <c r="GIJ715" s="16"/>
      <c r="GIK715" s="16"/>
      <c r="GIL715" s="16"/>
      <c r="GIM715" s="16"/>
      <c r="GIN715" s="16"/>
      <c r="GIO715" s="16"/>
      <c r="GIP715" s="16"/>
      <c r="GIQ715" s="16"/>
      <c r="GIR715" s="16"/>
      <c r="GIS715" s="16"/>
      <c r="GIT715" s="16"/>
      <c r="GIU715" s="16"/>
      <c r="GIV715" s="16"/>
      <c r="GIW715" s="16"/>
      <c r="GIX715" s="16"/>
      <c r="GIY715" s="16"/>
      <c r="GIZ715" s="16"/>
      <c r="GJA715" s="16"/>
      <c r="GJB715" s="16"/>
      <c r="GJC715" s="16"/>
      <c r="GJD715" s="16"/>
      <c r="GJE715" s="16"/>
      <c r="GJF715" s="16"/>
      <c r="GJG715" s="16"/>
      <c r="GJH715" s="16"/>
      <c r="GJI715" s="16"/>
      <c r="GJJ715" s="16"/>
      <c r="GJK715" s="16"/>
      <c r="GJL715" s="16"/>
      <c r="GJM715" s="16"/>
      <c r="GJN715" s="16"/>
      <c r="GJO715" s="16"/>
      <c r="GJP715" s="16"/>
      <c r="GJQ715" s="16"/>
      <c r="GJR715" s="16"/>
      <c r="GJS715" s="16"/>
      <c r="GJT715" s="16"/>
      <c r="GJU715" s="16"/>
      <c r="GJV715" s="16"/>
      <c r="GJW715" s="16"/>
      <c r="GJX715" s="16"/>
      <c r="GJY715" s="16"/>
      <c r="GJZ715" s="16"/>
      <c r="GKA715" s="16"/>
      <c r="GKB715" s="16"/>
      <c r="GKC715" s="16"/>
      <c r="GKD715" s="16"/>
      <c r="GKE715" s="16"/>
      <c r="GKF715" s="16"/>
      <c r="GKG715" s="16"/>
      <c r="GKH715" s="16"/>
      <c r="GKI715" s="16"/>
      <c r="GKJ715" s="16"/>
      <c r="GKK715" s="16"/>
      <c r="GKL715" s="16"/>
      <c r="GKM715" s="16"/>
      <c r="GKN715" s="16"/>
      <c r="GKO715" s="16"/>
      <c r="GKP715" s="16"/>
      <c r="GKQ715" s="16"/>
      <c r="GKR715" s="16"/>
      <c r="GKS715" s="16"/>
      <c r="GKT715" s="16"/>
      <c r="GKU715" s="16"/>
      <c r="GKV715" s="16"/>
      <c r="GKW715" s="16"/>
      <c r="GKX715" s="16"/>
      <c r="GKY715" s="16"/>
      <c r="GKZ715" s="16"/>
      <c r="GLA715" s="16"/>
      <c r="GLB715" s="16"/>
      <c r="GLC715" s="16"/>
      <c r="GLD715" s="16"/>
      <c r="GLE715" s="16"/>
      <c r="GLF715" s="16"/>
      <c r="GLG715" s="16"/>
      <c r="GLH715" s="16"/>
      <c r="GLI715" s="16"/>
      <c r="GLJ715" s="16"/>
      <c r="GLK715" s="16"/>
      <c r="GLL715" s="16"/>
      <c r="GLM715" s="16"/>
      <c r="GLN715" s="16"/>
      <c r="GLO715" s="16"/>
      <c r="GLP715" s="16"/>
      <c r="GLQ715" s="16"/>
      <c r="GLR715" s="16"/>
      <c r="GLS715" s="16"/>
      <c r="GLT715" s="16"/>
      <c r="GLU715" s="16"/>
      <c r="GLV715" s="16"/>
      <c r="GLW715" s="16"/>
      <c r="GLX715" s="16"/>
      <c r="GLY715" s="16"/>
      <c r="GLZ715" s="16"/>
      <c r="GMA715" s="16"/>
      <c r="GMB715" s="16"/>
      <c r="GMC715" s="16"/>
      <c r="GMD715" s="16"/>
      <c r="GME715" s="16"/>
      <c r="GMF715" s="16"/>
      <c r="GMG715" s="16"/>
      <c r="GMH715" s="16"/>
      <c r="GMI715" s="16"/>
      <c r="GMJ715" s="16"/>
      <c r="GMK715" s="16"/>
      <c r="GML715" s="16"/>
      <c r="GMM715" s="16"/>
      <c r="GMN715" s="16"/>
      <c r="GMO715" s="16"/>
      <c r="GMP715" s="16"/>
      <c r="GMQ715" s="16"/>
      <c r="GMR715" s="16"/>
      <c r="GMS715" s="16"/>
      <c r="GMT715" s="16"/>
      <c r="GMU715" s="16"/>
      <c r="GMV715" s="16"/>
      <c r="GMW715" s="16"/>
      <c r="GMX715" s="16"/>
      <c r="GMY715" s="16"/>
      <c r="GMZ715" s="16"/>
      <c r="GNA715" s="16"/>
      <c r="GNB715" s="16"/>
      <c r="GNC715" s="16"/>
      <c r="GND715" s="16"/>
      <c r="GNE715" s="16"/>
      <c r="GNF715" s="16"/>
      <c r="GNG715" s="16"/>
      <c r="GNH715" s="16"/>
      <c r="GNI715" s="16"/>
      <c r="GNJ715" s="16"/>
      <c r="GNK715" s="16"/>
      <c r="GNL715" s="16"/>
      <c r="GNM715" s="16"/>
      <c r="GNN715" s="16"/>
      <c r="GNO715" s="16"/>
      <c r="GNP715" s="16"/>
      <c r="GNQ715" s="16"/>
      <c r="GNR715" s="16"/>
      <c r="GNS715" s="16"/>
      <c r="GNT715" s="16"/>
      <c r="GNU715" s="16"/>
      <c r="GNV715" s="16"/>
      <c r="GNW715" s="16"/>
      <c r="GNX715" s="16"/>
      <c r="GNY715" s="16"/>
      <c r="GNZ715" s="16"/>
      <c r="GOA715" s="16"/>
      <c r="GOB715" s="16"/>
      <c r="GOC715" s="16"/>
      <c r="GOD715" s="16"/>
      <c r="GOE715" s="16"/>
      <c r="GOF715" s="16"/>
      <c r="GOG715" s="16"/>
      <c r="GOH715" s="16"/>
      <c r="GOI715" s="16"/>
      <c r="GOJ715" s="16"/>
      <c r="GOK715" s="16"/>
      <c r="GOL715" s="16"/>
      <c r="GOM715" s="16"/>
      <c r="GON715" s="16"/>
      <c r="GOO715" s="16"/>
      <c r="GOP715" s="16"/>
      <c r="GOQ715" s="16"/>
      <c r="GOR715" s="16"/>
      <c r="GOS715" s="16"/>
      <c r="GOT715" s="16"/>
      <c r="GOU715" s="16"/>
      <c r="GOV715" s="16"/>
      <c r="GOW715" s="16"/>
      <c r="GOX715" s="16"/>
      <c r="GOY715" s="16"/>
      <c r="GOZ715" s="16"/>
      <c r="GPA715" s="16"/>
      <c r="GPB715" s="16"/>
      <c r="GPC715" s="16"/>
      <c r="GPD715" s="16"/>
      <c r="GPE715" s="16"/>
      <c r="GPF715" s="16"/>
      <c r="GPG715" s="16"/>
      <c r="GPH715" s="16"/>
      <c r="GPI715" s="16"/>
      <c r="GPJ715" s="16"/>
      <c r="GPK715" s="16"/>
      <c r="GPL715" s="16"/>
      <c r="GPM715" s="16"/>
      <c r="GPN715" s="16"/>
      <c r="GPO715" s="16"/>
      <c r="GPP715" s="16"/>
      <c r="GPQ715" s="16"/>
      <c r="GPR715" s="16"/>
      <c r="GPS715" s="16"/>
      <c r="GPT715" s="16"/>
      <c r="GPU715" s="16"/>
      <c r="GPV715" s="16"/>
      <c r="GPW715" s="16"/>
      <c r="GPX715" s="16"/>
      <c r="GPY715" s="16"/>
      <c r="GPZ715" s="16"/>
      <c r="GQA715" s="16"/>
      <c r="GQB715" s="16"/>
      <c r="GQC715" s="16"/>
      <c r="GQD715" s="16"/>
      <c r="GQE715" s="16"/>
      <c r="GQF715" s="16"/>
      <c r="GQG715" s="16"/>
      <c r="GQH715" s="16"/>
      <c r="GQI715" s="16"/>
      <c r="GQJ715" s="16"/>
      <c r="GQK715" s="16"/>
      <c r="GQL715" s="16"/>
      <c r="GQM715" s="16"/>
      <c r="GQN715" s="16"/>
      <c r="GQO715" s="16"/>
      <c r="GQP715" s="16"/>
      <c r="GQQ715" s="16"/>
      <c r="GQR715" s="16"/>
      <c r="GQS715" s="16"/>
      <c r="GQT715" s="16"/>
      <c r="GQU715" s="16"/>
      <c r="GQV715" s="16"/>
      <c r="GQW715" s="16"/>
      <c r="GQX715" s="16"/>
      <c r="GQY715" s="16"/>
      <c r="GQZ715" s="16"/>
      <c r="GRA715" s="16"/>
      <c r="GRB715" s="16"/>
      <c r="GRC715" s="16"/>
      <c r="GRD715" s="16"/>
      <c r="GRE715" s="16"/>
      <c r="GRF715" s="16"/>
      <c r="GRG715" s="16"/>
      <c r="GRH715" s="16"/>
      <c r="GRI715" s="16"/>
      <c r="GRJ715" s="16"/>
      <c r="GRK715" s="16"/>
      <c r="GRL715" s="16"/>
      <c r="GRM715" s="16"/>
      <c r="GRN715" s="16"/>
      <c r="GRO715" s="16"/>
      <c r="GRP715" s="16"/>
      <c r="GRQ715" s="16"/>
      <c r="GRR715" s="16"/>
      <c r="GRS715" s="16"/>
      <c r="GRT715" s="16"/>
      <c r="GRU715" s="16"/>
      <c r="GRV715" s="16"/>
      <c r="GRW715" s="16"/>
      <c r="GRX715" s="16"/>
      <c r="GRY715" s="16"/>
      <c r="GRZ715" s="16"/>
      <c r="GSA715" s="16"/>
      <c r="GSB715" s="16"/>
      <c r="GSC715" s="16"/>
      <c r="GSD715" s="16"/>
      <c r="GSE715" s="16"/>
      <c r="GSF715" s="16"/>
      <c r="GSG715" s="16"/>
      <c r="GSH715" s="16"/>
      <c r="GSI715" s="16"/>
      <c r="GSJ715" s="16"/>
      <c r="GSK715" s="16"/>
      <c r="GSL715" s="16"/>
      <c r="GSM715" s="16"/>
      <c r="GSN715" s="16"/>
      <c r="GSO715" s="16"/>
      <c r="GSP715" s="16"/>
      <c r="GSQ715" s="16"/>
      <c r="GSR715" s="16"/>
      <c r="GSS715" s="16"/>
      <c r="GST715" s="16"/>
      <c r="GSU715" s="16"/>
      <c r="GSV715" s="16"/>
      <c r="GSW715" s="16"/>
      <c r="GSX715" s="16"/>
      <c r="GSY715" s="16"/>
      <c r="GSZ715" s="16"/>
      <c r="GTA715" s="16"/>
      <c r="GTB715" s="16"/>
      <c r="GTC715" s="16"/>
      <c r="GTD715" s="16"/>
      <c r="GTE715" s="16"/>
      <c r="GTF715" s="16"/>
      <c r="GTG715" s="16"/>
      <c r="GTH715" s="16"/>
      <c r="GTI715" s="16"/>
      <c r="GTJ715" s="16"/>
      <c r="GTK715" s="16"/>
      <c r="GTL715" s="16"/>
      <c r="GTM715" s="16"/>
      <c r="GTN715" s="16"/>
      <c r="GTO715" s="16"/>
      <c r="GTP715" s="16"/>
      <c r="GTQ715" s="16"/>
      <c r="GTR715" s="16"/>
      <c r="GTS715" s="16"/>
      <c r="GTT715" s="16"/>
      <c r="GTU715" s="16"/>
      <c r="GTV715" s="16"/>
      <c r="GTW715" s="16"/>
      <c r="GTX715" s="16"/>
      <c r="GTY715" s="16"/>
      <c r="GTZ715" s="16"/>
      <c r="GUA715" s="16"/>
      <c r="GUB715" s="16"/>
      <c r="GUC715" s="16"/>
      <c r="GUD715" s="16"/>
      <c r="GUE715" s="16"/>
      <c r="GUF715" s="16"/>
      <c r="GUG715" s="16"/>
      <c r="GUH715" s="16"/>
      <c r="GUI715" s="16"/>
      <c r="GUJ715" s="16"/>
      <c r="GUK715" s="16"/>
      <c r="GUL715" s="16"/>
      <c r="GUM715" s="16"/>
      <c r="GUN715" s="16"/>
      <c r="GUO715" s="16"/>
      <c r="GUP715" s="16"/>
      <c r="GUQ715" s="16"/>
      <c r="GUR715" s="16"/>
      <c r="GUS715" s="16"/>
      <c r="GUT715" s="16"/>
      <c r="GUU715" s="16"/>
      <c r="GUV715" s="16"/>
      <c r="GUW715" s="16"/>
      <c r="GUX715" s="16"/>
      <c r="GUY715" s="16"/>
      <c r="GUZ715" s="16"/>
      <c r="GVA715" s="16"/>
      <c r="GVB715" s="16"/>
      <c r="GVC715" s="16"/>
      <c r="GVD715" s="16"/>
      <c r="GVE715" s="16"/>
      <c r="GVF715" s="16"/>
      <c r="GVG715" s="16"/>
      <c r="GVH715" s="16"/>
      <c r="GVI715" s="16"/>
      <c r="GVJ715" s="16"/>
      <c r="GVK715" s="16"/>
      <c r="GVL715" s="16"/>
      <c r="GVM715" s="16"/>
      <c r="GVN715" s="16"/>
      <c r="GVO715" s="16"/>
      <c r="GVP715" s="16"/>
      <c r="GVQ715" s="16"/>
      <c r="GVR715" s="16"/>
      <c r="GVS715" s="16"/>
      <c r="GVT715" s="16"/>
      <c r="GVU715" s="16"/>
      <c r="GVV715" s="16"/>
      <c r="GVW715" s="16"/>
      <c r="GVX715" s="16"/>
      <c r="GVY715" s="16"/>
      <c r="GVZ715" s="16"/>
      <c r="GWA715" s="16"/>
      <c r="GWB715" s="16"/>
      <c r="GWC715" s="16"/>
      <c r="GWD715" s="16"/>
      <c r="GWE715" s="16"/>
      <c r="GWF715" s="16"/>
      <c r="GWG715" s="16"/>
      <c r="GWH715" s="16"/>
      <c r="GWI715" s="16"/>
      <c r="GWJ715" s="16"/>
      <c r="GWK715" s="16"/>
      <c r="GWL715" s="16"/>
      <c r="GWM715" s="16"/>
      <c r="GWN715" s="16"/>
      <c r="GWO715" s="16"/>
      <c r="GWP715" s="16"/>
      <c r="GWQ715" s="16"/>
      <c r="GWR715" s="16"/>
      <c r="GWS715" s="16"/>
      <c r="GWT715" s="16"/>
      <c r="GWU715" s="16"/>
      <c r="GWV715" s="16"/>
      <c r="GWW715" s="16"/>
      <c r="GWX715" s="16"/>
      <c r="GWY715" s="16"/>
      <c r="GWZ715" s="16"/>
      <c r="GXA715" s="16"/>
      <c r="GXB715" s="16"/>
      <c r="GXC715" s="16"/>
      <c r="GXD715" s="16"/>
      <c r="GXE715" s="16"/>
      <c r="GXF715" s="16"/>
      <c r="GXG715" s="16"/>
      <c r="GXH715" s="16"/>
      <c r="GXI715" s="16"/>
      <c r="GXJ715" s="16"/>
      <c r="GXK715" s="16"/>
      <c r="GXL715" s="16"/>
      <c r="GXM715" s="16"/>
      <c r="GXN715" s="16"/>
      <c r="GXO715" s="16"/>
      <c r="GXP715" s="16"/>
      <c r="GXQ715" s="16"/>
      <c r="GXR715" s="16"/>
      <c r="GXS715" s="16"/>
      <c r="GXT715" s="16"/>
      <c r="GXU715" s="16"/>
      <c r="GXV715" s="16"/>
      <c r="GXW715" s="16"/>
      <c r="GXX715" s="16"/>
      <c r="GXY715" s="16"/>
      <c r="GXZ715" s="16"/>
      <c r="GYA715" s="16"/>
      <c r="GYB715" s="16"/>
      <c r="GYC715" s="16"/>
      <c r="GYD715" s="16"/>
      <c r="GYE715" s="16"/>
      <c r="GYF715" s="16"/>
      <c r="GYG715" s="16"/>
      <c r="GYH715" s="16"/>
      <c r="GYI715" s="16"/>
      <c r="GYJ715" s="16"/>
      <c r="GYK715" s="16"/>
      <c r="GYL715" s="16"/>
      <c r="GYM715" s="16"/>
      <c r="GYN715" s="16"/>
      <c r="GYO715" s="16"/>
      <c r="GYP715" s="16"/>
      <c r="GYQ715" s="16"/>
      <c r="GYR715" s="16"/>
      <c r="GYS715" s="16"/>
      <c r="GYT715" s="16"/>
      <c r="GYU715" s="16"/>
      <c r="GYV715" s="16"/>
      <c r="GYW715" s="16"/>
      <c r="GYX715" s="16"/>
      <c r="GYY715" s="16"/>
      <c r="GYZ715" s="16"/>
      <c r="GZA715" s="16"/>
      <c r="GZB715" s="16"/>
      <c r="GZC715" s="16"/>
      <c r="GZD715" s="16"/>
      <c r="GZE715" s="16"/>
      <c r="GZF715" s="16"/>
      <c r="GZG715" s="16"/>
      <c r="GZH715" s="16"/>
      <c r="GZI715" s="16"/>
      <c r="GZJ715" s="16"/>
      <c r="GZK715" s="16"/>
      <c r="GZL715" s="16"/>
      <c r="GZM715" s="16"/>
      <c r="GZN715" s="16"/>
      <c r="GZO715" s="16"/>
      <c r="GZP715" s="16"/>
      <c r="GZQ715" s="16"/>
      <c r="GZR715" s="16"/>
      <c r="GZS715" s="16"/>
      <c r="GZT715" s="16"/>
      <c r="GZU715" s="16"/>
      <c r="GZV715" s="16"/>
      <c r="GZW715" s="16"/>
      <c r="GZX715" s="16"/>
      <c r="GZY715" s="16"/>
      <c r="GZZ715" s="16"/>
      <c r="HAA715" s="16"/>
      <c r="HAB715" s="16"/>
      <c r="HAC715" s="16"/>
      <c r="HAD715" s="16"/>
      <c r="HAE715" s="16"/>
      <c r="HAF715" s="16"/>
      <c r="HAG715" s="16"/>
      <c r="HAH715" s="16"/>
      <c r="HAI715" s="16"/>
      <c r="HAJ715" s="16"/>
      <c r="HAK715" s="16"/>
      <c r="HAL715" s="16"/>
      <c r="HAM715" s="16"/>
      <c r="HAN715" s="16"/>
      <c r="HAO715" s="16"/>
      <c r="HAP715" s="16"/>
      <c r="HAQ715" s="16"/>
      <c r="HAR715" s="16"/>
      <c r="HAS715" s="16"/>
      <c r="HAT715" s="16"/>
      <c r="HAU715" s="16"/>
      <c r="HAV715" s="16"/>
      <c r="HAW715" s="16"/>
      <c r="HAX715" s="16"/>
      <c r="HAY715" s="16"/>
      <c r="HAZ715" s="16"/>
      <c r="HBA715" s="16"/>
      <c r="HBB715" s="16"/>
      <c r="HBC715" s="16"/>
      <c r="HBD715" s="16"/>
      <c r="HBE715" s="16"/>
      <c r="HBF715" s="16"/>
      <c r="HBG715" s="16"/>
      <c r="HBH715" s="16"/>
      <c r="HBI715" s="16"/>
      <c r="HBJ715" s="16"/>
      <c r="HBK715" s="16"/>
      <c r="HBL715" s="16"/>
      <c r="HBM715" s="16"/>
      <c r="HBN715" s="16"/>
      <c r="HBO715" s="16"/>
      <c r="HBP715" s="16"/>
      <c r="HBQ715" s="16"/>
      <c r="HBR715" s="16"/>
      <c r="HBS715" s="16"/>
      <c r="HBT715" s="16"/>
      <c r="HBU715" s="16"/>
      <c r="HBV715" s="16"/>
      <c r="HBW715" s="16"/>
      <c r="HBX715" s="16"/>
      <c r="HBY715" s="16"/>
      <c r="HBZ715" s="16"/>
      <c r="HCA715" s="16"/>
      <c r="HCB715" s="16"/>
      <c r="HCC715" s="16"/>
      <c r="HCD715" s="16"/>
      <c r="HCE715" s="16"/>
      <c r="HCF715" s="16"/>
      <c r="HCG715" s="16"/>
      <c r="HCH715" s="16"/>
      <c r="HCI715" s="16"/>
      <c r="HCJ715" s="16"/>
      <c r="HCK715" s="16"/>
      <c r="HCL715" s="16"/>
      <c r="HCM715" s="16"/>
      <c r="HCN715" s="16"/>
      <c r="HCO715" s="16"/>
      <c r="HCP715" s="16"/>
      <c r="HCQ715" s="16"/>
      <c r="HCR715" s="16"/>
      <c r="HCS715" s="16"/>
      <c r="HCT715" s="16"/>
      <c r="HCU715" s="16"/>
      <c r="HCV715" s="16"/>
      <c r="HCW715" s="16"/>
      <c r="HCX715" s="16"/>
      <c r="HCY715" s="16"/>
      <c r="HCZ715" s="16"/>
      <c r="HDA715" s="16"/>
      <c r="HDB715" s="16"/>
      <c r="HDC715" s="16"/>
      <c r="HDD715" s="16"/>
      <c r="HDE715" s="16"/>
      <c r="HDF715" s="16"/>
      <c r="HDG715" s="16"/>
      <c r="HDH715" s="16"/>
      <c r="HDI715" s="16"/>
      <c r="HDJ715" s="16"/>
      <c r="HDK715" s="16"/>
      <c r="HDL715" s="16"/>
      <c r="HDM715" s="16"/>
      <c r="HDN715" s="16"/>
      <c r="HDO715" s="16"/>
      <c r="HDP715" s="16"/>
      <c r="HDQ715" s="16"/>
      <c r="HDR715" s="16"/>
      <c r="HDS715" s="16"/>
      <c r="HDT715" s="16"/>
      <c r="HDU715" s="16"/>
      <c r="HDV715" s="16"/>
      <c r="HDW715" s="16"/>
      <c r="HDX715" s="16"/>
      <c r="HDY715" s="16"/>
      <c r="HDZ715" s="16"/>
      <c r="HEA715" s="16"/>
      <c r="HEB715" s="16"/>
      <c r="HEC715" s="16"/>
      <c r="HED715" s="16"/>
      <c r="HEE715" s="16"/>
      <c r="HEF715" s="16"/>
      <c r="HEG715" s="16"/>
      <c r="HEH715" s="16"/>
      <c r="HEI715" s="16"/>
      <c r="HEJ715" s="16"/>
      <c r="HEK715" s="16"/>
      <c r="HEL715" s="16"/>
      <c r="HEM715" s="16"/>
      <c r="HEN715" s="16"/>
      <c r="HEO715" s="16"/>
      <c r="HEP715" s="16"/>
      <c r="HEQ715" s="16"/>
      <c r="HER715" s="16"/>
      <c r="HES715" s="16"/>
      <c r="HET715" s="16"/>
      <c r="HEU715" s="16"/>
      <c r="HEV715" s="16"/>
      <c r="HEW715" s="16"/>
      <c r="HEX715" s="16"/>
      <c r="HEY715" s="16"/>
      <c r="HEZ715" s="16"/>
      <c r="HFA715" s="16"/>
      <c r="HFB715" s="16"/>
      <c r="HFC715" s="16"/>
      <c r="HFD715" s="16"/>
      <c r="HFE715" s="16"/>
      <c r="HFF715" s="16"/>
      <c r="HFG715" s="16"/>
      <c r="HFH715" s="16"/>
      <c r="HFI715" s="16"/>
      <c r="HFJ715" s="16"/>
      <c r="HFK715" s="16"/>
      <c r="HFL715" s="16"/>
      <c r="HFM715" s="16"/>
      <c r="HFN715" s="16"/>
      <c r="HFO715" s="16"/>
      <c r="HFP715" s="16"/>
      <c r="HFQ715" s="16"/>
      <c r="HFR715" s="16"/>
      <c r="HFS715" s="16"/>
      <c r="HFT715" s="16"/>
      <c r="HFU715" s="16"/>
      <c r="HFV715" s="16"/>
      <c r="HFW715" s="16"/>
      <c r="HFX715" s="16"/>
      <c r="HFY715" s="16"/>
      <c r="HFZ715" s="16"/>
      <c r="HGA715" s="16"/>
      <c r="HGB715" s="16"/>
      <c r="HGC715" s="16"/>
      <c r="HGD715" s="16"/>
      <c r="HGE715" s="16"/>
      <c r="HGF715" s="16"/>
      <c r="HGG715" s="16"/>
      <c r="HGH715" s="16"/>
      <c r="HGI715" s="16"/>
      <c r="HGJ715" s="16"/>
      <c r="HGK715" s="16"/>
      <c r="HGL715" s="16"/>
      <c r="HGM715" s="16"/>
      <c r="HGN715" s="16"/>
      <c r="HGO715" s="16"/>
      <c r="HGP715" s="16"/>
      <c r="HGQ715" s="16"/>
      <c r="HGR715" s="16"/>
      <c r="HGS715" s="16"/>
      <c r="HGT715" s="16"/>
      <c r="HGU715" s="16"/>
      <c r="HGV715" s="16"/>
      <c r="HGW715" s="16"/>
      <c r="HGX715" s="16"/>
      <c r="HGY715" s="16"/>
      <c r="HGZ715" s="16"/>
      <c r="HHA715" s="16"/>
      <c r="HHB715" s="16"/>
      <c r="HHC715" s="16"/>
      <c r="HHD715" s="16"/>
      <c r="HHE715" s="16"/>
      <c r="HHF715" s="16"/>
      <c r="HHG715" s="16"/>
      <c r="HHH715" s="16"/>
      <c r="HHI715" s="16"/>
      <c r="HHJ715" s="16"/>
      <c r="HHK715" s="16"/>
      <c r="HHL715" s="16"/>
      <c r="HHM715" s="16"/>
      <c r="HHN715" s="16"/>
      <c r="HHO715" s="16"/>
      <c r="HHP715" s="16"/>
      <c r="HHQ715" s="16"/>
      <c r="HHR715" s="16"/>
      <c r="HHS715" s="16"/>
      <c r="HHT715" s="16"/>
      <c r="HHU715" s="16"/>
      <c r="HHV715" s="16"/>
      <c r="HHW715" s="16"/>
      <c r="HHX715" s="16"/>
      <c r="HHY715" s="16"/>
      <c r="HHZ715" s="16"/>
      <c r="HIA715" s="16"/>
      <c r="HIB715" s="16"/>
      <c r="HIC715" s="16"/>
      <c r="HID715" s="16"/>
      <c r="HIE715" s="16"/>
      <c r="HIF715" s="16"/>
      <c r="HIG715" s="16"/>
      <c r="HIH715" s="16"/>
      <c r="HII715" s="16"/>
      <c r="HIJ715" s="16"/>
      <c r="HIK715" s="16"/>
      <c r="HIL715" s="16"/>
      <c r="HIM715" s="16"/>
      <c r="HIN715" s="16"/>
      <c r="HIO715" s="16"/>
      <c r="HIP715" s="16"/>
      <c r="HIQ715" s="16"/>
      <c r="HIR715" s="16"/>
      <c r="HIS715" s="16"/>
      <c r="HIT715" s="16"/>
      <c r="HIU715" s="16"/>
      <c r="HIV715" s="16"/>
      <c r="HIW715" s="16"/>
      <c r="HIX715" s="16"/>
      <c r="HIY715" s="16"/>
      <c r="HIZ715" s="16"/>
      <c r="HJA715" s="16"/>
      <c r="HJB715" s="16"/>
      <c r="HJC715" s="16"/>
      <c r="HJD715" s="16"/>
      <c r="HJE715" s="16"/>
      <c r="HJF715" s="16"/>
      <c r="HJG715" s="16"/>
      <c r="HJH715" s="16"/>
      <c r="HJI715" s="16"/>
      <c r="HJJ715" s="16"/>
      <c r="HJK715" s="16"/>
      <c r="HJL715" s="16"/>
      <c r="HJM715" s="16"/>
      <c r="HJN715" s="16"/>
      <c r="HJO715" s="16"/>
      <c r="HJP715" s="16"/>
      <c r="HJQ715" s="16"/>
      <c r="HJR715" s="16"/>
      <c r="HJS715" s="16"/>
      <c r="HJT715" s="16"/>
      <c r="HJU715" s="16"/>
      <c r="HJV715" s="16"/>
      <c r="HJW715" s="16"/>
      <c r="HJX715" s="16"/>
      <c r="HJY715" s="16"/>
      <c r="HJZ715" s="16"/>
      <c r="HKA715" s="16"/>
      <c r="HKB715" s="16"/>
      <c r="HKC715" s="16"/>
      <c r="HKD715" s="16"/>
      <c r="HKE715" s="16"/>
      <c r="HKF715" s="16"/>
      <c r="HKG715" s="16"/>
      <c r="HKH715" s="16"/>
      <c r="HKI715" s="16"/>
      <c r="HKJ715" s="16"/>
      <c r="HKK715" s="16"/>
      <c r="HKL715" s="16"/>
      <c r="HKM715" s="16"/>
      <c r="HKN715" s="16"/>
      <c r="HKO715" s="16"/>
      <c r="HKP715" s="16"/>
      <c r="HKQ715" s="16"/>
      <c r="HKR715" s="16"/>
      <c r="HKS715" s="16"/>
      <c r="HKT715" s="16"/>
      <c r="HKU715" s="16"/>
      <c r="HKV715" s="16"/>
      <c r="HKW715" s="16"/>
      <c r="HKX715" s="16"/>
      <c r="HKY715" s="16"/>
      <c r="HKZ715" s="16"/>
      <c r="HLA715" s="16"/>
      <c r="HLB715" s="16"/>
      <c r="HLC715" s="16"/>
      <c r="HLD715" s="16"/>
      <c r="HLE715" s="16"/>
      <c r="HLF715" s="16"/>
      <c r="HLG715" s="16"/>
      <c r="HLH715" s="16"/>
      <c r="HLI715" s="16"/>
      <c r="HLJ715" s="16"/>
      <c r="HLK715" s="16"/>
      <c r="HLL715" s="16"/>
      <c r="HLM715" s="16"/>
      <c r="HLN715" s="16"/>
      <c r="HLO715" s="16"/>
      <c r="HLP715" s="16"/>
      <c r="HLQ715" s="16"/>
      <c r="HLR715" s="16"/>
      <c r="HLS715" s="16"/>
      <c r="HLT715" s="16"/>
      <c r="HLU715" s="16"/>
      <c r="HLV715" s="16"/>
      <c r="HLW715" s="16"/>
      <c r="HLX715" s="16"/>
      <c r="HLY715" s="16"/>
      <c r="HLZ715" s="16"/>
      <c r="HMA715" s="16"/>
      <c r="HMB715" s="16"/>
      <c r="HMC715" s="16"/>
      <c r="HMD715" s="16"/>
      <c r="HME715" s="16"/>
      <c r="HMF715" s="16"/>
      <c r="HMG715" s="16"/>
      <c r="HMH715" s="16"/>
      <c r="HMI715" s="16"/>
      <c r="HMJ715" s="16"/>
      <c r="HMK715" s="16"/>
      <c r="HML715" s="16"/>
      <c r="HMM715" s="16"/>
      <c r="HMN715" s="16"/>
      <c r="HMO715" s="16"/>
      <c r="HMP715" s="16"/>
      <c r="HMQ715" s="16"/>
      <c r="HMR715" s="16"/>
      <c r="HMS715" s="16"/>
      <c r="HMT715" s="16"/>
      <c r="HMU715" s="16"/>
      <c r="HMV715" s="16"/>
      <c r="HMW715" s="16"/>
      <c r="HMX715" s="16"/>
      <c r="HMY715" s="16"/>
      <c r="HMZ715" s="16"/>
      <c r="HNA715" s="16"/>
      <c r="HNB715" s="16"/>
      <c r="HNC715" s="16"/>
      <c r="HND715" s="16"/>
      <c r="HNE715" s="16"/>
      <c r="HNF715" s="16"/>
      <c r="HNG715" s="16"/>
      <c r="HNH715" s="16"/>
      <c r="HNI715" s="16"/>
      <c r="HNJ715" s="16"/>
      <c r="HNK715" s="16"/>
      <c r="HNL715" s="16"/>
      <c r="HNM715" s="16"/>
      <c r="HNN715" s="16"/>
      <c r="HNO715" s="16"/>
      <c r="HNP715" s="16"/>
      <c r="HNQ715" s="16"/>
      <c r="HNR715" s="16"/>
      <c r="HNS715" s="16"/>
      <c r="HNT715" s="16"/>
      <c r="HNU715" s="16"/>
      <c r="HNV715" s="16"/>
      <c r="HNW715" s="16"/>
      <c r="HNX715" s="16"/>
      <c r="HNY715" s="16"/>
      <c r="HNZ715" s="16"/>
      <c r="HOA715" s="16"/>
      <c r="HOB715" s="16"/>
      <c r="HOC715" s="16"/>
      <c r="HOD715" s="16"/>
      <c r="HOE715" s="16"/>
      <c r="HOF715" s="16"/>
      <c r="HOG715" s="16"/>
      <c r="HOH715" s="16"/>
      <c r="HOI715" s="16"/>
      <c r="HOJ715" s="16"/>
      <c r="HOK715" s="16"/>
      <c r="HOL715" s="16"/>
      <c r="HOM715" s="16"/>
      <c r="HON715" s="16"/>
      <c r="HOO715" s="16"/>
      <c r="HOP715" s="16"/>
      <c r="HOQ715" s="16"/>
      <c r="HOR715" s="16"/>
      <c r="HOS715" s="16"/>
      <c r="HOT715" s="16"/>
      <c r="HOU715" s="16"/>
      <c r="HOV715" s="16"/>
      <c r="HOW715" s="16"/>
      <c r="HOX715" s="16"/>
      <c r="HOY715" s="16"/>
      <c r="HOZ715" s="16"/>
      <c r="HPA715" s="16"/>
      <c r="HPB715" s="16"/>
      <c r="HPC715" s="16"/>
      <c r="HPD715" s="16"/>
      <c r="HPE715" s="16"/>
      <c r="HPF715" s="16"/>
      <c r="HPG715" s="16"/>
      <c r="HPH715" s="16"/>
      <c r="HPI715" s="16"/>
      <c r="HPJ715" s="16"/>
      <c r="HPK715" s="16"/>
      <c r="HPL715" s="16"/>
      <c r="HPM715" s="16"/>
      <c r="HPN715" s="16"/>
      <c r="HPO715" s="16"/>
      <c r="HPP715" s="16"/>
      <c r="HPQ715" s="16"/>
      <c r="HPR715" s="16"/>
      <c r="HPS715" s="16"/>
      <c r="HPT715" s="16"/>
      <c r="HPU715" s="16"/>
      <c r="HPV715" s="16"/>
      <c r="HPW715" s="16"/>
      <c r="HPX715" s="16"/>
      <c r="HPY715" s="16"/>
      <c r="HPZ715" s="16"/>
      <c r="HQA715" s="16"/>
      <c r="HQB715" s="16"/>
      <c r="HQC715" s="16"/>
      <c r="HQD715" s="16"/>
      <c r="HQE715" s="16"/>
      <c r="HQF715" s="16"/>
      <c r="HQG715" s="16"/>
      <c r="HQH715" s="16"/>
      <c r="HQI715" s="16"/>
      <c r="HQJ715" s="16"/>
      <c r="HQK715" s="16"/>
      <c r="HQL715" s="16"/>
      <c r="HQM715" s="16"/>
      <c r="HQN715" s="16"/>
      <c r="HQO715" s="16"/>
      <c r="HQP715" s="16"/>
      <c r="HQQ715" s="16"/>
      <c r="HQR715" s="16"/>
      <c r="HQS715" s="16"/>
      <c r="HQT715" s="16"/>
      <c r="HQU715" s="16"/>
      <c r="HQV715" s="16"/>
      <c r="HQW715" s="16"/>
      <c r="HQX715" s="16"/>
      <c r="HQY715" s="16"/>
      <c r="HQZ715" s="16"/>
      <c r="HRA715" s="16"/>
      <c r="HRB715" s="16"/>
      <c r="HRC715" s="16"/>
      <c r="HRD715" s="16"/>
      <c r="HRE715" s="16"/>
      <c r="HRF715" s="16"/>
      <c r="HRG715" s="16"/>
      <c r="HRH715" s="16"/>
      <c r="HRI715" s="16"/>
      <c r="HRJ715" s="16"/>
      <c r="HRK715" s="16"/>
      <c r="HRL715" s="16"/>
      <c r="HRM715" s="16"/>
      <c r="HRN715" s="16"/>
      <c r="HRO715" s="16"/>
      <c r="HRP715" s="16"/>
      <c r="HRQ715" s="16"/>
      <c r="HRR715" s="16"/>
      <c r="HRS715" s="16"/>
      <c r="HRT715" s="16"/>
      <c r="HRU715" s="16"/>
      <c r="HRV715" s="16"/>
      <c r="HRW715" s="16"/>
      <c r="HRX715" s="16"/>
      <c r="HRY715" s="16"/>
      <c r="HRZ715" s="16"/>
      <c r="HSA715" s="16"/>
      <c r="HSB715" s="16"/>
      <c r="HSC715" s="16"/>
      <c r="HSD715" s="16"/>
      <c r="HSE715" s="16"/>
      <c r="HSF715" s="16"/>
      <c r="HSG715" s="16"/>
      <c r="HSH715" s="16"/>
      <c r="HSI715" s="16"/>
      <c r="HSJ715" s="16"/>
      <c r="HSK715" s="16"/>
      <c r="HSL715" s="16"/>
      <c r="HSM715" s="16"/>
      <c r="HSN715" s="16"/>
      <c r="HSO715" s="16"/>
      <c r="HSP715" s="16"/>
      <c r="HSQ715" s="16"/>
      <c r="HSR715" s="16"/>
      <c r="HSS715" s="16"/>
      <c r="HST715" s="16"/>
      <c r="HSU715" s="16"/>
      <c r="HSV715" s="16"/>
      <c r="HSW715" s="16"/>
      <c r="HSX715" s="16"/>
      <c r="HSY715" s="16"/>
      <c r="HSZ715" s="16"/>
      <c r="HTA715" s="16"/>
      <c r="HTB715" s="16"/>
      <c r="HTC715" s="16"/>
      <c r="HTD715" s="16"/>
      <c r="HTE715" s="16"/>
      <c r="HTF715" s="16"/>
      <c r="HTG715" s="16"/>
      <c r="HTH715" s="16"/>
      <c r="HTI715" s="16"/>
      <c r="HTJ715" s="16"/>
      <c r="HTK715" s="16"/>
      <c r="HTL715" s="16"/>
      <c r="HTM715" s="16"/>
      <c r="HTN715" s="16"/>
      <c r="HTO715" s="16"/>
      <c r="HTP715" s="16"/>
      <c r="HTQ715" s="16"/>
      <c r="HTR715" s="16"/>
      <c r="HTS715" s="16"/>
      <c r="HTT715" s="16"/>
      <c r="HTU715" s="16"/>
      <c r="HTV715" s="16"/>
      <c r="HTW715" s="16"/>
      <c r="HTX715" s="16"/>
      <c r="HTY715" s="16"/>
      <c r="HTZ715" s="16"/>
      <c r="HUA715" s="16"/>
      <c r="HUB715" s="16"/>
      <c r="HUC715" s="16"/>
      <c r="HUD715" s="16"/>
      <c r="HUE715" s="16"/>
      <c r="HUF715" s="16"/>
      <c r="HUG715" s="16"/>
      <c r="HUH715" s="16"/>
      <c r="HUI715" s="16"/>
      <c r="HUJ715" s="16"/>
      <c r="HUK715" s="16"/>
      <c r="HUL715" s="16"/>
      <c r="HUM715" s="16"/>
      <c r="HUN715" s="16"/>
      <c r="HUO715" s="16"/>
      <c r="HUP715" s="16"/>
      <c r="HUQ715" s="16"/>
      <c r="HUR715" s="16"/>
      <c r="HUS715" s="16"/>
      <c r="HUT715" s="16"/>
      <c r="HUU715" s="16"/>
      <c r="HUV715" s="16"/>
      <c r="HUW715" s="16"/>
      <c r="HUX715" s="16"/>
      <c r="HUY715" s="16"/>
      <c r="HUZ715" s="16"/>
      <c r="HVA715" s="16"/>
      <c r="HVB715" s="16"/>
      <c r="HVC715" s="16"/>
      <c r="HVD715" s="16"/>
      <c r="HVE715" s="16"/>
      <c r="HVF715" s="16"/>
      <c r="HVG715" s="16"/>
      <c r="HVH715" s="16"/>
      <c r="HVI715" s="16"/>
      <c r="HVJ715" s="16"/>
      <c r="HVK715" s="16"/>
      <c r="HVL715" s="16"/>
      <c r="HVM715" s="16"/>
      <c r="HVN715" s="16"/>
      <c r="HVO715" s="16"/>
      <c r="HVP715" s="16"/>
      <c r="HVQ715" s="16"/>
      <c r="HVR715" s="16"/>
      <c r="HVS715" s="16"/>
      <c r="HVT715" s="16"/>
      <c r="HVU715" s="16"/>
      <c r="HVV715" s="16"/>
      <c r="HVW715" s="16"/>
      <c r="HVX715" s="16"/>
      <c r="HVY715" s="16"/>
      <c r="HVZ715" s="16"/>
      <c r="HWA715" s="16"/>
      <c r="HWB715" s="16"/>
      <c r="HWC715" s="16"/>
      <c r="HWD715" s="16"/>
      <c r="HWE715" s="16"/>
      <c r="HWF715" s="16"/>
      <c r="HWG715" s="16"/>
      <c r="HWH715" s="16"/>
      <c r="HWI715" s="16"/>
      <c r="HWJ715" s="16"/>
      <c r="HWK715" s="16"/>
      <c r="HWL715" s="16"/>
      <c r="HWM715" s="16"/>
      <c r="HWN715" s="16"/>
      <c r="HWO715" s="16"/>
      <c r="HWP715" s="16"/>
      <c r="HWQ715" s="16"/>
      <c r="HWR715" s="16"/>
      <c r="HWS715" s="16"/>
      <c r="HWT715" s="16"/>
      <c r="HWU715" s="16"/>
      <c r="HWV715" s="16"/>
      <c r="HWW715" s="16"/>
      <c r="HWX715" s="16"/>
      <c r="HWY715" s="16"/>
      <c r="HWZ715" s="16"/>
      <c r="HXA715" s="16"/>
      <c r="HXB715" s="16"/>
      <c r="HXC715" s="16"/>
      <c r="HXD715" s="16"/>
      <c r="HXE715" s="16"/>
      <c r="HXF715" s="16"/>
      <c r="HXG715" s="16"/>
      <c r="HXH715" s="16"/>
      <c r="HXI715" s="16"/>
      <c r="HXJ715" s="16"/>
      <c r="HXK715" s="16"/>
      <c r="HXL715" s="16"/>
      <c r="HXM715" s="16"/>
      <c r="HXN715" s="16"/>
      <c r="HXO715" s="16"/>
      <c r="HXP715" s="16"/>
      <c r="HXQ715" s="16"/>
      <c r="HXR715" s="16"/>
      <c r="HXS715" s="16"/>
      <c r="HXT715" s="16"/>
      <c r="HXU715" s="16"/>
      <c r="HXV715" s="16"/>
      <c r="HXW715" s="16"/>
      <c r="HXX715" s="16"/>
      <c r="HXY715" s="16"/>
      <c r="HXZ715" s="16"/>
      <c r="HYA715" s="16"/>
      <c r="HYB715" s="16"/>
      <c r="HYC715" s="16"/>
      <c r="HYD715" s="16"/>
      <c r="HYE715" s="16"/>
      <c r="HYF715" s="16"/>
      <c r="HYG715" s="16"/>
      <c r="HYH715" s="16"/>
      <c r="HYI715" s="16"/>
      <c r="HYJ715" s="16"/>
      <c r="HYK715" s="16"/>
      <c r="HYL715" s="16"/>
      <c r="HYM715" s="16"/>
      <c r="HYN715" s="16"/>
      <c r="HYO715" s="16"/>
      <c r="HYP715" s="16"/>
      <c r="HYQ715" s="16"/>
      <c r="HYR715" s="16"/>
      <c r="HYS715" s="16"/>
      <c r="HYT715" s="16"/>
      <c r="HYU715" s="16"/>
      <c r="HYV715" s="16"/>
      <c r="HYW715" s="16"/>
      <c r="HYX715" s="16"/>
      <c r="HYY715" s="16"/>
      <c r="HYZ715" s="16"/>
      <c r="HZA715" s="16"/>
      <c r="HZB715" s="16"/>
      <c r="HZC715" s="16"/>
      <c r="HZD715" s="16"/>
      <c r="HZE715" s="16"/>
      <c r="HZF715" s="16"/>
      <c r="HZG715" s="16"/>
      <c r="HZH715" s="16"/>
      <c r="HZI715" s="16"/>
      <c r="HZJ715" s="16"/>
      <c r="HZK715" s="16"/>
      <c r="HZL715" s="16"/>
      <c r="HZM715" s="16"/>
      <c r="HZN715" s="16"/>
      <c r="HZO715" s="16"/>
      <c r="HZP715" s="16"/>
      <c r="HZQ715" s="16"/>
      <c r="HZR715" s="16"/>
      <c r="HZS715" s="16"/>
      <c r="HZT715" s="16"/>
      <c r="HZU715" s="16"/>
      <c r="HZV715" s="16"/>
      <c r="HZW715" s="16"/>
      <c r="HZX715" s="16"/>
      <c r="HZY715" s="16"/>
      <c r="HZZ715" s="16"/>
      <c r="IAA715" s="16"/>
      <c r="IAB715" s="16"/>
      <c r="IAC715" s="16"/>
      <c r="IAD715" s="16"/>
      <c r="IAE715" s="16"/>
      <c r="IAF715" s="16"/>
      <c r="IAG715" s="16"/>
      <c r="IAH715" s="16"/>
      <c r="IAI715" s="16"/>
      <c r="IAJ715" s="16"/>
      <c r="IAK715" s="16"/>
      <c r="IAL715" s="16"/>
      <c r="IAM715" s="16"/>
      <c r="IAN715" s="16"/>
      <c r="IAO715" s="16"/>
      <c r="IAP715" s="16"/>
      <c r="IAQ715" s="16"/>
      <c r="IAR715" s="16"/>
      <c r="IAS715" s="16"/>
      <c r="IAT715" s="16"/>
      <c r="IAU715" s="16"/>
      <c r="IAV715" s="16"/>
      <c r="IAW715" s="16"/>
      <c r="IAX715" s="16"/>
      <c r="IAY715" s="16"/>
      <c r="IAZ715" s="16"/>
      <c r="IBA715" s="16"/>
      <c r="IBB715" s="16"/>
      <c r="IBC715" s="16"/>
      <c r="IBD715" s="16"/>
      <c r="IBE715" s="16"/>
      <c r="IBF715" s="16"/>
      <c r="IBG715" s="16"/>
      <c r="IBH715" s="16"/>
      <c r="IBI715" s="16"/>
      <c r="IBJ715" s="16"/>
      <c r="IBK715" s="16"/>
      <c r="IBL715" s="16"/>
      <c r="IBM715" s="16"/>
      <c r="IBN715" s="16"/>
      <c r="IBO715" s="16"/>
      <c r="IBP715" s="16"/>
      <c r="IBQ715" s="16"/>
      <c r="IBR715" s="16"/>
      <c r="IBS715" s="16"/>
      <c r="IBT715" s="16"/>
      <c r="IBU715" s="16"/>
      <c r="IBV715" s="16"/>
      <c r="IBW715" s="16"/>
      <c r="IBX715" s="16"/>
      <c r="IBY715" s="16"/>
      <c r="IBZ715" s="16"/>
      <c r="ICA715" s="16"/>
      <c r="ICB715" s="16"/>
      <c r="ICC715" s="16"/>
      <c r="ICD715" s="16"/>
      <c r="ICE715" s="16"/>
      <c r="ICF715" s="16"/>
      <c r="ICG715" s="16"/>
      <c r="ICH715" s="16"/>
      <c r="ICI715" s="16"/>
      <c r="ICJ715" s="16"/>
      <c r="ICK715" s="16"/>
      <c r="ICL715" s="16"/>
      <c r="ICM715" s="16"/>
      <c r="ICN715" s="16"/>
      <c r="ICO715" s="16"/>
      <c r="ICP715" s="16"/>
      <c r="ICQ715" s="16"/>
      <c r="ICR715" s="16"/>
      <c r="ICS715" s="16"/>
      <c r="ICT715" s="16"/>
      <c r="ICU715" s="16"/>
      <c r="ICV715" s="16"/>
      <c r="ICW715" s="16"/>
      <c r="ICX715" s="16"/>
      <c r="ICY715" s="16"/>
      <c r="ICZ715" s="16"/>
      <c r="IDA715" s="16"/>
      <c r="IDB715" s="16"/>
      <c r="IDC715" s="16"/>
      <c r="IDD715" s="16"/>
      <c r="IDE715" s="16"/>
      <c r="IDF715" s="16"/>
      <c r="IDG715" s="16"/>
      <c r="IDH715" s="16"/>
      <c r="IDI715" s="16"/>
      <c r="IDJ715" s="16"/>
      <c r="IDK715" s="16"/>
      <c r="IDL715" s="16"/>
      <c r="IDM715" s="16"/>
      <c r="IDN715" s="16"/>
      <c r="IDO715" s="16"/>
      <c r="IDP715" s="16"/>
      <c r="IDQ715" s="16"/>
      <c r="IDR715" s="16"/>
      <c r="IDS715" s="16"/>
      <c r="IDT715" s="16"/>
      <c r="IDU715" s="16"/>
      <c r="IDV715" s="16"/>
      <c r="IDW715" s="16"/>
      <c r="IDX715" s="16"/>
      <c r="IDY715" s="16"/>
      <c r="IDZ715" s="16"/>
      <c r="IEA715" s="16"/>
      <c r="IEB715" s="16"/>
      <c r="IEC715" s="16"/>
      <c r="IED715" s="16"/>
      <c r="IEE715" s="16"/>
      <c r="IEF715" s="16"/>
      <c r="IEG715" s="16"/>
      <c r="IEH715" s="16"/>
      <c r="IEI715" s="16"/>
      <c r="IEJ715" s="16"/>
      <c r="IEK715" s="16"/>
      <c r="IEL715" s="16"/>
      <c r="IEM715" s="16"/>
      <c r="IEN715" s="16"/>
      <c r="IEO715" s="16"/>
      <c r="IEP715" s="16"/>
      <c r="IEQ715" s="16"/>
      <c r="IER715" s="16"/>
      <c r="IES715" s="16"/>
      <c r="IET715" s="16"/>
      <c r="IEU715" s="16"/>
      <c r="IEV715" s="16"/>
      <c r="IEW715" s="16"/>
      <c r="IEX715" s="16"/>
      <c r="IEY715" s="16"/>
      <c r="IEZ715" s="16"/>
      <c r="IFA715" s="16"/>
      <c r="IFB715" s="16"/>
      <c r="IFC715" s="16"/>
      <c r="IFD715" s="16"/>
      <c r="IFE715" s="16"/>
      <c r="IFF715" s="16"/>
      <c r="IFG715" s="16"/>
      <c r="IFH715" s="16"/>
      <c r="IFI715" s="16"/>
      <c r="IFJ715" s="16"/>
      <c r="IFK715" s="16"/>
      <c r="IFL715" s="16"/>
      <c r="IFM715" s="16"/>
      <c r="IFN715" s="16"/>
      <c r="IFO715" s="16"/>
      <c r="IFP715" s="16"/>
      <c r="IFQ715" s="16"/>
      <c r="IFR715" s="16"/>
      <c r="IFS715" s="16"/>
      <c r="IFT715" s="16"/>
      <c r="IFU715" s="16"/>
      <c r="IFV715" s="16"/>
      <c r="IFW715" s="16"/>
      <c r="IFX715" s="16"/>
      <c r="IFY715" s="16"/>
      <c r="IFZ715" s="16"/>
      <c r="IGA715" s="16"/>
      <c r="IGB715" s="16"/>
      <c r="IGC715" s="16"/>
      <c r="IGD715" s="16"/>
      <c r="IGE715" s="16"/>
      <c r="IGF715" s="16"/>
      <c r="IGG715" s="16"/>
      <c r="IGH715" s="16"/>
      <c r="IGI715" s="16"/>
      <c r="IGJ715" s="16"/>
      <c r="IGK715" s="16"/>
      <c r="IGL715" s="16"/>
      <c r="IGM715" s="16"/>
      <c r="IGN715" s="16"/>
      <c r="IGO715" s="16"/>
      <c r="IGP715" s="16"/>
      <c r="IGQ715" s="16"/>
      <c r="IGR715" s="16"/>
      <c r="IGS715" s="16"/>
      <c r="IGT715" s="16"/>
      <c r="IGU715" s="16"/>
      <c r="IGV715" s="16"/>
      <c r="IGW715" s="16"/>
      <c r="IGX715" s="16"/>
      <c r="IGY715" s="16"/>
      <c r="IGZ715" s="16"/>
      <c r="IHA715" s="16"/>
      <c r="IHB715" s="16"/>
      <c r="IHC715" s="16"/>
      <c r="IHD715" s="16"/>
      <c r="IHE715" s="16"/>
      <c r="IHF715" s="16"/>
      <c r="IHG715" s="16"/>
      <c r="IHH715" s="16"/>
      <c r="IHI715" s="16"/>
      <c r="IHJ715" s="16"/>
      <c r="IHK715" s="16"/>
      <c r="IHL715" s="16"/>
      <c r="IHM715" s="16"/>
      <c r="IHN715" s="16"/>
      <c r="IHO715" s="16"/>
      <c r="IHP715" s="16"/>
      <c r="IHQ715" s="16"/>
      <c r="IHR715" s="16"/>
      <c r="IHS715" s="16"/>
      <c r="IHT715" s="16"/>
      <c r="IHU715" s="16"/>
      <c r="IHV715" s="16"/>
      <c r="IHW715" s="16"/>
      <c r="IHX715" s="16"/>
      <c r="IHY715" s="16"/>
      <c r="IHZ715" s="16"/>
      <c r="IIA715" s="16"/>
      <c r="IIB715" s="16"/>
      <c r="IIC715" s="16"/>
      <c r="IID715" s="16"/>
      <c r="IIE715" s="16"/>
      <c r="IIF715" s="16"/>
      <c r="IIG715" s="16"/>
      <c r="IIH715" s="16"/>
      <c r="III715" s="16"/>
      <c r="IIJ715" s="16"/>
      <c r="IIK715" s="16"/>
      <c r="IIL715" s="16"/>
      <c r="IIM715" s="16"/>
      <c r="IIN715" s="16"/>
      <c r="IIO715" s="16"/>
      <c r="IIP715" s="16"/>
      <c r="IIQ715" s="16"/>
      <c r="IIR715" s="16"/>
      <c r="IIS715" s="16"/>
      <c r="IIT715" s="16"/>
      <c r="IIU715" s="16"/>
      <c r="IIV715" s="16"/>
      <c r="IIW715" s="16"/>
      <c r="IIX715" s="16"/>
      <c r="IIY715" s="16"/>
      <c r="IIZ715" s="16"/>
      <c r="IJA715" s="16"/>
      <c r="IJB715" s="16"/>
      <c r="IJC715" s="16"/>
      <c r="IJD715" s="16"/>
      <c r="IJE715" s="16"/>
      <c r="IJF715" s="16"/>
      <c r="IJG715" s="16"/>
      <c r="IJH715" s="16"/>
      <c r="IJI715" s="16"/>
      <c r="IJJ715" s="16"/>
      <c r="IJK715" s="16"/>
      <c r="IJL715" s="16"/>
      <c r="IJM715" s="16"/>
      <c r="IJN715" s="16"/>
      <c r="IJO715" s="16"/>
      <c r="IJP715" s="16"/>
      <c r="IJQ715" s="16"/>
      <c r="IJR715" s="16"/>
      <c r="IJS715" s="16"/>
      <c r="IJT715" s="16"/>
      <c r="IJU715" s="16"/>
      <c r="IJV715" s="16"/>
      <c r="IJW715" s="16"/>
      <c r="IJX715" s="16"/>
      <c r="IJY715" s="16"/>
      <c r="IJZ715" s="16"/>
      <c r="IKA715" s="16"/>
      <c r="IKB715" s="16"/>
      <c r="IKC715" s="16"/>
      <c r="IKD715" s="16"/>
      <c r="IKE715" s="16"/>
      <c r="IKF715" s="16"/>
      <c r="IKG715" s="16"/>
      <c r="IKH715" s="16"/>
      <c r="IKI715" s="16"/>
      <c r="IKJ715" s="16"/>
      <c r="IKK715" s="16"/>
      <c r="IKL715" s="16"/>
      <c r="IKM715" s="16"/>
      <c r="IKN715" s="16"/>
      <c r="IKO715" s="16"/>
      <c r="IKP715" s="16"/>
      <c r="IKQ715" s="16"/>
      <c r="IKR715" s="16"/>
      <c r="IKS715" s="16"/>
      <c r="IKT715" s="16"/>
      <c r="IKU715" s="16"/>
      <c r="IKV715" s="16"/>
      <c r="IKW715" s="16"/>
      <c r="IKX715" s="16"/>
      <c r="IKY715" s="16"/>
      <c r="IKZ715" s="16"/>
      <c r="ILA715" s="16"/>
      <c r="ILB715" s="16"/>
      <c r="ILC715" s="16"/>
      <c r="ILD715" s="16"/>
      <c r="ILE715" s="16"/>
      <c r="ILF715" s="16"/>
      <c r="ILG715" s="16"/>
      <c r="ILH715" s="16"/>
      <c r="ILI715" s="16"/>
      <c r="ILJ715" s="16"/>
      <c r="ILK715" s="16"/>
      <c r="ILL715" s="16"/>
      <c r="ILM715" s="16"/>
      <c r="ILN715" s="16"/>
      <c r="ILO715" s="16"/>
      <c r="ILP715" s="16"/>
      <c r="ILQ715" s="16"/>
      <c r="ILR715" s="16"/>
      <c r="ILS715" s="16"/>
      <c r="ILT715" s="16"/>
      <c r="ILU715" s="16"/>
      <c r="ILV715" s="16"/>
      <c r="ILW715" s="16"/>
      <c r="ILX715" s="16"/>
      <c r="ILY715" s="16"/>
      <c r="ILZ715" s="16"/>
      <c r="IMA715" s="16"/>
      <c r="IMB715" s="16"/>
      <c r="IMC715" s="16"/>
      <c r="IMD715" s="16"/>
      <c r="IME715" s="16"/>
      <c r="IMF715" s="16"/>
      <c r="IMG715" s="16"/>
      <c r="IMH715" s="16"/>
      <c r="IMI715" s="16"/>
      <c r="IMJ715" s="16"/>
      <c r="IMK715" s="16"/>
      <c r="IML715" s="16"/>
      <c r="IMM715" s="16"/>
      <c r="IMN715" s="16"/>
      <c r="IMO715" s="16"/>
      <c r="IMP715" s="16"/>
      <c r="IMQ715" s="16"/>
      <c r="IMR715" s="16"/>
      <c r="IMS715" s="16"/>
      <c r="IMT715" s="16"/>
      <c r="IMU715" s="16"/>
      <c r="IMV715" s="16"/>
      <c r="IMW715" s="16"/>
      <c r="IMX715" s="16"/>
      <c r="IMY715" s="16"/>
      <c r="IMZ715" s="16"/>
      <c r="INA715" s="16"/>
      <c r="INB715" s="16"/>
      <c r="INC715" s="16"/>
      <c r="IND715" s="16"/>
      <c r="INE715" s="16"/>
      <c r="INF715" s="16"/>
      <c r="ING715" s="16"/>
      <c r="INH715" s="16"/>
      <c r="INI715" s="16"/>
      <c r="INJ715" s="16"/>
      <c r="INK715" s="16"/>
      <c r="INL715" s="16"/>
      <c r="INM715" s="16"/>
      <c r="INN715" s="16"/>
      <c r="INO715" s="16"/>
      <c r="INP715" s="16"/>
      <c r="INQ715" s="16"/>
      <c r="INR715" s="16"/>
      <c r="INS715" s="16"/>
      <c r="INT715" s="16"/>
      <c r="INU715" s="16"/>
      <c r="INV715" s="16"/>
      <c r="INW715" s="16"/>
      <c r="INX715" s="16"/>
      <c r="INY715" s="16"/>
      <c r="INZ715" s="16"/>
      <c r="IOA715" s="16"/>
      <c r="IOB715" s="16"/>
      <c r="IOC715" s="16"/>
      <c r="IOD715" s="16"/>
      <c r="IOE715" s="16"/>
      <c r="IOF715" s="16"/>
      <c r="IOG715" s="16"/>
      <c r="IOH715" s="16"/>
      <c r="IOI715" s="16"/>
      <c r="IOJ715" s="16"/>
      <c r="IOK715" s="16"/>
      <c r="IOL715" s="16"/>
      <c r="IOM715" s="16"/>
      <c r="ION715" s="16"/>
      <c r="IOO715" s="16"/>
      <c r="IOP715" s="16"/>
      <c r="IOQ715" s="16"/>
      <c r="IOR715" s="16"/>
      <c r="IOS715" s="16"/>
      <c r="IOT715" s="16"/>
      <c r="IOU715" s="16"/>
      <c r="IOV715" s="16"/>
      <c r="IOW715" s="16"/>
      <c r="IOX715" s="16"/>
      <c r="IOY715" s="16"/>
      <c r="IOZ715" s="16"/>
      <c r="IPA715" s="16"/>
      <c r="IPB715" s="16"/>
      <c r="IPC715" s="16"/>
      <c r="IPD715" s="16"/>
      <c r="IPE715" s="16"/>
      <c r="IPF715" s="16"/>
      <c r="IPG715" s="16"/>
      <c r="IPH715" s="16"/>
      <c r="IPI715" s="16"/>
      <c r="IPJ715" s="16"/>
      <c r="IPK715" s="16"/>
      <c r="IPL715" s="16"/>
      <c r="IPM715" s="16"/>
      <c r="IPN715" s="16"/>
      <c r="IPO715" s="16"/>
      <c r="IPP715" s="16"/>
      <c r="IPQ715" s="16"/>
      <c r="IPR715" s="16"/>
      <c r="IPS715" s="16"/>
      <c r="IPT715" s="16"/>
      <c r="IPU715" s="16"/>
      <c r="IPV715" s="16"/>
      <c r="IPW715" s="16"/>
      <c r="IPX715" s="16"/>
      <c r="IPY715" s="16"/>
      <c r="IPZ715" s="16"/>
      <c r="IQA715" s="16"/>
      <c r="IQB715" s="16"/>
      <c r="IQC715" s="16"/>
      <c r="IQD715" s="16"/>
      <c r="IQE715" s="16"/>
      <c r="IQF715" s="16"/>
      <c r="IQG715" s="16"/>
      <c r="IQH715" s="16"/>
      <c r="IQI715" s="16"/>
      <c r="IQJ715" s="16"/>
      <c r="IQK715" s="16"/>
      <c r="IQL715" s="16"/>
      <c r="IQM715" s="16"/>
      <c r="IQN715" s="16"/>
      <c r="IQO715" s="16"/>
      <c r="IQP715" s="16"/>
      <c r="IQQ715" s="16"/>
      <c r="IQR715" s="16"/>
      <c r="IQS715" s="16"/>
      <c r="IQT715" s="16"/>
      <c r="IQU715" s="16"/>
      <c r="IQV715" s="16"/>
      <c r="IQW715" s="16"/>
      <c r="IQX715" s="16"/>
      <c r="IQY715" s="16"/>
      <c r="IQZ715" s="16"/>
      <c r="IRA715" s="16"/>
      <c r="IRB715" s="16"/>
      <c r="IRC715" s="16"/>
      <c r="IRD715" s="16"/>
      <c r="IRE715" s="16"/>
      <c r="IRF715" s="16"/>
      <c r="IRG715" s="16"/>
      <c r="IRH715" s="16"/>
      <c r="IRI715" s="16"/>
      <c r="IRJ715" s="16"/>
      <c r="IRK715" s="16"/>
      <c r="IRL715" s="16"/>
      <c r="IRM715" s="16"/>
      <c r="IRN715" s="16"/>
      <c r="IRO715" s="16"/>
      <c r="IRP715" s="16"/>
      <c r="IRQ715" s="16"/>
      <c r="IRR715" s="16"/>
      <c r="IRS715" s="16"/>
      <c r="IRT715" s="16"/>
      <c r="IRU715" s="16"/>
      <c r="IRV715" s="16"/>
      <c r="IRW715" s="16"/>
      <c r="IRX715" s="16"/>
      <c r="IRY715" s="16"/>
      <c r="IRZ715" s="16"/>
      <c r="ISA715" s="16"/>
      <c r="ISB715" s="16"/>
      <c r="ISC715" s="16"/>
      <c r="ISD715" s="16"/>
      <c r="ISE715" s="16"/>
      <c r="ISF715" s="16"/>
      <c r="ISG715" s="16"/>
      <c r="ISH715" s="16"/>
      <c r="ISI715" s="16"/>
      <c r="ISJ715" s="16"/>
      <c r="ISK715" s="16"/>
      <c r="ISL715" s="16"/>
      <c r="ISM715" s="16"/>
      <c r="ISN715" s="16"/>
      <c r="ISO715" s="16"/>
      <c r="ISP715" s="16"/>
      <c r="ISQ715" s="16"/>
      <c r="ISR715" s="16"/>
      <c r="ISS715" s="16"/>
      <c r="IST715" s="16"/>
      <c r="ISU715" s="16"/>
      <c r="ISV715" s="16"/>
      <c r="ISW715" s="16"/>
      <c r="ISX715" s="16"/>
      <c r="ISY715" s="16"/>
      <c r="ISZ715" s="16"/>
      <c r="ITA715" s="16"/>
      <c r="ITB715" s="16"/>
      <c r="ITC715" s="16"/>
      <c r="ITD715" s="16"/>
      <c r="ITE715" s="16"/>
      <c r="ITF715" s="16"/>
      <c r="ITG715" s="16"/>
      <c r="ITH715" s="16"/>
      <c r="ITI715" s="16"/>
      <c r="ITJ715" s="16"/>
      <c r="ITK715" s="16"/>
      <c r="ITL715" s="16"/>
      <c r="ITM715" s="16"/>
      <c r="ITN715" s="16"/>
      <c r="ITO715" s="16"/>
      <c r="ITP715" s="16"/>
      <c r="ITQ715" s="16"/>
      <c r="ITR715" s="16"/>
      <c r="ITS715" s="16"/>
      <c r="ITT715" s="16"/>
      <c r="ITU715" s="16"/>
      <c r="ITV715" s="16"/>
      <c r="ITW715" s="16"/>
      <c r="ITX715" s="16"/>
      <c r="ITY715" s="16"/>
      <c r="ITZ715" s="16"/>
      <c r="IUA715" s="16"/>
      <c r="IUB715" s="16"/>
      <c r="IUC715" s="16"/>
      <c r="IUD715" s="16"/>
      <c r="IUE715" s="16"/>
      <c r="IUF715" s="16"/>
      <c r="IUG715" s="16"/>
      <c r="IUH715" s="16"/>
      <c r="IUI715" s="16"/>
      <c r="IUJ715" s="16"/>
      <c r="IUK715" s="16"/>
      <c r="IUL715" s="16"/>
      <c r="IUM715" s="16"/>
      <c r="IUN715" s="16"/>
      <c r="IUO715" s="16"/>
      <c r="IUP715" s="16"/>
      <c r="IUQ715" s="16"/>
      <c r="IUR715" s="16"/>
      <c r="IUS715" s="16"/>
      <c r="IUT715" s="16"/>
      <c r="IUU715" s="16"/>
      <c r="IUV715" s="16"/>
      <c r="IUW715" s="16"/>
      <c r="IUX715" s="16"/>
      <c r="IUY715" s="16"/>
      <c r="IUZ715" s="16"/>
      <c r="IVA715" s="16"/>
      <c r="IVB715" s="16"/>
      <c r="IVC715" s="16"/>
      <c r="IVD715" s="16"/>
      <c r="IVE715" s="16"/>
      <c r="IVF715" s="16"/>
      <c r="IVG715" s="16"/>
      <c r="IVH715" s="16"/>
      <c r="IVI715" s="16"/>
      <c r="IVJ715" s="16"/>
      <c r="IVK715" s="16"/>
      <c r="IVL715" s="16"/>
      <c r="IVM715" s="16"/>
      <c r="IVN715" s="16"/>
      <c r="IVO715" s="16"/>
      <c r="IVP715" s="16"/>
      <c r="IVQ715" s="16"/>
      <c r="IVR715" s="16"/>
      <c r="IVS715" s="16"/>
      <c r="IVT715" s="16"/>
      <c r="IVU715" s="16"/>
      <c r="IVV715" s="16"/>
      <c r="IVW715" s="16"/>
      <c r="IVX715" s="16"/>
      <c r="IVY715" s="16"/>
      <c r="IVZ715" s="16"/>
      <c r="IWA715" s="16"/>
      <c r="IWB715" s="16"/>
      <c r="IWC715" s="16"/>
      <c r="IWD715" s="16"/>
      <c r="IWE715" s="16"/>
      <c r="IWF715" s="16"/>
      <c r="IWG715" s="16"/>
      <c r="IWH715" s="16"/>
      <c r="IWI715" s="16"/>
      <c r="IWJ715" s="16"/>
      <c r="IWK715" s="16"/>
      <c r="IWL715" s="16"/>
      <c r="IWM715" s="16"/>
      <c r="IWN715" s="16"/>
      <c r="IWO715" s="16"/>
      <c r="IWP715" s="16"/>
      <c r="IWQ715" s="16"/>
      <c r="IWR715" s="16"/>
      <c r="IWS715" s="16"/>
      <c r="IWT715" s="16"/>
      <c r="IWU715" s="16"/>
      <c r="IWV715" s="16"/>
      <c r="IWW715" s="16"/>
      <c r="IWX715" s="16"/>
      <c r="IWY715" s="16"/>
      <c r="IWZ715" s="16"/>
      <c r="IXA715" s="16"/>
      <c r="IXB715" s="16"/>
      <c r="IXC715" s="16"/>
      <c r="IXD715" s="16"/>
      <c r="IXE715" s="16"/>
      <c r="IXF715" s="16"/>
      <c r="IXG715" s="16"/>
      <c r="IXH715" s="16"/>
      <c r="IXI715" s="16"/>
      <c r="IXJ715" s="16"/>
      <c r="IXK715" s="16"/>
      <c r="IXL715" s="16"/>
      <c r="IXM715" s="16"/>
      <c r="IXN715" s="16"/>
      <c r="IXO715" s="16"/>
      <c r="IXP715" s="16"/>
      <c r="IXQ715" s="16"/>
      <c r="IXR715" s="16"/>
      <c r="IXS715" s="16"/>
      <c r="IXT715" s="16"/>
      <c r="IXU715" s="16"/>
      <c r="IXV715" s="16"/>
      <c r="IXW715" s="16"/>
      <c r="IXX715" s="16"/>
      <c r="IXY715" s="16"/>
      <c r="IXZ715" s="16"/>
      <c r="IYA715" s="16"/>
      <c r="IYB715" s="16"/>
      <c r="IYC715" s="16"/>
      <c r="IYD715" s="16"/>
      <c r="IYE715" s="16"/>
      <c r="IYF715" s="16"/>
      <c r="IYG715" s="16"/>
      <c r="IYH715" s="16"/>
      <c r="IYI715" s="16"/>
      <c r="IYJ715" s="16"/>
      <c r="IYK715" s="16"/>
      <c r="IYL715" s="16"/>
      <c r="IYM715" s="16"/>
      <c r="IYN715" s="16"/>
      <c r="IYO715" s="16"/>
      <c r="IYP715" s="16"/>
      <c r="IYQ715" s="16"/>
      <c r="IYR715" s="16"/>
      <c r="IYS715" s="16"/>
      <c r="IYT715" s="16"/>
      <c r="IYU715" s="16"/>
      <c r="IYV715" s="16"/>
      <c r="IYW715" s="16"/>
      <c r="IYX715" s="16"/>
      <c r="IYY715" s="16"/>
      <c r="IYZ715" s="16"/>
      <c r="IZA715" s="16"/>
      <c r="IZB715" s="16"/>
      <c r="IZC715" s="16"/>
      <c r="IZD715" s="16"/>
      <c r="IZE715" s="16"/>
      <c r="IZF715" s="16"/>
      <c r="IZG715" s="16"/>
      <c r="IZH715" s="16"/>
      <c r="IZI715" s="16"/>
      <c r="IZJ715" s="16"/>
      <c r="IZK715" s="16"/>
      <c r="IZL715" s="16"/>
      <c r="IZM715" s="16"/>
      <c r="IZN715" s="16"/>
      <c r="IZO715" s="16"/>
      <c r="IZP715" s="16"/>
      <c r="IZQ715" s="16"/>
      <c r="IZR715" s="16"/>
      <c r="IZS715" s="16"/>
      <c r="IZT715" s="16"/>
      <c r="IZU715" s="16"/>
      <c r="IZV715" s="16"/>
      <c r="IZW715" s="16"/>
      <c r="IZX715" s="16"/>
      <c r="IZY715" s="16"/>
      <c r="IZZ715" s="16"/>
      <c r="JAA715" s="16"/>
      <c r="JAB715" s="16"/>
      <c r="JAC715" s="16"/>
      <c r="JAD715" s="16"/>
      <c r="JAE715" s="16"/>
      <c r="JAF715" s="16"/>
      <c r="JAG715" s="16"/>
      <c r="JAH715" s="16"/>
      <c r="JAI715" s="16"/>
      <c r="JAJ715" s="16"/>
      <c r="JAK715" s="16"/>
      <c r="JAL715" s="16"/>
      <c r="JAM715" s="16"/>
      <c r="JAN715" s="16"/>
      <c r="JAO715" s="16"/>
      <c r="JAP715" s="16"/>
      <c r="JAQ715" s="16"/>
      <c r="JAR715" s="16"/>
      <c r="JAS715" s="16"/>
      <c r="JAT715" s="16"/>
      <c r="JAU715" s="16"/>
      <c r="JAV715" s="16"/>
      <c r="JAW715" s="16"/>
      <c r="JAX715" s="16"/>
      <c r="JAY715" s="16"/>
      <c r="JAZ715" s="16"/>
      <c r="JBA715" s="16"/>
      <c r="JBB715" s="16"/>
      <c r="JBC715" s="16"/>
      <c r="JBD715" s="16"/>
      <c r="JBE715" s="16"/>
      <c r="JBF715" s="16"/>
      <c r="JBG715" s="16"/>
      <c r="JBH715" s="16"/>
      <c r="JBI715" s="16"/>
      <c r="JBJ715" s="16"/>
      <c r="JBK715" s="16"/>
      <c r="JBL715" s="16"/>
      <c r="JBM715" s="16"/>
      <c r="JBN715" s="16"/>
      <c r="JBO715" s="16"/>
      <c r="JBP715" s="16"/>
      <c r="JBQ715" s="16"/>
      <c r="JBR715" s="16"/>
      <c r="JBS715" s="16"/>
      <c r="JBT715" s="16"/>
      <c r="JBU715" s="16"/>
      <c r="JBV715" s="16"/>
      <c r="JBW715" s="16"/>
      <c r="JBX715" s="16"/>
      <c r="JBY715" s="16"/>
      <c r="JBZ715" s="16"/>
      <c r="JCA715" s="16"/>
      <c r="JCB715" s="16"/>
      <c r="JCC715" s="16"/>
      <c r="JCD715" s="16"/>
      <c r="JCE715" s="16"/>
      <c r="JCF715" s="16"/>
      <c r="JCG715" s="16"/>
      <c r="JCH715" s="16"/>
      <c r="JCI715" s="16"/>
      <c r="JCJ715" s="16"/>
      <c r="JCK715" s="16"/>
      <c r="JCL715" s="16"/>
      <c r="JCM715" s="16"/>
      <c r="JCN715" s="16"/>
      <c r="JCO715" s="16"/>
      <c r="JCP715" s="16"/>
      <c r="JCQ715" s="16"/>
      <c r="JCR715" s="16"/>
      <c r="JCS715" s="16"/>
      <c r="JCT715" s="16"/>
      <c r="JCU715" s="16"/>
      <c r="JCV715" s="16"/>
      <c r="JCW715" s="16"/>
      <c r="JCX715" s="16"/>
      <c r="JCY715" s="16"/>
      <c r="JCZ715" s="16"/>
      <c r="JDA715" s="16"/>
      <c r="JDB715" s="16"/>
      <c r="JDC715" s="16"/>
      <c r="JDD715" s="16"/>
      <c r="JDE715" s="16"/>
      <c r="JDF715" s="16"/>
      <c r="JDG715" s="16"/>
      <c r="JDH715" s="16"/>
      <c r="JDI715" s="16"/>
      <c r="JDJ715" s="16"/>
      <c r="JDK715" s="16"/>
      <c r="JDL715" s="16"/>
      <c r="JDM715" s="16"/>
      <c r="JDN715" s="16"/>
      <c r="JDO715" s="16"/>
      <c r="JDP715" s="16"/>
      <c r="JDQ715" s="16"/>
      <c r="JDR715" s="16"/>
      <c r="JDS715" s="16"/>
      <c r="JDT715" s="16"/>
      <c r="JDU715" s="16"/>
      <c r="JDV715" s="16"/>
      <c r="JDW715" s="16"/>
      <c r="JDX715" s="16"/>
      <c r="JDY715" s="16"/>
      <c r="JDZ715" s="16"/>
      <c r="JEA715" s="16"/>
      <c r="JEB715" s="16"/>
      <c r="JEC715" s="16"/>
      <c r="JED715" s="16"/>
      <c r="JEE715" s="16"/>
      <c r="JEF715" s="16"/>
      <c r="JEG715" s="16"/>
      <c r="JEH715" s="16"/>
      <c r="JEI715" s="16"/>
      <c r="JEJ715" s="16"/>
      <c r="JEK715" s="16"/>
      <c r="JEL715" s="16"/>
      <c r="JEM715" s="16"/>
      <c r="JEN715" s="16"/>
      <c r="JEO715" s="16"/>
      <c r="JEP715" s="16"/>
      <c r="JEQ715" s="16"/>
      <c r="JER715" s="16"/>
      <c r="JES715" s="16"/>
      <c r="JET715" s="16"/>
      <c r="JEU715" s="16"/>
      <c r="JEV715" s="16"/>
      <c r="JEW715" s="16"/>
      <c r="JEX715" s="16"/>
      <c r="JEY715" s="16"/>
      <c r="JEZ715" s="16"/>
      <c r="JFA715" s="16"/>
      <c r="JFB715" s="16"/>
      <c r="JFC715" s="16"/>
      <c r="JFD715" s="16"/>
      <c r="JFE715" s="16"/>
      <c r="JFF715" s="16"/>
      <c r="JFG715" s="16"/>
      <c r="JFH715" s="16"/>
      <c r="JFI715" s="16"/>
      <c r="JFJ715" s="16"/>
      <c r="JFK715" s="16"/>
      <c r="JFL715" s="16"/>
      <c r="JFM715" s="16"/>
      <c r="JFN715" s="16"/>
      <c r="JFO715" s="16"/>
      <c r="JFP715" s="16"/>
      <c r="JFQ715" s="16"/>
      <c r="JFR715" s="16"/>
      <c r="JFS715" s="16"/>
      <c r="JFT715" s="16"/>
      <c r="JFU715" s="16"/>
      <c r="JFV715" s="16"/>
      <c r="JFW715" s="16"/>
      <c r="JFX715" s="16"/>
      <c r="JFY715" s="16"/>
      <c r="JFZ715" s="16"/>
      <c r="JGA715" s="16"/>
      <c r="JGB715" s="16"/>
      <c r="JGC715" s="16"/>
      <c r="JGD715" s="16"/>
      <c r="JGE715" s="16"/>
      <c r="JGF715" s="16"/>
      <c r="JGG715" s="16"/>
      <c r="JGH715" s="16"/>
      <c r="JGI715" s="16"/>
      <c r="JGJ715" s="16"/>
      <c r="JGK715" s="16"/>
      <c r="JGL715" s="16"/>
      <c r="JGM715" s="16"/>
      <c r="JGN715" s="16"/>
      <c r="JGO715" s="16"/>
      <c r="JGP715" s="16"/>
      <c r="JGQ715" s="16"/>
      <c r="JGR715" s="16"/>
      <c r="JGS715" s="16"/>
      <c r="JGT715" s="16"/>
      <c r="JGU715" s="16"/>
      <c r="JGV715" s="16"/>
      <c r="JGW715" s="16"/>
      <c r="JGX715" s="16"/>
      <c r="JGY715" s="16"/>
      <c r="JGZ715" s="16"/>
      <c r="JHA715" s="16"/>
      <c r="JHB715" s="16"/>
      <c r="JHC715" s="16"/>
      <c r="JHD715" s="16"/>
      <c r="JHE715" s="16"/>
      <c r="JHF715" s="16"/>
      <c r="JHG715" s="16"/>
      <c r="JHH715" s="16"/>
      <c r="JHI715" s="16"/>
      <c r="JHJ715" s="16"/>
      <c r="JHK715" s="16"/>
      <c r="JHL715" s="16"/>
      <c r="JHM715" s="16"/>
      <c r="JHN715" s="16"/>
      <c r="JHO715" s="16"/>
      <c r="JHP715" s="16"/>
      <c r="JHQ715" s="16"/>
      <c r="JHR715" s="16"/>
      <c r="JHS715" s="16"/>
      <c r="JHT715" s="16"/>
      <c r="JHU715" s="16"/>
      <c r="JHV715" s="16"/>
      <c r="JHW715" s="16"/>
      <c r="JHX715" s="16"/>
      <c r="JHY715" s="16"/>
      <c r="JHZ715" s="16"/>
      <c r="JIA715" s="16"/>
      <c r="JIB715" s="16"/>
      <c r="JIC715" s="16"/>
      <c r="JID715" s="16"/>
      <c r="JIE715" s="16"/>
      <c r="JIF715" s="16"/>
      <c r="JIG715" s="16"/>
      <c r="JIH715" s="16"/>
      <c r="JII715" s="16"/>
      <c r="JIJ715" s="16"/>
      <c r="JIK715" s="16"/>
      <c r="JIL715" s="16"/>
      <c r="JIM715" s="16"/>
      <c r="JIN715" s="16"/>
      <c r="JIO715" s="16"/>
      <c r="JIP715" s="16"/>
      <c r="JIQ715" s="16"/>
      <c r="JIR715" s="16"/>
      <c r="JIS715" s="16"/>
      <c r="JIT715" s="16"/>
      <c r="JIU715" s="16"/>
      <c r="JIV715" s="16"/>
      <c r="JIW715" s="16"/>
      <c r="JIX715" s="16"/>
      <c r="JIY715" s="16"/>
      <c r="JIZ715" s="16"/>
      <c r="JJA715" s="16"/>
      <c r="JJB715" s="16"/>
      <c r="JJC715" s="16"/>
      <c r="JJD715" s="16"/>
      <c r="JJE715" s="16"/>
      <c r="JJF715" s="16"/>
      <c r="JJG715" s="16"/>
      <c r="JJH715" s="16"/>
      <c r="JJI715" s="16"/>
      <c r="JJJ715" s="16"/>
      <c r="JJK715" s="16"/>
      <c r="JJL715" s="16"/>
      <c r="JJM715" s="16"/>
      <c r="JJN715" s="16"/>
      <c r="JJO715" s="16"/>
      <c r="JJP715" s="16"/>
      <c r="JJQ715" s="16"/>
      <c r="JJR715" s="16"/>
      <c r="JJS715" s="16"/>
      <c r="JJT715" s="16"/>
      <c r="JJU715" s="16"/>
      <c r="JJV715" s="16"/>
      <c r="JJW715" s="16"/>
      <c r="JJX715" s="16"/>
      <c r="JJY715" s="16"/>
      <c r="JJZ715" s="16"/>
      <c r="JKA715" s="16"/>
      <c r="JKB715" s="16"/>
      <c r="JKC715" s="16"/>
      <c r="JKD715" s="16"/>
      <c r="JKE715" s="16"/>
      <c r="JKF715" s="16"/>
      <c r="JKG715" s="16"/>
      <c r="JKH715" s="16"/>
      <c r="JKI715" s="16"/>
      <c r="JKJ715" s="16"/>
      <c r="JKK715" s="16"/>
      <c r="JKL715" s="16"/>
      <c r="JKM715" s="16"/>
      <c r="JKN715" s="16"/>
      <c r="JKO715" s="16"/>
      <c r="JKP715" s="16"/>
      <c r="JKQ715" s="16"/>
      <c r="JKR715" s="16"/>
      <c r="JKS715" s="16"/>
      <c r="JKT715" s="16"/>
      <c r="JKU715" s="16"/>
      <c r="JKV715" s="16"/>
      <c r="JKW715" s="16"/>
      <c r="JKX715" s="16"/>
      <c r="JKY715" s="16"/>
      <c r="JKZ715" s="16"/>
      <c r="JLA715" s="16"/>
      <c r="JLB715" s="16"/>
      <c r="JLC715" s="16"/>
      <c r="JLD715" s="16"/>
      <c r="JLE715" s="16"/>
      <c r="JLF715" s="16"/>
      <c r="JLG715" s="16"/>
      <c r="JLH715" s="16"/>
      <c r="JLI715" s="16"/>
      <c r="JLJ715" s="16"/>
      <c r="JLK715" s="16"/>
      <c r="JLL715" s="16"/>
      <c r="JLM715" s="16"/>
      <c r="JLN715" s="16"/>
      <c r="JLO715" s="16"/>
      <c r="JLP715" s="16"/>
      <c r="JLQ715" s="16"/>
      <c r="JLR715" s="16"/>
      <c r="JLS715" s="16"/>
      <c r="JLT715" s="16"/>
      <c r="JLU715" s="16"/>
      <c r="JLV715" s="16"/>
      <c r="JLW715" s="16"/>
      <c r="JLX715" s="16"/>
      <c r="JLY715" s="16"/>
      <c r="JLZ715" s="16"/>
      <c r="JMA715" s="16"/>
      <c r="JMB715" s="16"/>
      <c r="JMC715" s="16"/>
      <c r="JMD715" s="16"/>
      <c r="JME715" s="16"/>
      <c r="JMF715" s="16"/>
      <c r="JMG715" s="16"/>
      <c r="JMH715" s="16"/>
      <c r="JMI715" s="16"/>
      <c r="JMJ715" s="16"/>
      <c r="JMK715" s="16"/>
      <c r="JML715" s="16"/>
      <c r="JMM715" s="16"/>
      <c r="JMN715" s="16"/>
      <c r="JMO715" s="16"/>
      <c r="JMP715" s="16"/>
      <c r="JMQ715" s="16"/>
      <c r="JMR715" s="16"/>
      <c r="JMS715" s="16"/>
      <c r="JMT715" s="16"/>
      <c r="JMU715" s="16"/>
      <c r="JMV715" s="16"/>
      <c r="JMW715" s="16"/>
      <c r="JMX715" s="16"/>
      <c r="JMY715" s="16"/>
      <c r="JMZ715" s="16"/>
      <c r="JNA715" s="16"/>
      <c r="JNB715" s="16"/>
      <c r="JNC715" s="16"/>
      <c r="JND715" s="16"/>
      <c r="JNE715" s="16"/>
      <c r="JNF715" s="16"/>
      <c r="JNG715" s="16"/>
      <c r="JNH715" s="16"/>
      <c r="JNI715" s="16"/>
      <c r="JNJ715" s="16"/>
      <c r="JNK715" s="16"/>
      <c r="JNL715" s="16"/>
      <c r="JNM715" s="16"/>
      <c r="JNN715" s="16"/>
      <c r="JNO715" s="16"/>
      <c r="JNP715" s="16"/>
      <c r="JNQ715" s="16"/>
      <c r="JNR715" s="16"/>
      <c r="JNS715" s="16"/>
      <c r="JNT715" s="16"/>
      <c r="JNU715" s="16"/>
      <c r="JNV715" s="16"/>
      <c r="JNW715" s="16"/>
      <c r="JNX715" s="16"/>
      <c r="JNY715" s="16"/>
      <c r="JNZ715" s="16"/>
      <c r="JOA715" s="16"/>
      <c r="JOB715" s="16"/>
      <c r="JOC715" s="16"/>
      <c r="JOD715" s="16"/>
      <c r="JOE715" s="16"/>
      <c r="JOF715" s="16"/>
      <c r="JOG715" s="16"/>
      <c r="JOH715" s="16"/>
      <c r="JOI715" s="16"/>
      <c r="JOJ715" s="16"/>
      <c r="JOK715" s="16"/>
      <c r="JOL715" s="16"/>
      <c r="JOM715" s="16"/>
      <c r="JON715" s="16"/>
      <c r="JOO715" s="16"/>
      <c r="JOP715" s="16"/>
      <c r="JOQ715" s="16"/>
      <c r="JOR715" s="16"/>
      <c r="JOS715" s="16"/>
      <c r="JOT715" s="16"/>
      <c r="JOU715" s="16"/>
      <c r="JOV715" s="16"/>
      <c r="JOW715" s="16"/>
      <c r="JOX715" s="16"/>
      <c r="JOY715" s="16"/>
      <c r="JOZ715" s="16"/>
      <c r="JPA715" s="16"/>
      <c r="JPB715" s="16"/>
      <c r="JPC715" s="16"/>
      <c r="JPD715" s="16"/>
      <c r="JPE715" s="16"/>
      <c r="JPF715" s="16"/>
      <c r="JPG715" s="16"/>
      <c r="JPH715" s="16"/>
      <c r="JPI715" s="16"/>
      <c r="JPJ715" s="16"/>
      <c r="JPK715" s="16"/>
      <c r="JPL715" s="16"/>
      <c r="JPM715" s="16"/>
      <c r="JPN715" s="16"/>
      <c r="JPO715" s="16"/>
      <c r="JPP715" s="16"/>
      <c r="JPQ715" s="16"/>
      <c r="JPR715" s="16"/>
      <c r="JPS715" s="16"/>
      <c r="JPT715" s="16"/>
      <c r="JPU715" s="16"/>
      <c r="JPV715" s="16"/>
      <c r="JPW715" s="16"/>
      <c r="JPX715" s="16"/>
      <c r="JPY715" s="16"/>
      <c r="JPZ715" s="16"/>
      <c r="JQA715" s="16"/>
      <c r="JQB715" s="16"/>
      <c r="JQC715" s="16"/>
      <c r="JQD715" s="16"/>
      <c r="JQE715" s="16"/>
      <c r="JQF715" s="16"/>
      <c r="JQG715" s="16"/>
      <c r="JQH715" s="16"/>
      <c r="JQI715" s="16"/>
      <c r="JQJ715" s="16"/>
      <c r="JQK715" s="16"/>
      <c r="JQL715" s="16"/>
      <c r="JQM715" s="16"/>
      <c r="JQN715" s="16"/>
      <c r="JQO715" s="16"/>
      <c r="JQP715" s="16"/>
      <c r="JQQ715" s="16"/>
      <c r="JQR715" s="16"/>
      <c r="JQS715" s="16"/>
      <c r="JQT715" s="16"/>
      <c r="JQU715" s="16"/>
      <c r="JQV715" s="16"/>
      <c r="JQW715" s="16"/>
      <c r="JQX715" s="16"/>
      <c r="JQY715" s="16"/>
      <c r="JQZ715" s="16"/>
      <c r="JRA715" s="16"/>
      <c r="JRB715" s="16"/>
      <c r="JRC715" s="16"/>
      <c r="JRD715" s="16"/>
      <c r="JRE715" s="16"/>
      <c r="JRF715" s="16"/>
      <c r="JRG715" s="16"/>
      <c r="JRH715" s="16"/>
      <c r="JRI715" s="16"/>
      <c r="JRJ715" s="16"/>
      <c r="JRK715" s="16"/>
      <c r="JRL715" s="16"/>
      <c r="JRM715" s="16"/>
      <c r="JRN715" s="16"/>
      <c r="JRO715" s="16"/>
      <c r="JRP715" s="16"/>
      <c r="JRQ715" s="16"/>
      <c r="JRR715" s="16"/>
      <c r="JRS715" s="16"/>
      <c r="JRT715" s="16"/>
      <c r="JRU715" s="16"/>
      <c r="JRV715" s="16"/>
      <c r="JRW715" s="16"/>
      <c r="JRX715" s="16"/>
      <c r="JRY715" s="16"/>
      <c r="JRZ715" s="16"/>
      <c r="JSA715" s="16"/>
      <c r="JSB715" s="16"/>
      <c r="JSC715" s="16"/>
      <c r="JSD715" s="16"/>
      <c r="JSE715" s="16"/>
      <c r="JSF715" s="16"/>
      <c r="JSG715" s="16"/>
      <c r="JSH715" s="16"/>
      <c r="JSI715" s="16"/>
      <c r="JSJ715" s="16"/>
      <c r="JSK715" s="16"/>
      <c r="JSL715" s="16"/>
      <c r="JSM715" s="16"/>
      <c r="JSN715" s="16"/>
      <c r="JSO715" s="16"/>
      <c r="JSP715" s="16"/>
      <c r="JSQ715" s="16"/>
      <c r="JSR715" s="16"/>
      <c r="JSS715" s="16"/>
      <c r="JST715" s="16"/>
      <c r="JSU715" s="16"/>
      <c r="JSV715" s="16"/>
      <c r="JSW715" s="16"/>
      <c r="JSX715" s="16"/>
      <c r="JSY715" s="16"/>
      <c r="JSZ715" s="16"/>
      <c r="JTA715" s="16"/>
      <c r="JTB715" s="16"/>
      <c r="JTC715" s="16"/>
      <c r="JTD715" s="16"/>
      <c r="JTE715" s="16"/>
      <c r="JTF715" s="16"/>
      <c r="JTG715" s="16"/>
      <c r="JTH715" s="16"/>
      <c r="JTI715" s="16"/>
      <c r="JTJ715" s="16"/>
      <c r="JTK715" s="16"/>
      <c r="JTL715" s="16"/>
      <c r="JTM715" s="16"/>
      <c r="JTN715" s="16"/>
      <c r="JTO715" s="16"/>
      <c r="JTP715" s="16"/>
      <c r="JTQ715" s="16"/>
      <c r="JTR715" s="16"/>
      <c r="JTS715" s="16"/>
      <c r="JTT715" s="16"/>
      <c r="JTU715" s="16"/>
      <c r="JTV715" s="16"/>
      <c r="JTW715" s="16"/>
      <c r="JTX715" s="16"/>
      <c r="JTY715" s="16"/>
      <c r="JTZ715" s="16"/>
      <c r="JUA715" s="16"/>
      <c r="JUB715" s="16"/>
      <c r="JUC715" s="16"/>
      <c r="JUD715" s="16"/>
      <c r="JUE715" s="16"/>
      <c r="JUF715" s="16"/>
      <c r="JUG715" s="16"/>
      <c r="JUH715" s="16"/>
      <c r="JUI715" s="16"/>
      <c r="JUJ715" s="16"/>
      <c r="JUK715" s="16"/>
      <c r="JUL715" s="16"/>
      <c r="JUM715" s="16"/>
      <c r="JUN715" s="16"/>
      <c r="JUO715" s="16"/>
      <c r="JUP715" s="16"/>
      <c r="JUQ715" s="16"/>
      <c r="JUR715" s="16"/>
      <c r="JUS715" s="16"/>
      <c r="JUT715" s="16"/>
      <c r="JUU715" s="16"/>
      <c r="JUV715" s="16"/>
      <c r="JUW715" s="16"/>
      <c r="JUX715" s="16"/>
      <c r="JUY715" s="16"/>
      <c r="JUZ715" s="16"/>
      <c r="JVA715" s="16"/>
      <c r="JVB715" s="16"/>
      <c r="JVC715" s="16"/>
      <c r="JVD715" s="16"/>
      <c r="JVE715" s="16"/>
      <c r="JVF715" s="16"/>
      <c r="JVG715" s="16"/>
      <c r="JVH715" s="16"/>
      <c r="JVI715" s="16"/>
      <c r="JVJ715" s="16"/>
      <c r="JVK715" s="16"/>
      <c r="JVL715" s="16"/>
      <c r="JVM715" s="16"/>
      <c r="JVN715" s="16"/>
      <c r="JVO715" s="16"/>
      <c r="JVP715" s="16"/>
      <c r="JVQ715" s="16"/>
      <c r="JVR715" s="16"/>
      <c r="JVS715" s="16"/>
      <c r="JVT715" s="16"/>
      <c r="JVU715" s="16"/>
      <c r="JVV715" s="16"/>
      <c r="JVW715" s="16"/>
      <c r="JVX715" s="16"/>
      <c r="JVY715" s="16"/>
      <c r="JVZ715" s="16"/>
      <c r="JWA715" s="16"/>
      <c r="JWB715" s="16"/>
      <c r="JWC715" s="16"/>
      <c r="JWD715" s="16"/>
      <c r="JWE715" s="16"/>
      <c r="JWF715" s="16"/>
      <c r="JWG715" s="16"/>
      <c r="JWH715" s="16"/>
      <c r="JWI715" s="16"/>
      <c r="JWJ715" s="16"/>
      <c r="JWK715" s="16"/>
      <c r="JWL715" s="16"/>
      <c r="JWM715" s="16"/>
      <c r="JWN715" s="16"/>
      <c r="JWO715" s="16"/>
      <c r="JWP715" s="16"/>
      <c r="JWQ715" s="16"/>
      <c r="JWR715" s="16"/>
      <c r="JWS715" s="16"/>
      <c r="JWT715" s="16"/>
      <c r="JWU715" s="16"/>
      <c r="JWV715" s="16"/>
      <c r="JWW715" s="16"/>
      <c r="JWX715" s="16"/>
      <c r="JWY715" s="16"/>
      <c r="JWZ715" s="16"/>
      <c r="JXA715" s="16"/>
      <c r="JXB715" s="16"/>
      <c r="JXC715" s="16"/>
      <c r="JXD715" s="16"/>
      <c r="JXE715" s="16"/>
      <c r="JXF715" s="16"/>
      <c r="JXG715" s="16"/>
      <c r="JXH715" s="16"/>
      <c r="JXI715" s="16"/>
      <c r="JXJ715" s="16"/>
      <c r="JXK715" s="16"/>
      <c r="JXL715" s="16"/>
      <c r="JXM715" s="16"/>
      <c r="JXN715" s="16"/>
      <c r="JXO715" s="16"/>
      <c r="JXP715" s="16"/>
      <c r="JXQ715" s="16"/>
      <c r="JXR715" s="16"/>
      <c r="JXS715" s="16"/>
      <c r="JXT715" s="16"/>
      <c r="JXU715" s="16"/>
      <c r="JXV715" s="16"/>
      <c r="JXW715" s="16"/>
      <c r="JXX715" s="16"/>
      <c r="JXY715" s="16"/>
      <c r="JXZ715" s="16"/>
      <c r="JYA715" s="16"/>
      <c r="JYB715" s="16"/>
      <c r="JYC715" s="16"/>
      <c r="JYD715" s="16"/>
      <c r="JYE715" s="16"/>
      <c r="JYF715" s="16"/>
      <c r="JYG715" s="16"/>
      <c r="JYH715" s="16"/>
      <c r="JYI715" s="16"/>
      <c r="JYJ715" s="16"/>
      <c r="JYK715" s="16"/>
      <c r="JYL715" s="16"/>
      <c r="JYM715" s="16"/>
      <c r="JYN715" s="16"/>
      <c r="JYO715" s="16"/>
      <c r="JYP715" s="16"/>
      <c r="JYQ715" s="16"/>
      <c r="JYR715" s="16"/>
      <c r="JYS715" s="16"/>
      <c r="JYT715" s="16"/>
      <c r="JYU715" s="16"/>
      <c r="JYV715" s="16"/>
      <c r="JYW715" s="16"/>
      <c r="JYX715" s="16"/>
      <c r="JYY715" s="16"/>
      <c r="JYZ715" s="16"/>
      <c r="JZA715" s="16"/>
      <c r="JZB715" s="16"/>
      <c r="JZC715" s="16"/>
      <c r="JZD715" s="16"/>
      <c r="JZE715" s="16"/>
      <c r="JZF715" s="16"/>
      <c r="JZG715" s="16"/>
      <c r="JZH715" s="16"/>
      <c r="JZI715" s="16"/>
      <c r="JZJ715" s="16"/>
      <c r="JZK715" s="16"/>
      <c r="JZL715" s="16"/>
      <c r="JZM715" s="16"/>
      <c r="JZN715" s="16"/>
      <c r="JZO715" s="16"/>
      <c r="JZP715" s="16"/>
      <c r="JZQ715" s="16"/>
      <c r="JZR715" s="16"/>
      <c r="JZS715" s="16"/>
      <c r="JZT715" s="16"/>
      <c r="JZU715" s="16"/>
      <c r="JZV715" s="16"/>
      <c r="JZW715" s="16"/>
      <c r="JZX715" s="16"/>
      <c r="JZY715" s="16"/>
      <c r="JZZ715" s="16"/>
      <c r="KAA715" s="16"/>
      <c r="KAB715" s="16"/>
      <c r="KAC715" s="16"/>
      <c r="KAD715" s="16"/>
      <c r="KAE715" s="16"/>
      <c r="KAF715" s="16"/>
      <c r="KAG715" s="16"/>
      <c r="KAH715" s="16"/>
      <c r="KAI715" s="16"/>
      <c r="KAJ715" s="16"/>
      <c r="KAK715" s="16"/>
      <c r="KAL715" s="16"/>
      <c r="KAM715" s="16"/>
      <c r="KAN715" s="16"/>
      <c r="KAO715" s="16"/>
      <c r="KAP715" s="16"/>
      <c r="KAQ715" s="16"/>
      <c r="KAR715" s="16"/>
      <c r="KAS715" s="16"/>
      <c r="KAT715" s="16"/>
      <c r="KAU715" s="16"/>
      <c r="KAV715" s="16"/>
      <c r="KAW715" s="16"/>
      <c r="KAX715" s="16"/>
      <c r="KAY715" s="16"/>
      <c r="KAZ715" s="16"/>
      <c r="KBA715" s="16"/>
      <c r="KBB715" s="16"/>
      <c r="KBC715" s="16"/>
      <c r="KBD715" s="16"/>
      <c r="KBE715" s="16"/>
      <c r="KBF715" s="16"/>
      <c r="KBG715" s="16"/>
      <c r="KBH715" s="16"/>
      <c r="KBI715" s="16"/>
      <c r="KBJ715" s="16"/>
      <c r="KBK715" s="16"/>
      <c r="KBL715" s="16"/>
      <c r="KBM715" s="16"/>
      <c r="KBN715" s="16"/>
      <c r="KBO715" s="16"/>
      <c r="KBP715" s="16"/>
      <c r="KBQ715" s="16"/>
      <c r="KBR715" s="16"/>
      <c r="KBS715" s="16"/>
      <c r="KBT715" s="16"/>
      <c r="KBU715" s="16"/>
      <c r="KBV715" s="16"/>
      <c r="KBW715" s="16"/>
      <c r="KBX715" s="16"/>
      <c r="KBY715" s="16"/>
      <c r="KBZ715" s="16"/>
      <c r="KCA715" s="16"/>
      <c r="KCB715" s="16"/>
      <c r="KCC715" s="16"/>
      <c r="KCD715" s="16"/>
      <c r="KCE715" s="16"/>
      <c r="KCF715" s="16"/>
      <c r="KCG715" s="16"/>
      <c r="KCH715" s="16"/>
      <c r="KCI715" s="16"/>
      <c r="KCJ715" s="16"/>
      <c r="KCK715" s="16"/>
      <c r="KCL715" s="16"/>
      <c r="KCM715" s="16"/>
      <c r="KCN715" s="16"/>
      <c r="KCO715" s="16"/>
      <c r="KCP715" s="16"/>
      <c r="KCQ715" s="16"/>
      <c r="KCR715" s="16"/>
      <c r="KCS715" s="16"/>
      <c r="KCT715" s="16"/>
      <c r="KCU715" s="16"/>
      <c r="KCV715" s="16"/>
      <c r="KCW715" s="16"/>
      <c r="KCX715" s="16"/>
      <c r="KCY715" s="16"/>
      <c r="KCZ715" s="16"/>
      <c r="KDA715" s="16"/>
      <c r="KDB715" s="16"/>
      <c r="KDC715" s="16"/>
      <c r="KDD715" s="16"/>
      <c r="KDE715" s="16"/>
      <c r="KDF715" s="16"/>
      <c r="KDG715" s="16"/>
      <c r="KDH715" s="16"/>
      <c r="KDI715" s="16"/>
      <c r="KDJ715" s="16"/>
      <c r="KDK715" s="16"/>
      <c r="KDL715" s="16"/>
      <c r="KDM715" s="16"/>
      <c r="KDN715" s="16"/>
      <c r="KDO715" s="16"/>
      <c r="KDP715" s="16"/>
      <c r="KDQ715" s="16"/>
      <c r="KDR715" s="16"/>
      <c r="KDS715" s="16"/>
      <c r="KDT715" s="16"/>
      <c r="KDU715" s="16"/>
      <c r="KDV715" s="16"/>
      <c r="KDW715" s="16"/>
      <c r="KDX715" s="16"/>
      <c r="KDY715" s="16"/>
      <c r="KDZ715" s="16"/>
      <c r="KEA715" s="16"/>
      <c r="KEB715" s="16"/>
      <c r="KEC715" s="16"/>
      <c r="KED715" s="16"/>
      <c r="KEE715" s="16"/>
      <c r="KEF715" s="16"/>
      <c r="KEG715" s="16"/>
      <c r="KEH715" s="16"/>
      <c r="KEI715" s="16"/>
      <c r="KEJ715" s="16"/>
      <c r="KEK715" s="16"/>
      <c r="KEL715" s="16"/>
      <c r="KEM715" s="16"/>
      <c r="KEN715" s="16"/>
      <c r="KEO715" s="16"/>
      <c r="KEP715" s="16"/>
      <c r="KEQ715" s="16"/>
      <c r="KER715" s="16"/>
      <c r="KES715" s="16"/>
      <c r="KET715" s="16"/>
      <c r="KEU715" s="16"/>
      <c r="KEV715" s="16"/>
      <c r="KEW715" s="16"/>
      <c r="KEX715" s="16"/>
      <c r="KEY715" s="16"/>
      <c r="KEZ715" s="16"/>
      <c r="KFA715" s="16"/>
      <c r="KFB715" s="16"/>
      <c r="KFC715" s="16"/>
      <c r="KFD715" s="16"/>
      <c r="KFE715" s="16"/>
      <c r="KFF715" s="16"/>
      <c r="KFG715" s="16"/>
      <c r="KFH715" s="16"/>
      <c r="KFI715" s="16"/>
      <c r="KFJ715" s="16"/>
      <c r="KFK715" s="16"/>
      <c r="KFL715" s="16"/>
      <c r="KFM715" s="16"/>
      <c r="KFN715" s="16"/>
      <c r="KFO715" s="16"/>
      <c r="KFP715" s="16"/>
      <c r="KFQ715" s="16"/>
      <c r="KFR715" s="16"/>
      <c r="KFS715" s="16"/>
      <c r="KFT715" s="16"/>
      <c r="KFU715" s="16"/>
      <c r="KFV715" s="16"/>
      <c r="KFW715" s="16"/>
      <c r="KFX715" s="16"/>
      <c r="KFY715" s="16"/>
      <c r="KFZ715" s="16"/>
      <c r="KGA715" s="16"/>
      <c r="KGB715" s="16"/>
      <c r="KGC715" s="16"/>
      <c r="KGD715" s="16"/>
      <c r="KGE715" s="16"/>
      <c r="KGF715" s="16"/>
      <c r="KGG715" s="16"/>
      <c r="KGH715" s="16"/>
      <c r="KGI715" s="16"/>
      <c r="KGJ715" s="16"/>
      <c r="KGK715" s="16"/>
      <c r="KGL715" s="16"/>
      <c r="KGM715" s="16"/>
      <c r="KGN715" s="16"/>
      <c r="KGO715" s="16"/>
      <c r="KGP715" s="16"/>
      <c r="KGQ715" s="16"/>
      <c r="KGR715" s="16"/>
      <c r="KGS715" s="16"/>
      <c r="KGT715" s="16"/>
      <c r="KGU715" s="16"/>
      <c r="KGV715" s="16"/>
      <c r="KGW715" s="16"/>
      <c r="KGX715" s="16"/>
      <c r="KGY715" s="16"/>
      <c r="KGZ715" s="16"/>
      <c r="KHA715" s="16"/>
      <c r="KHB715" s="16"/>
      <c r="KHC715" s="16"/>
      <c r="KHD715" s="16"/>
      <c r="KHE715" s="16"/>
      <c r="KHF715" s="16"/>
      <c r="KHG715" s="16"/>
      <c r="KHH715" s="16"/>
      <c r="KHI715" s="16"/>
      <c r="KHJ715" s="16"/>
      <c r="KHK715" s="16"/>
      <c r="KHL715" s="16"/>
      <c r="KHM715" s="16"/>
      <c r="KHN715" s="16"/>
      <c r="KHO715" s="16"/>
      <c r="KHP715" s="16"/>
      <c r="KHQ715" s="16"/>
      <c r="KHR715" s="16"/>
      <c r="KHS715" s="16"/>
      <c r="KHT715" s="16"/>
      <c r="KHU715" s="16"/>
      <c r="KHV715" s="16"/>
      <c r="KHW715" s="16"/>
      <c r="KHX715" s="16"/>
      <c r="KHY715" s="16"/>
      <c r="KHZ715" s="16"/>
      <c r="KIA715" s="16"/>
      <c r="KIB715" s="16"/>
      <c r="KIC715" s="16"/>
      <c r="KID715" s="16"/>
      <c r="KIE715" s="16"/>
      <c r="KIF715" s="16"/>
      <c r="KIG715" s="16"/>
      <c r="KIH715" s="16"/>
      <c r="KII715" s="16"/>
      <c r="KIJ715" s="16"/>
      <c r="KIK715" s="16"/>
      <c r="KIL715" s="16"/>
      <c r="KIM715" s="16"/>
      <c r="KIN715" s="16"/>
      <c r="KIO715" s="16"/>
      <c r="KIP715" s="16"/>
      <c r="KIQ715" s="16"/>
      <c r="KIR715" s="16"/>
      <c r="KIS715" s="16"/>
      <c r="KIT715" s="16"/>
      <c r="KIU715" s="16"/>
      <c r="KIV715" s="16"/>
      <c r="KIW715" s="16"/>
      <c r="KIX715" s="16"/>
      <c r="KIY715" s="16"/>
      <c r="KIZ715" s="16"/>
      <c r="KJA715" s="16"/>
      <c r="KJB715" s="16"/>
      <c r="KJC715" s="16"/>
      <c r="KJD715" s="16"/>
      <c r="KJE715" s="16"/>
      <c r="KJF715" s="16"/>
      <c r="KJG715" s="16"/>
      <c r="KJH715" s="16"/>
      <c r="KJI715" s="16"/>
      <c r="KJJ715" s="16"/>
      <c r="KJK715" s="16"/>
      <c r="KJL715" s="16"/>
      <c r="KJM715" s="16"/>
      <c r="KJN715" s="16"/>
      <c r="KJO715" s="16"/>
      <c r="KJP715" s="16"/>
      <c r="KJQ715" s="16"/>
      <c r="KJR715" s="16"/>
      <c r="KJS715" s="16"/>
      <c r="KJT715" s="16"/>
      <c r="KJU715" s="16"/>
      <c r="KJV715" s="16"/>
      <c r="KJW715" s="16"/>
      <c r="KJX715" s="16"/>
      <c r="KJY715" s="16"/>
      <c r="KJZ715" s="16"/>
      <c r="KKA715" s="16"/>
      <c r="KKB715" s="16"/>
      <c r="KKC715" s="16"/>
      <c r="KKD715" s="16"/>
      <c r="KKE715" s="16"/>
      <c r="KKF715" s="16"/>
      <c r="KKG715" s="16"/>
      <c r="KKH715" s="16"/>
      <c r="KKI715" s="16"/>
      <c r="KKJ715" s="16"/>
      <c r="KKK715" s="16"/>
      <c r="KKL715" s="16"/>
      <c r="KKM715" s="16"/>
      <c r="KKN715" s="16"/>
      <c r="KKO715" s="16"/>
      <c r="KKP715" s="16"/>
      <c r="KKQ715" s="16"/>
      <c r="KKR715" s="16"/>
      <c r="KKS715" s="16"/>
      <c r="KKT715" s="16"/>
      <c r="KKU715" s="16"/>
      <c r="KKV715" s="16"/>
      <c r="KKW715" s="16"/>
      <c r="KKX715" s="16"/>
      <c r="KKY715" s="16"/>
      <c r="KKZ715" s="16"/>
      <c r="KLA715" s="16"/>
      <c r="KLB715" s="16"/>
      <c r="KLC715" s="16"/>
      <c r="KLD715" s="16"/>
      <c r="KLE715" s="16"/>
      <c r="KLF715" s="16"/>
      <c r="KLG715" s="16"/>
      <c r="KLH715" s="16"/>
      <c r="KLI715" s="16"/>
      <c r="KLJ715" s="16"/>
      <c r="KLK715" s="16"/>
      <c r="KLL715" s="16"/>
      <c r="KLM715" s="16"/>
      <c r="KLN715" s="16"/>
      <c r="KLO715" s="16"/>
      <c r="KLP715" s="16"/>
      <c r="KLQ715" s="16"/>
      <c r="KLR715" s="16"/>
      <c r="KLS715" s="16"/>
      <c r="KLT715" s="16"/>
      <c r="KLU715" s="16"/>
      <c r="KLV715" s="16"/>
      <c r="KLW715" s="16"/>
      <c r="KLX715" s="16"/>
      <c r="KLY715" s="16"/>
      <c r="KLZ715" s="16"/>
      <c r="KMA715" s="16"/>
      <c r="KMB715" s="16"/>
      <c r="KMC715" s="16"/>
      <c r="KMD715" s="16"/>
      <c r="KME715" s="16"/>
      <c r="KMF715" s="16"/>
      <c r="KMG715" s="16"/>
      <c r="KMH715" s="16"/>
      <c r="KMI715" s="16"/>
      <c r="KMJ715" s="16"/>
      <c r="KMK715" s="16"/>
      <c r="KML715" s="16"/>
      <c r="KMM715" s="16"/>
      <c r="KMN715" s="16"/>
      <c r="KMO715" s="16"/>
      <c r="KMP715" s="16"/>
      <c r="KMQ715" s="16"/>
      <c r="KMR715" s="16"/>
      <c r="KMS715" s="16"/>
      <c r="KMT715" s="16"/>
      <c r="KMU715" s="16"/>
      <c r="KMV715" s="16"/>
      <c r="KMW715" s="16"/>
      <c r="KMX715" s="16"/>
      <c r="KMY715" s="16"/>
      <c r="KMZ715" s="16"/>
      <c r="KNA715" s="16"/>
      <c r="KNB715" s="16"/>
      <c r="KNC715" s="16"/>
      <c r="KND715" s="16"/>
      <c r="KNE715" s="16"/>
      <c r="KNF715" s="16"/>
      <c r="KNG715" s="16"/>
      <c r="KNH715" s="16"/>
      <c r="KNI715" s="16"/>
      <c r="KNJ715" s="16"/>
      <c r="KNK715" s="16"/>
      <c r="KNL715" s="16"/>
      <c r="KNM715" s="16"/>
      <c r="KNN715" s="16"/>
      <c r="KNO715" s="16"/>
      <c r="KNP715" s="16"/>
      <c r="KNQ715" s="16"/>
      <c r="KNR715" s="16"/>
      <c r="KNS715" s="16"/>
      <c r="KNT715" s="16"/>
      <c r="KNU715" s="16"/>
      <c r="KNV715" s="16"/>
      <c r="KNW715" s="16"/>
      <c r="KNX715" s="16"/>
      <c r="KNY715" s="16"/>
      <c r="KNZ715" s="16"/>
      <c r="KOA715" s="16"/>
      <c r="KOB715" s="16"/>
      <c r="KOC715" s="16"/>
      <c r="KOD715" s="16"/>
      <c r="KOE715" s="16"/>
      <c r="KOF715" s="16"/>
      <c r="KOG715" s="16"/>
      <c r="KOH715" s="16"/>
      <c r="KOI715" s="16"/>
      <c r="KOJ715" s="16"/>
      <c r="KOK715" s="16"/>
      <c r="KOL715" s="16"/>
      <c r="KOM715" s="16"/>
      <c r="KON715" s="16"/>
      <c r="KOO715" s="16"/>
      <c r="KOP715" s="16"/>
      <c r="KOQ715" s="16"/>
      <c r="KOR715" s="16"/>
      <c r="KOS715" s="16"/>
      <c r="KOT715" s="16"/>
      <c r="KOU715" s="16"/>
      <c r="KOV715" s="16"/>
      <c r="KOW715" s="16"/>
      <c r="KOX715" s="16"/>
      <c r="KOY715" s="16"/>
      <c r="KOZ715" s="16"/>
      <c r="KPA715" s="16"/>
      <c r="KPB715" s="16"/>
      <c r="KPC715" s="16"/>
      <c r="KPD715" s="16"/>
      <c r="KPE715" s="16"/>
      <c r="KPF715" s="16"/>
      <c r="KPG715" s="16"/>
      <c r="KPH715" s="16"/>
      <c r="KPI715" s="16"/>
      <c r="KPJ715" s="16"/>
      <c r="KPK715" s="16"/>
      <c r="KPL715" s="16"/>
      <c r="KPM715" s="16"/>
      <c r="KPN715" s="16"/>
      <c r="KPO715" s="16"/>
      <c r="KPP715" s="16"/>
      <c r="KPQ715" s="16"/>
      <c r="KPR715" s="16"/>
      <c r="KPS715" s="16"/>
      <c r="KPT715" s="16"/>
      <c r="KPU715" s="16"/>
      <c r="KPV715" s="16"/>
      <c r="KPW715" s="16"/>
      <c r="KPX715" s="16"/>
      <c r="KPY715" s="16"/>
      <c r="KPZ715" s="16"/>
      <c r="KQA715" s="16"/>
      <c r="KQB715" s="16"/>
      <c r="KQC715" s="16"/>
      <c r="KQD715" s="16"/>
      <c r="KQE715" s="16"/>
      <c r="KQF715" s="16"/>
      <c r="KQG715" s="16"/>
      <c r="KQH715" s="16"/>
      <c r="KQI715" s="16"/>
      <c r="KQJ715" s="16"/>
      <c r="KQK715" s="16"/>
      <c r="KQL715" s="16"/>
      <c r="KQM715" s="16"/>
      <c r="KQN715" s="16"/>
      <c r="KQO715" s="16"/>
      <c r="KQP715" s="16"/>
      <c r="KQQ715" s="16"/>
      <c r="KQR715" s="16"/>
      <c r="KQS715" s="16"/>
      <c r="KQT715" s="16"/>
      <c r="KQU715" s="16"/>
      <c r="KQV715" s="16"/>
      <c r="KQW715" s="16"/>
      <c r="KQX715" s="16"/>
      <c r="KQY715" s="16"/>
      <c r="KQZ715" s="16"/>
      <c r="KRA715" s="16"/>
      <c r="KRB715" s="16"/>
      <c r="KRC715" s="16"/>
      <c r="KRD715" s="16"/>
      <c r="KRE715" s="16"/>
      <c r="KRF715" s="16"/>
      <c r="KRG715" s="16"/>
      <c r="KRH715" s="16"/>
      <c r="KRI715" s="16"/>
      <c r="KRJ715" s="16"/>
      <c r="KRK715" s="16"/>
      <c r="KRL715" s="16"/>
      <c r="KRM715" s="16"/>
      <c r="KRN715" s="16"/>
      <c r="KRO715" s="16"/>
      <c r="KRP715" s="16"/>
      <c r="KRQ715" s="16"/>
      <c r="KRR715" s="16"/>
      <c r="KRS715" s="16"/>
      <c r="KRT715" s="16"/>
      <c r="KRU715" s="16"/>
      <c r="KRV715" s="16"/>
      <c r="KRW715" s="16"/>
      <c r="KRX715" s="16"/>
      <c r="KRY715" s="16"/>
      <c r="KRZ715" s="16"/>
      <c r="KSA715" s="16"/>
      <c r="KSB715" s="16"/>
      <c r="KSC715" s="16"/>
      <c r="KSD715" s="16"/>
      <c r="KSE715" s="16"/>
      <c r="KSF715" s="16"/>
      <c r="KSG715" s="16"/>
      <c r="KSH715" s="16"/>
      <c r="KSI715" s="16"/>
      <c r="KSJ715" s="16"/>
      <c r="KSK715" s="16"/>
      <c r="KSL715" s="16"/>
      <c r="KSM715" s="16"/>
      <c r="KSN715" s="16"/>
      <c r="KSO715" s="16"/>
      <c r="KSP715" s="16"/>
      <c r="KSQ715" s="16"/>
      <c r="KSR715" s="16"/>
      <c r="KSS715" s="16"/>
      <c r="KST715" s="16"/>
      <c r="KSU715" s="16"/>
      <c r="KSV715" s="16"/>
      <c r="KSW715" s="16"/>
      <c r="KSX715" s="16"/>
      <c r="KSY715" s="16"/>
      <c r="KSZ715" s="16"/>
      <c r="KTA715" s="16"/>
      <c r="KTB715" s="16"/>
      <c r="KTC715" s="16"/>
      <c r="KTD715" s="16"/>
      <c r="KTE715" s="16"/>
      <c r="KTF715" s="16"/>
      <c r="KTG715" s="16"/>
      <c r="KTH715" s="16"/>
      <c r="KTI715" s="16"/>
      <c r="KTJ715" s="16"/>
      <c r="KTK715" s="16"/>
      <c r="KTL715" s="16"/>
      <c r="KTM715" s="16"/>
      <c r="KTN715" s="16"/>
      <c r="KTO715" s="16"/>
      <c r="KTP715" s="16"/>
      <c r="KTQ715" s="16"/>
      <c r="KTR715" s="16"/>
      <c r="KTS715" s="16"/>
      <c r="KTT715" s="16"/>
      <c r="KTU715" s="16"/>
      <c r="KTV715" s="16"/>
      <c r="KTW715" s="16"/>
      <c r="KTX715" s="16"/>
      <c r="KTY715" s="16"/>
      <c r="KTZ715" s="16"/>
      <c r="KUA715" s="16"/>
      <c r="KUB715" s="16"/>
      <c r="KUC715" s="16"/>
      <c r="KUD715" s="16"/>
      <c r="KUE715" s="16"/>
      <c r="KUF715" s="16"/>
      <c r="KUG715" s="16"/>
      <c r="KUH715" s="16"/>
      <c r="KUI715" s="16"/>
      <c r="KUJ715" s="16"/>
      <c r="KUK715" s="16"/>
      <c r="KUL715" s="16"/>
      <c r="KUM715" s="16"/>
      <c r="KUN715" s="16"/>
      <c r="KUO715" s="16"/>
      <c r="KUP715" s="16"/>
      <c r="KUQ715" s="16"/>
      <c r="KUR715" s="16"/>
      <c r="KUS715" s="16"/>
      <c r="KUT715" s="16"/>
      <c r="KUU715" s="16"/>
      <c r="KUV715" s="16"/>
      <c r="KUW715" s="16"/>
      <c r="KUX715" s="16"/>
      <c r="KUY715" s="16"/>
      <c r="KUZ715" s="16"/>
      <c r="KVA715" s="16"/>
      <c r="KVB715" s="16"/>
      <c r="KVC715" s="16"/>
      <c r="KVD715" s="16"/>
      <c r="KVE715" s="16"/>
      <c r="KVF715" s="16"/>
      <c r="KVG715" s="16"/>
      <c r="KVH715" s="16"/>
      <c r="KVI715" s="16"/>
      <c r="KVJ715" s="16"/>
      <c r="KVK715" s="16"/>
      <c r="KVL715" s="16"/>
      <c r="KVM715" s="16"/>
      <c r="KVN715" s="16"/>
      <c r="KVO715" s="16"/>
      <c r="KVP715" s="16"/>
      <c r="KVQ715" s="16"/>
      <c r="KVR715" s="16"/>
      <c r="KVS715" s="16"/>
      <c r="KVT715" s="16"/>
      <c r="KVU715" s="16"/>
      <c r="KVV715" s="16"/>
      <c r="KVW715" s="16"/>
      <c r="KVX715" s="16"/>
      <c r="KVY715" s="16"/>
      <c r="KVZ715" s="16"/>
      <c r="KWA715" s="16"/>
      <c r="KWB715" s="16"/>
      <c r="KWC715" s="16"/>
      <c r="KWD715" s="16"/>
      <c r="KWE715" s="16"/>
      <c r="KWF715" s="16"/>
      <c r="KWG715" s="16"/>
      <c r="KWH715" s="16"/>
      <c r="KWI715" s="16"/>
      <c r="KWJ715" s="16"/>
      <c r="KWK715" s="16"/>
      <c r="KWL715" s="16"/>
      <c r="KWM715" s="16"/>
      <c r="KWN715" s="16"/>
      <c r="KWO715" s="16"/>
      <c r="KWP715" s="16"/>
      <c r="KWQ715" s="16"/>
      <c r="KWR715" s="16"/>
      <c r="KWS715" s="16"/>
      <c r="KWT715" s="16"/>
      <c r="KWU715" s="16"/>
      <c r="KWV715" s="16"/>
      <c r="KWW715" s="16"/>
      <c r="KWX715" s="16"/>
      <c r="KWY715" s="16"/>
      <c r="KWZ715" s="16"/>
      <c r="KXA715" s="16"/>
      <c r="KXB715" s="16"/>
      <c r="KXC715" s="16"/>
      <c r="KXD715" s="16"/>
      <c r="KXE715" s="16"/>
      <c r="KXF715" s="16"/>
      <c r="KXG715" s="16"/>
      <c r="KXH715" s="16"/>
      <c r="KXI715" s="16"/>
      <c r="KXJ715" s="16"/>
      <c r="KXK715" s="16"/>
      <c r="KXL715" s="16"/>
      <c r="KXM715" s="16"/>
      <c r="KXN715" s="16"/>
      <c r="KXO715" s="16"/>
      <c r="KXP715" s="16"/>
      <c r="KXQ715" s="16"/>
      <c r="KXR715" s="16"/>
      <c r="KXS715" s="16"/>
      <c r="KXT715" s="16"/>
      <c r="KXU715" s="16"/>
      <c r="KXV715" s="16"/>
      <c r="KXW715" s="16"/>
      <c r="KXX715" s="16"/>
      <c r="KXY715" s="16"/>
      <c r="KXZ715" s="16"/>
      <c r="KYA715" s="16"/>
      <c r="KYB715" s="16"/>
      <c r="KYC715" s="16"/>
      <c r="KYD715" s="16"/>
      <c r="KYE715" s="16"/>
      <c r="KYF715" s="16"/>
      <c r="KYG715" s="16"/>
      <c r="KYH715" s="16"/>
      <c r="KYI715" s="16"/>
      <c r="KYJ715" s="16"/>
      <c r="KYK715" s="16"/>
      <c r="KYL715" s="16"/>
      <c r="KYM715" s="16"/>
      <c r="KYN715" s="16"/>
      <c r="KYO715" s="16"/>
      <c r="KYP715" s="16"/>
      <c r="KYQ715" s="16"/>
      <c r="KYR715" s="16"/>
      <c r="KYS715" s="16"/>
      <c r="KYT715" s="16"/>
      <c r="KYU715" s="16"/>
      <c r="KYV715" s="16"/>
      <c r="KYW715" s="16"/>
      <c r="KYX715" s="16"/>
      <c r="KYY715" s="16"/>
      <c r="KYZ715" s="16"/>
      <c r="KZA715" s="16"/>
      <c r="KZB715" s="16"/>
      <c r="KZC715" s="16"/>
      <c r="KZD715" s="16"/>
      <c r="KZE715" s="16"/>
      <c r="KZF715" s="16"/>
      <c r="KZG715" s="16"/>
      <c r="KZH715" s="16"/>
      <c r="KZI715" s="16"/>
      <c r="KZJ715" s="16"/>
      <c r="KZK715" s="16"/>
      <c r="KZL715" s="16"/>
      <c r="KZM715" s="16"/>
      <c r="KZN715" s="16"/>
      <c r="KZO715" s="16"/>
      <c r="KZP715" s="16"/>
      <c r="KZQ715" s="16"/>
      <c r="KZR715" s="16"/>
      <c r="KZS715" s="16"/>
      <c r="KZT715" s="16"/>
      <c r="KZU715" s="16"/>
      <c r="KZV715" s="16"/>
      <c r="KZW715" s="16"/>
      <c r="KZX715" s="16"/>
      <c r="KZY715" s="16"/>
      <c r="KZZ715" s="16"/>
      <c r="LAA715" s="16"/>
      <c r="LAB715" s="16"/>
      <c r="LAC715" s="16"/>
      <c r="LAD715" s="16"/>
      <c r="LAE715" s="16"/>
      <c r="LAF715" s="16"/>
      <c r="LAG715" s="16"/>
      <c r="LAH715" s="16"/>
      <c r="LAI715" s="16"/>
      <c r="LAJ715" s="16"/>
      <c r="LAK715" s="16"/>
      <c r="LAL715" s="16"/>
      <c r="LAM715" s="16"/>
      <c r="LAN715" s="16"/>
      <c r="LAO715" s="16"/>
      <c r="LAP715" s="16"/>
      <c r="LAQ715" s="16"/>
      <c r="LAR715" s="16"/>
      <c r="LAS715" s="16"/>
      <c r="LAT715" s="16"/>
      <c r="LAU715" s="16"/>
      <c r="LAV715" s="16"/>
      <c r="LAW715" s="16"/>
      <c r="LAX715" s="16"/>
      <c r="LAY715" s="16"/>
      <c r="LAZ715" s="16"/>
      <c r="LBA715" s="16"/>
      <c r="LBB715" s="16"/>
      <c r="LBC715" s="16"/>
      <c r="LBD715" s="16"/>
      <c r="LBE715" s="16"/>
      <c r="LBF715" s="16"/>
      <c r="LBG715" s="16"/>
      <c r="LBH715" s="16"/>
      <c r="LBI715" s="16"/>
      <c r="LBJ715" s="16"/>
      <c r="LBK715" s="16"/>
      <c r="LBL715" s="16"/>
      <c r="LBM715" s="16"/>
      <c r="LBN715" s="16"/>
      <c r="LBO715" s="16"/>
      <c r="LBP715" s="16"/>
      <c r="LBQ715" s="16"/>
      <c r="LBR715" s="16"/>
      <c r="LBS715" s="16"/>
      <c r="LBT715" s="16"/>
      <c r="LBU715" s="16"/>
      <c r="LBV715" s="16"/>
      <c r="LBW715" s="16"/>
      <c r="LBX715" s="16"/>
      <c r="LBY715" s="16"/>
      <c r="LBZ715" s="16"/>
      <c r="LCA715" s="16"/>
      <c r="LCB715" s="16"/>
      <c r="LCC715" s="16"/>
      <c r="LCD715" s="16"/>
      <c r="LCE715" s="16"/>
      <c r="LCF715" s="16"/>
      <c r="LCG715" s="16"/>
      <c r="LCH715" s="16"/>
      <c r="LCI715" s="16"/>
      <c r="LCJ715" s="16"/>
      <c r="LCK715" s="16"/>
      <c r="LCL715" s="16"/>
      <c r="LCM715" s="16"/>
      <c r="LCN715" s="16"/>
      <c r="LCO715" s="16"/>
      <c r="LCP715" s="16"/>
      <c r="LCQ715" s="16"/>
      <c r="LCR715" s="16"/>
      <c r="LCS715" s="16"/>
      <c r="LCT715" s="16"/>
      <c r="LCU715" s="16"/>
      <c r="LCV715" s="16"/>
      <c r="LCW715" s="16"/>
      <c r="LCX715" s="16"/>
      <c r="LCY715" s="16"/>
      <c r="LCZ715" s="16"/>
      <c r="LDA715" s="16"/>
      <c r="LDB715" s="16"/>
      <c r="LDC715" s="16"/>
      <c r="LDD715" s="16"/>
      <c r="LDE715" s="16"/>
      <c r="LDF715" s="16"/>
      <c r="LDG715" s="16"/>
      <c r="LDH715" s="16"/>
      <c r="LDI715" s="16"/>
      <c r="LDJ715" s="16"/>
      <c r="LDK715" s="16"/>
      <c r="LDL715" s="16"/>
      <c r="LDM715" s="16"/>
      <c r="LDN715" s="16"/>
      <c r="LDO715" s="16"/>
      <c r="LDP715" s="16"/>
      <c r="LDQ715" s="16"/>
      <c r="LDR715" s="16"/>
      <c r="LDS715" s="16"/>
      <c r="LDT715" s="16"/>
      <c r="LDU715" s="16"/>
      <c r="LDV715" s="16"/>
      <c r="LDW715" s="16"/>
      <c r="LDX715" s="16"/>
      <c r="LDY715" s="16"/>
      <c r="LDZ715" s="16"/>
      <c r="LEA715" s="16"/>
      <c r="LEB715" s="16"/>
      <c r="LEC715" s="16"/>
      <c r="LED715" s="16"/>
      <c r="LEE715" s="16"/>
      <c r="LEF715" s="16"/>
      <c r="LEG715" s="16"/>
      <c r="LEH715" s="16"/>
      <c r="LEI715" s="16"/>
      <c r="LEJ715" s="16"/>
      <c r="LEK715" s="16"/>
      <c r="LEL715" s="16"/>
      <c r="LEM715" s="16"/>
      <c r="LEN715" s="16"/>
      <c r="LEO715" s="16"/>
      <c r="LEP715" s="16"/>
      <c r="LEQ715" s="16"/>
      <c r="LER715" s="16"/>
      <c r="LES715" s="16"/>
      <c r="LET715" s="16"/>
      <c r="LEU715" s="16"/>
      <c r="LEV715" s="16"/>
      <c r="LEW715" s="16"/>
      <c r="LEX715" s="16"/>
      <c r="LEY715" s="16"/>
      <c r="LEZ715" s="16"/>
      <c r="LFA715" s="16"/>
      <c r="LFB715" s="16"/>
      <c r="LFC715" s="16"/>
      <c r="LFD715" s="16"/>
      <c r="LFE715" s="16"/>
      <c r="LFF715" s="16"/>
      <c r="LFG715" s="16"/>
      <c r="LFH715" s="16"/>
      <c r="LFI715" s="16"/>
      <c r="LFJ715" s="16"/>
      <c r="LFK715" s="16"/>
      <c r="LFL715" s="16"/>
      <c r="LFM715" s="16"/>
      <c r="LFN715" s="16"/>
      <c r="LFO715" s="16"/>
      <c r="LFP715" s="16"/>
      <c r="LFQ715" s="16"/>
      <c r="LFR715" s="16"/>
      <c r="LFS715" s="16"/>
      <c r="LFT715" s="16"/>
      <c r="LFU715" s="16"/>
      <c r="LFV715" s="16"/>
      <c r="LFW715" s="16"/>
      <c r="LFX715" s="16"/>
      <c r="LFY715" s="16"/>
      <c r="LFZ715" s="16"/>
      <c r="LGA715" s="16"/>
      <c r="LGB715" s="16"/>
      <c r="LGC715" s="16"/>
      <c r="LGD715" s="16"/>
      <c r="LGE715" s="16"/>
      <c r="LGF715" s="16"/>
      <c r="LGG715" s="16"/>
      <c r="LGH715" s="16"/>
      <c r="LGI715" s="16"/>
      <c r="LGJ715" s="16"/>
      <c r="LGK715" s="16"/>
      <c r="LGL715" s="16"/>
      <c r="LGM715" s="16"/>
      <c r="LGN715" s="16"/>
      <c r="LGO715" s="16"/>
      <c r="LGP715" s="16"/>
      <c r="LGQ715" s="16"/>
      <c r="LGR715" s="16"/>
      <c r="LGS715" s="16"/>
      <c r="LGT715" s="16"/>
      <c r="LGU715" s="16"/>
      <c r="LGV715" s="16"/>
      <c r="LGW715" s="16"/>
      <c r="LGX715" s="16"/>
      <c r="LGY715" s="16"/>
      <c r="LGZ715" s="16"/>
      <c r="LHA715" s="16"/>
      <c r="LHB715" s="16"/>
      <c r="LHC715" s="16"/>
      <c r="LHD715" s="16"/>
      <c r="LHE715" s="16"/>
      <c r="LHF715" s="16"/>
      <c r="LHG715" s="16"/>
      <c r="LHH715" s="16"/>
      <c r="LHI715" s="16"/>
      <c r="LHJ715" s="16"/>
      <c r="LHK715" s="16"/>
      <c r="LHL715" s="16"/>
      <c r="LHM715" s="16"/>
      <c r="LHN715" s="16"/>
      <c r="LHO715" s="16"/>
      <c r="LHP715" s="16"/>
      <c r="LHQ715" s="16"/>
      <c r="LHR715" s="16"/>
      <c r="LHS715" s="16"/>
      <c r="LHT715" s="16"/>
      <c r="LHU715" s="16"/>
      <c r="LHV715" s="16"/>
      <c r="LHW715" s="16"/>
      <c r="LHX715" s="16"/>
      <c r="LHY715" s="16"/>
      <c r="LHZ715" s="16"/>
      <c r="LIA715" s="16"/>
      <c r="LIB715" s="16"/>
      <c r="LIC715" s="16"/>
      <c r="LID715" s="16"/>
      <c r="LIE715" s="16"/>
      <c r="LIF715" s="16"/>
      <c r="LIG715" s="16"/>
      <c r="LIH715" s="16"/>
      <c r="LII715" s="16"/>
      <c r="LIJ715" s="16"/>
      <c r="LIK715" s="16"/>
      <c r="LIL715" s="16"/>
      <c r="LIM715" s="16"/>
      <c r="LIN715" s="16"/>
      <c r="LIO715" s="16"/>
      <c r="LIP715" s="16"/>
      <c r="LIQ715" s="16"/>
      <c r="LIR715" s="16"/>
      <c r="LIS715" s="16"/>
      <c r="LIT715" s="16"/>
      <c r="LIU715" s="16"/>
      <c r="LIV715" s="16"/>
      <c r="LIW715" s="16"/>
      <c r="LIX715" s="16"/>
      <c r="LIY715" s="16"/>
      <c r="LIZ715" s="16"/>
      <c r="LJA715" s="16"/>
      <c r="LJB715" s="16"/>
      <c r="LJC715" s="16"/>
      <c r="LJD715" s="16"/>
      <c r="LJE715" s="16"/>
      <c r="LJF715" s="16"/>
      <c r="LJG715" s="16"/>
      <c r="LJH715" s="16"/>
      <c r="LJI715" s="16"/>
      <c r="LJJ715" s="16"/>
      <c r="LJK715" s="16"/>
      <c r="LJL715" s="16"/>
      <c r="LJM715" s="16"/>
      <c r="LJN715" s="16"/>
      <c r="LJO715" s="16"/>
      <c r="LJP715" s="16"/>
      <c r="LJQ715" s="16"/>
      <c r="LJR715" s="16"/>
      <c r="LJS715" s="16"/>
      <c r="LJT715" s="16"/>
      <c r="LJU715" s="16"/>
      <c r="LJV715" s="16"/>
      <c r="LJW715" s="16"/>
      <c r="LJX715" s="16"/>
      <c r="LJY715" s="16"/>
      <c r="LJZ715" s="16"/>
      <c r="LKA715" s="16"/>
      <c r="LKB715" s="16"/>
      <c r="LKC715" s="16"/>
      <c r="LKD715" s="16"/>
      <c r="LKE715" s="16"/>
      <c r="LKF715" s="16"/>
      <c r="LKG715" s="16"/>
      <c r="LKH715" s="16"/>
      <c r="LKI715" s="16"/>
      <c r="LKJ715" s="16"/>
      <c r="LKK715" s="16"/>
      <c r="LKL715" s="16"/>
      <c r="LKM715" s="16"/>
      <c r="LKN715" s="16"/>
      <c r="LKO715" s="16"/>
      <c r="LKP715" s="16"/>
      <c r="LKQ715" s="16"/>
      <c r="LKR715" s="16"/>
      <c r="LKS715" s="16"/>
      <c r="LKT715" s="16"/>
      <c r="LKU715" s="16"/>
      <c r="LKV715" s="16"/>
      <c r="LKW715" s="16"/>
      <c r="LKX715" s="16"/>
      <c r="LKY715" s="16"/>
      <c r="LKZ715" s="16"/>
      <c r="LLA715" s="16"/>
      <c r="LLB715" s="16"/>
      <c r="LLC715" s="16"/>
      <c r="LLD715" s="16"/>
      <c r="LLE715" s="16"/>
      <c r="LLF715" s="16"/>
      <c r="LLG715" s="16"/>
      <c r="LLH715" s="16"/>
      <c r="LLI715" s="16"/>
      <c r="LLJ715" s="16"/>
      <c r="LLK715" s="16"/>
      <c r="LLL715" s="16"/>
      <c r="LLM715" s="16"/>
      <c r="LLN715" s="16"/>
      <c r="LLO715" s="16"/>
      <c r="LLP715" s="16"/>
      <c r="LLQ715" s="16"/>
      <c r="LLR715" s="16"/>
      <c r="LLS715" s="16"/>
      <c r="LLT715" s="16"/>
      <c r="LLU715" s="16"/>
      <c r="LLV715" s="16"/>
      <c r="LLW715" s="16"/>
      <c r="LLX715" s="16"/>
      <c r="LLY715" s="16"/>
      <c r="LLZ715" s="16"/>
      <c r="LMA715" s="16"/>
      <c r="LMB715" s="16"/>
      <c r="LMC715" s="16"/>
      <c r="LMD715" s="16"/>
      <c r="LME715" s="16"/>
      <c r="LMF715" s="16"/>
      <c r="LMG715" s="16"/>
      <c r="LMH715" s="16"/>
      <c r="LMI715" s="16"/>
      <c r="LMJ715" s="16"/>
      <c r="LMK715" s="16"/>
      <c r="LML715" s="16"/>
      <c r="LMM715" s="16"/>
      <c r="LMN715" s="16"/>
      <c r="LMO715" s="16"/>
      <c r="LMP715" s="16"/>
      <c r="LMQ715" s="16"/>
      <c r="LMR715" s="16"/>
      <c r="LMS715" s="16"/>
      <c r="LMT715" s="16"/>
      <c r="LMU715" s="16"/>
      <c r="LMV715" s="16"/>
      <c r="LMW715" s="16"/>
      <c r="LMX715" s="16"/>
      <c r="LMY715" s="16"/>
      <c r="LMZ715" s="16"/>
      <c r="LNA715" s="16"/>
      <c r="LNB715" s="16"/>
      <c r="LNC715" s="16"/>
      <c r="LND715" s="16"/>
      <c r="LNE715" s="16"/>
      <c r="LNF715" s="16"/>
      <c r="LNG715" s="16"/>
      <c r="LNH715" s="16"/>
      <c r="LNI715" s="16"/>
      <c r="LNJ715" s="16"/>
      <c r="LNK715" s="16"/>
      <c r="LNL715" s="16"/>
      <c r="LNM715" s="16"/>
      <c r="LNN715" s="16"/>
      <c r="LNO715" s="16"/>
      <c r="LNP715" s="16"/>
      <c r="LNQ715" s="16"/>
      <c r="LNR715" s="16"/>
      <c r="LNS715" s="16"/>
      <c r="LNT715" s="16"/>
      <c r="LNU715" s="16"/>
      <c r="LNV715" s="16"/>
      <c r="LNW715" s="16"/>
      <c r="LNX715" s="16"/>
      <c r="LNY715" s="16"/>
      <c r="LNZ715" s="16"/>
      <c r="LOA715" s="16"/>
      <c r="LOB715" s="16"/>
      <c r="LOC715" s="16"/>
      <c r="LOD715" s="16"/>
      <c r="LOE715" s="16"/>
      <c r="LOF715" s="16"/>
      <c r="LOG715" s="16"/>
      <c r="LOH715" s="16"/>
      <c r="LOI715" s="16"/>
      <c r="LOJ715" s="16"/>
      <c r="LOK715" s="16"/>
      <c r="LOL715" s="16"/>
      <c r="LOM715" s="16"/>
      <c r="LON715" s="16"/>
      <c r="LOO715" s="16"/>
      <c r="LOP715" s="16"/>
      <c r="LOQ715" s="16"/>
      <c r="LOR715" s="16"/>
      <c r="LOS715" s="16"/>
      <c r="LOT715" s="16"/>
      <c r="LOU715" s="16"/>
      <c r="LOV715" s="16"/>
      <c r="LOW715" s="16"/>
      <c r="LOX715" s="16"/>
      <c r="LOY715" s="16"/>
      <c r="LOZ715" s="16"/>
      <c r="LPA715" s="16"/>
      <c r="LPB715" s="16"/>
      <c r="LPC715" s="16"/>
      <c r="LPD715" s="16"/>
      <c r="LPE715" s="16"/>
      <c r="LPF715" s="16"/>
      <c r="LPG715" s="16"/>
      <c r="LPH715" s="16"/>
      <c r="LPI715" s="16"/>
      <c r="LPJ715" s="16"/>
      <c r="LPK715" s="16"/>
      <c r="LPL715" s="16"/>
      <c r="LPM715" s="16"/>
      <c r="LPN715" s="16"/>
      <c r="LPO715" s="16"/>
      <c r="LPP715" s="16"/>
      <c r="LPQ715" s="16"/>
      <c r="LPR715" s="16"/>
      <c r="LPS715" s="16"/>
      <c r="LPT715" s="16"/>
      <c r="LPU715" s="16"/>
      <c r="LPV715" s="16"/>
      <c r="LPW715" s="16"/>
      <c r="LPX715" s="16"/>
      <c r="LPY715" s="16"/>
      <c r="LPZ715" s="16"/>
      <c r="LQA715" s="16"/>
      <c r="LQB715" s="16"/>
      <c r="LQC715" s="16"/>
      <c r="LQD715" s="16"/>
      <c r="LQE715" s="16"/>
      <c r="LQF715" s="16"/>
      <c r="LQG715" s="16"/>
      <c r="LQH715" s="16"/>
      <c r="LQI715" s="16"/>
      <c r="LQJ715" s="16"/>
      <c r="LQK715" s="16"/>
      <c r="LQL715" s="16"/>
      <c r="LQM715" s="16"/>
      <c r="LQN715" s="16"/>
      <c r="LQO715" s="16"/>
      <c r="LQP715" s="16"/>
      <c r="LQQ715" s="16"/>
      <c r="LQR715" s="16"/>
      <c r="LQS715" s="16"/>
      <c r="LQT715" s="16"/>
      <c r="LQU715" s="16"/>
      <c r="LQV715" s="16"/>
      <c r="LQW715" s="16"/>
      <c r="LQX715" s="16"/>
      <c r="LQY715" s="16"/>
      <c r="LQZ715" s="16"/>
      <c r="LRA715" s="16"/>
      <c r="LRB715" s="16"/>
      <c r="LRC715" s="16"/>
      <c r="LRD715" s="16"/>
      <c r="LRE715" s="16"/>
      <c r="LRF715" s="16"/>
      <c r="LRG715" s="16"/>
      <c r="LRH715" s="16"/>
      <c r="LRI715" s="16"/>
      <c r="LRJ715" s="16"/>
      <c r="LRK715" s="16"/>
      <c r="LRL715" s="16"/>
      <c r="LRM715" s="16"/>
      <c r="LRN715" s="16"/>
      <c r="LRO715" s="16"/>
      <c r="LRP715" s="16"/>
      <c r="LRQ715" s="16"/>
      <c r="LRR715" s="16"/>
      <c r="LRS715" s="16"/>
      <c r="LRT715" s="16"/>
      <c r="LRU715" s="16"/>
      <c r="LRV715" s="16"/>
      <c r="LRW715" s="16"/>
      <c r="LRX715" s="16"/>
      <c r="LRY715" s="16"/>
      <c r="LRZ715" s="16"/>
      <c r="LSA715" s="16"/>
      <c r="LSB715" s="16"/>
      <c r="LSC715" s="16"/>
      <c r="LSD715" s="16"/>
      <c r="LSE715" s="16"/>
      <c r="LSF715" s="16"/>
      <c r="LSG715" s="16"/>
      <c r="LSH715" s="16"/>
      <c r="LSI715" s="16"/>
      <c r="LSJ715" s="16"/>
      <c r="LSK715" s="16"/>
      <c r="LSL715" s="16"/>
      <c r="LSM715" s="16"/>
      <c r="LSN715" s="16"/>
      <c r="LSO715" s="16"/>
      <c r="LSP715" s="16"/>
      <c r="LSQ715" s="16"/>
      <c r="LSR715" s="16"/>
      <c r="LSS715" s="16"/>
      <c r="LST715" s="16"/>
      <c r="LSU715" s="16"/>
      <c r="LSV715" s="16"/>
      <c r="LSW715" s="16"/>
      <c r="LSX715" s="16"/>
      <c r="LSY715" s="16"/>
      <c r="LSZ715" s="16"/>
      <c r="LTA715" s="16"/>
      <c r="LTB715" s="16"/>
      <c r="LTC715" s="16"/>
      <c r="LTD715" s="16"/>
      <c r="LTE715" s="16"/>
      <c r="LTF715" s="16"/>
      <c r="LTG715" s="16"/>
      <c r="LTH715" s="16"/>
      <c r="LTI715" s="16"/>
      <c r="LTJ715" s="16"/>
      <c r="LTK715" s="16"/>
      <c r="LTL715" s="16"/>
      <c r="LTM715" s="16"/>
      <c r="LTN715" s="16"/>
      <c r="LTO715" s="16"/>
      <c r="LTP715" s="16"/>
      <c r="LTQ715" s="16"/>
      <c r="LTR715" s="16"/>
      <c r="LTS715" s="16"/>
      <c r="LTT715" s="16"/>
      <c r="LTU715" s="16"/>
      <c r="LTV715" s="16"/>
      <c r="LTW715" s="16"/>
      <c r="LTX715" s="16"/>
      <c r="LTY715" s="16"/>
      <c r="LTZ715" s="16"/>
      <c r="LUA715" s="16"/>
      <c r="LUB715" s="16"/>
      <c r="LUC715" s="16"/>
      <c r="LUD715" s="16"/>
      <c r="LUE715" s="16"/>
      <c r="LUF715" s="16"/>
      <c r="LUG715" s="16"/>
      <c r="LUH715" s="16"/>
      <c r="LUI715" s="16"/>
      <c r="LUJ715" s="16"/>
      <c r="LUK715" s="16"/>
      <c r="LUL715" s="16"/>
      <c r="LUM715" s="16"/>
      <c r="LUN715" s="16"/>
      <c r="LUO715" s="16"/>
      <c r="LUP715" s="16"/>
      <c r="LUQ715" s="16"/>
      <c r="LUR715" s="16"/>
      <c r="LUS715" s="16"/>
      <c r="LUT715" s="16"/>
      <c r="LUU715" s="16"/>
      <c r="LUV715" s="16"/>
      <c r="LUW715" s="16"/>
      <c r="LUX715" s="16"/>
      <c r="LUY715" s="16"/>
      <c r="LUZ715" s="16"/>
      <c r="LVA715" s="16"/>
      <c r="LVB715" s="16"/>
      <c r="LVC715" s="16"/>
      <c r="LVD715" s="16"/>
      <c r="LVE715" s="16"/>
      <c r="LVF715" s="16"/>
      <c r="LVG715" s="16"/>
      <c r="LVH715" s="16"/>
      <c r="LVI715" s="16"/>
      <c r="LVJ715" s="16"/>
      <c r="LVK715" s="16"/>
      <c r="LVL715" s="16"/>
      <c r="LVM715" s="16"/>
      <c r="LVN715" s="16"/>
      <c r="LVO715" s="16"/>
      <c r="LVP715" s="16"/>
      <c r="LVQ715" s="16"/>
      <c r="LVR715" s="16"/>
      <c r="LVS715" s="16"/>
      <c r="LVT715" s="16"/>
      <c r="LVU715" s="16"/>
      <c r="LVV715" s="16"/>
      <c r="LVW715" s="16"/>
      <c r="LVX715" s="16"/>
      <c r="LVY715" s="16"/>
      <c r="LVZ715" s="16"/>
      <c r="LWA715" s="16"/>
      <c r="LWB715" s="16"/>
      <c r="LWC715" s="16"/>
      <c r="LWD715" s="16"/>
      <c r="LWE715" s="16"/>
      <c r="LWF715" s="16"/>
      <c r="LWG715" s="16"/>
      <c r="LWH715" s="16"/>
      <c r="LWI715" s="16"/>
      <c r="LWJ715" s="16"/>
      <c r="LWK715" s="16"/>
      <c r="LWL715" s="16"/>
      <c r="LWM715" s="16"/>
      <c r="LWN715" s="16"/>
      <c r="LWO715" s="16"/>
      <c r="LWP715" s="16"/>
      <c r="LWQ715" s="16"/>
      <c r="LWR715" s="16"/>
      <c r="LWS715" s="16"/>
      <c r="LWT715" s="16"/>
      <c r="LWU715" s="16"/>
      <c r="LWV715" s="16"/>
      <c r="LWW715" s="16"/>
      <c r="LWX715" s="16"/>
      <c r="LWY715" s="16"/>
      <c r="LWZ715" s="16"/>
      <c r="LXA715" s="16"/>
      <c r="LXB715" s="16"/>
      <c r="LXC715" s="16"/>
      <c r="LXD715" s="16"/>
      <c r="LXE715" s="16"/>
      <c r="LXF715" s="16"/>
      <c r="LXG715" s="16"/>
      <c r="LXH715" s="16"/>
      <c r="LXI715" s="16"/>
      <c r="LXJ715" s="16"/>
      <c r="LXK715" s="16"/>
      <c r="LXL715" s="16"/>
      <c r="LXM715" s="16"/>
      <c r="LXN715" s="16"/>
      <c r="LXO715" s="16"/>
      <c r="LXP715" s="16"/>
      <c r="LXQ715" s="16"/>
      <c r="LXR715" s="16"/>
      <c r="LXS715" s="16"/>
      <c r="LXT715" s="16"/>
      <c r="LXU715" s="16"/>
      <c r="LXV715" s="16"/>
      <c r="LXW715" s="16"/>
      <c r="LXX715" s="16"/>
      <c r="LXY715" s="16"/>
      <c r="LXZ715" s="16"/>
      <c r="LYA715" s="16"/>
      <c r="LYB715" s="16"/>
      <c r="LYC715" s="16"/>
      <c r="LYD715" s="16"/>
      <c r="LYE715" s="16"/>
      <c r="LYF715" s="16"/>
      <c r="LYG715" s="16"/>
      <c r="LYH715" s="16"/>
      <c r="LYI715" s="16"/>
      <c r="LYJ715" s="16"/>
      <c r="LYK715" s="16"/>
      <c r="LYL715" s="16"/>
      <c r="LYM715" s="16"/>
      <c r="LYN715" s="16"/>
      <c r="LYO715" s="16"/>
      <c r="LYP715" s="16"/>
      <c r="LYQ715" s="16"/>
      <c r="LYR715" s="16"/>
      <c r="LYS715" s="16"/>
      <c r="LYT715" s="16"/>
      <c r="LYU715" s="16"/>
      <c r="LYV715" s="16"/>
      <c r="LYW715" s="16"/>
      <c r="LYX715" s="16"/>
      <c r="LYY715" s="16"/>
      <c r="LYZ715" s="16"/>
      <c r="LZA715" s="16"/>
      <c r="LZB715" s="16"/>
      <c r="LZC715" s="16"/>
      <c r="LZD715" s="16"/>
      <c r="LZE715" s="16"/>
      <c r="LZF715" s="16"/>
      <c r="LZG715" s="16"/>
      <c r="LZH715" s="16"/>
      <c r="LZI715" s="16"/>
      <c r="LZJ715" s="16"/>
      <c r="LZK715" s="16"/>
      <c r="LZL715" s="16"/>
      <c r="LZM715" s="16"/>
      <c r="LZN715" s="16"/>
      <c r="LZO715" s="16"/>
      <c r="LZP715" s="16"/>
      <c r="LZQ715" s="16"/>
      <c r="LZR715" s="16"/>
      <c r="LZS715" s="16"/>
      <c r="LZT715" s="16"/>
      <c r="LZU715" s="16"/>
      <c r="LZV715" s="16"/>
      <c r="LZW715" s="16"/>
      <c r="LZX715" s="16"/>
      <c r="LZY715" s="16"/>
      <c r="LZZ715" s="16"/>
      <c r="MAA715" s="16"/>
      <c r="MAB715" s="16"/>
      <c r="MAC715" s="16"/>
      <c r="MAD715" s="16"/>
      <c r="MAE715" s="16"/>
      <c r="MAF715" s="16"/>
      <c r="MAG715" s="16"/>
      <c r="MAH715" s="16"/>
      <c r="MAI715" s="16"/>
      <c r="MAJ715" s="16"/>
      <c r="MAK715" s="16"/>
      <c r="MAL715" s="16"/>
      <c r="MAM715" s="16"/>
      <c r="MAN715" s="16"/>
      <c r="MAO715" s="16"/>
      <c r="MAP715" s="16"/>
      <c r="MAQ715" s="16"/>
      <c r="MAR715" s="16"/>
      <c r="MAS715" s="16"/>
      <c r="MAT715" s="16"/>
      <c r="MAU715" s="16"/>
      <c r="MAV715" s="16"/>
      <c r="MAW715" s="16"/>
      <c r="MAX715" s="16"/>
      <c r="MAY715" s="16"/>
      <c r="MAZ715" s="16"/>
      <c r="MBA715" s="16"/>
      <c r="MBB715" s="16"/>
      <c r="MBC715" s="16"/>
      <c r="MBD715" s="16"/>
      <c r="MBE715" s="16"/>
      <c r="MBF715" s="16"/>
      <c r="MBG715" s="16"/>
      <c r="MBH715" s="16"/>
      <c r="MBI715" s="16"/>
      <c r="MBJ715" s="16"/>
      <c r="MBK715" s="16"/>
      <c r="MBL715" s="16"/>
      <c r="MBM715" s="16"/>
      <c r="MBN715" s="16"/>
      <c r="MBO715" s="16"/>
      <c r="MBP715" s="16"/>
      <c r="MBQ715" s="16"/>
      <c r="MBR715" s="16"/>
      <c r="MBS715" s="16"/>
      <c r="MBT715" s="16"/>
      <c r="MBU715" s="16"/>
      <c r="MBV715" s="16"/>
      <c r="MBW715" s="16"/>
      <c r="MBX715" s="16"/>
      <c r="MBY715" s="16"/>
      <c r="MBZ715" s="16"/>
      <c r="MCA715" s="16"/>
      <c r="MCB715" s="16"/>
      <c r="MCC715" s="16"/>
      <c r="MCD715" s="16"/>
      <c r="MCE715" s="16"/>
      <c r="MCF715" s="16"/>
      <c r="MCG715" s="16"/>
      <c r="MCH715" s="16"/>
      <c r="MCI715" s="16"/>
      <c r="MCJ715" s="16"/>
      <c r="MCK715" s="16"/>
      <c r="MCL715" s="16"/>
      <c r="MCM715" s="16"/>
      <c r="MCN715" s="16"/>
      <c r="MCO715" s="16"/>
      <c r="MCP715" s="16"/>
      <c r="MCQ715" s="16"/>
      <c r="MCR715" s="16"/>
      <c r="MCS715" s="16"/>
      <c r="MCT715" s="16"/>
      <c r="MCU715" s="16"/>
      <c r="MCV715" s="16"/>
      <c r="MCW715" s="16"/>
      <c r="MCX715" s="16"/>
      <c r="MCY715" s="16"/>
      <c r="MCZ715" s="16"/>
      <c r="MDA715" s="16"/>
      <c r="MDB715" s="16"/>
      <c r="MDC715" s="16"/>
      <c r="MDD715" s="16"/>
      <c r="MDE715" s="16"/>
      <c r="MDF715" s="16"/>
      <c r="MDG715" s="16"/>
      <c r="MDH715" s="16"/>
      <c r="MDI715" s="16"/>
      <c r="MDJ715" s="16"/>
      <c r="MDK715" s="16"/>
      <c r="MDL715" s="16"/>
      <c r="MDM715" s="16"/>
      <c r="MDN715" s="16"/>
      <c r="MDO715" s="16"/>
      <c r="MDP715" s="16"/>
      <c r="MDQ715" s="16"/>
      <c r="MDR715" s="16"/>
      <c r="MDS715" s="16"/>
      <c r="MDT715" s="16"/>
      <c r="MDU715" s="16"/>
      <c r="MDV715" s="16"/>
      <c r="MDW715" s="16"/>
      <c r="MDX715" s="16"/>
      <c r="MDY715" s="16"/>
      <c r="MDZ715" s="16"/>
      <c r="MEA715" s="16"/>
      <c r="MEB715" s="16"/>
      <c r="MEC715" s="16"/>
      <c r="MED715" s="16"/>
      <c r="MEE715" s="16"/>
      <c r="MEF715" s="16"/>
      <c r="MEG715" s="16"/>
      <c r="MEH715" s="16"/>
      <c r="MEI715" s="16"/>
      <c r="MEJ715" s="16"/>
      <c r="MEK715" s="16"/>
      <c r="MEL715" s="16"/>
      <c r="MEM715" s="16"/>
      <c r="MEN715" s="16"/>
      <c r="MEO715" s="16"/>
      <c r="MEP715" s="16"/>
      <c r="MEQ715" s="16"/>
      <c r="MER715" s="16"/>
      <c r="MES715" s="16"/>
      <c r="MET715" s="16"/>
      <c r="MEU715" s="16"/>
      <c r="MEV715" s="16"/>
      <c r="MEW715" s="16"/>
      <c r="MEX715" s="16"/>
      <c r="MEY715" s="16"/>
      <c r="MEZ715" s="16"/>
      <c r="MFA715" s="16"/>
      <c r="MFB715" s="16"/>
      <c r="MFC715" s="16"/>
      <c r="MFD715" s="16"/>
      <c r="MFE715" s="16"/>
      <c r="MFF715" s="16"/>
      <c r="MFG715" s="16"/>
      <c r="MFH715" s="16"/>
      <c r="MFI715" s="16"/>
      <c r="MFJ715" s="16"/>
      <c r="MFK715" s="16"/>
      <c r="MFL715" s="16"/>
      <c r="MFM715" s="16"/>
      <c r="MFN715" s="16"/>
      <c r="MFO715" s="16"/>
      <c r="MFP715" s="16"/>
      <c r="MFQ715" s="16"/>
      <c r="MFR715" s="16"/>
      <c r="MFS715" s="16"/>
      <c r="MFT715" s="16"/>
      <c r="MFU715" s="16"/>
      <c r="MFV715" s="16"/>
      <c r="MFW715" s="16"/>
      <c r="MFX715" s="16"/>
      <c r="MFY715" s="16"/>
      <c r="MFZ715" s="16"/>
      <c r="MGA715" s="16"/>
      <c r="MGB715" s="16"/>
      <c r="MGC715" s="16"/>
      <c r="MGD715" s="16"/>
      <c r="MGE715" s="16"/>
      <c r="MGF715" s="16"/>
      <c r="MGG715" s="16"/>
      <c r="MGH715" s="16"/>
      <c r="MGI715" s="16"/>
      <c r="MGJ715" s="16"/>
      <c r="MGK715" s="16"/>
      <c r="MGL715" s="16"/>
      <c r="MGM715" s="16"/>
      <c r="MGN715" s="16"/>
      <c r="MGO715" s="16"/>
      <c r="MGP715" s="16"/>
      <c r="MGQ715" s="16"/>
      <c r="MGR715" s="16"/>
      <c r="MGS715" s="16"/>
      <c r="MGT715" s="16"/>
      <c r="MGU715" s="16"/>
      <c r="MGV715" s="16"/>
      <c r="MGW715" s="16"/>
      <c r="MGX715" s="16"/>
      <c r="MGY715" s="16"/>
      <c r="MGZ715" s="16"/>
      <c r="MHA715" s="16"/>
      <c r="MHB715" s="16"/>
      <c r="MHC715" s="16"/>
      <c r="MHD715" s="16"/>
      <c r="MHE715" s="16"/>
      <c r="MHF715" s="16"/>
      <c r="MHG715" s="16"/>
      <c r="MHH715" s="16"/>
      <c r="MHI715" s="16"/>
      <c r="MHJ715" s="16"/>
      <c r="MHK715" s="16"/>
      <c r="MHL715" s="16"/>
      <c r="MHM715" s="16"/>
      <c r="MHN715" s="16"/>
      <c r="MHO715" s="16"/>
      <c r="MHP715" s="16"/>
      <c r="MHQ715" s="16"/>
      <c r="MHR715" s="16"/>
      <c r="MHS715" s="16"/>
      <c r="MHT715" s="16"/>
      <c r="MHU715" s="16"/>
      <c r="MHV715" s="16"/>
      <c r="MHW715" s="16"/>
      <c r="MHX715" s="16"/>
      <c r="MHY715" s="16"/>
      <c r="MHZ715" s="16"/>
      <c r="MIA715" s="16"/>
      <c r="MIB715" s="16"/>
      <c r="MIC715" s="16"/>
      <c r="MID715" s="16"/>
      <c r="MIE715" s="16"/>
      <c r="MIF715" s="16"/>
      <c r="MIG715" s="16"/>
      <c r="MIH715" s="16"/>
      <c r="MII715" s="16"/>
      <c r="MIJ715" s="16"/>
      <c r="MIK715" s="16"/>
      <c r="MIL715" s="16"/>
      <c r="MIM715" s="16"/>
      <c r="MIN715" s="16"/>
      <c r="MIO715" s="16"/>
      <c r="MIP715" s="16"/>
      <c r="MIQ715" s="16"/>
      <c r="MIR715" s="16"/>
      <c r="MIS715" s="16"/>
      <c r="MIT715" s="16"/>
      <c r="MIU715" s="16"/>
      <c r="MIV715" s="16"/>
      <c r="MIW715" s="16"/>
      <c r="MIX715" s="16"/>
      <c r="MIY715" s="16"/>
      <c r="MIZ715" s="16"/>
      <c r="MJA715" s="16"/>
      <c r="MJB715" s="16"/>
      <c r="MJC715" s="16"/>
      <c r="MJD715" s="16"/>
      <c r="MJE715" s="16"/>
      <c r="MJF715" s="16"/>
      <c r="MJG715" s="16"/>
      <c r="MJH715" s="16"/>
      <c r="MJI715" s="16"/>
      <c r="MJJ715" s="16"/>
      <c r="MJK715" s="16"/>
      <c r="MJL715" s="16"/>
      <c r="MJM715" s="16"/>
      <c r="MJN715" s="16"/>
      <c r="MJO715" s="16"/>
      <c r="MJP715" s="16"/>
      <c r="MJQ715" s="16"/>
      <c r="MJR715" s="16"/>
      <c r="MJS715" s="16"/>
      <c r="MJT715" s="16"/>
      <c r="MJU715" s="16"/>
      <c r="MJV715" s="16"/>
      <c r="MJW715" s="16"/>
      <c r="MJX715" s="16"/>
      <c r="MJY715" s="16"/>
      <c r="MJZ715" s="16"/>
      <c r="MKA715" s="16"/>
      <c r="MKB715" s="16"/>
      <c r="MKC715" s="16"/>
      <c r="MKD715" s="16"/>
      <c r="MKE715" s="16"/>
      <c r="MKF715" s="16"/>
      <c r="MKG715" s="16"/>
      <c r="MKH715" s="16"/>
      <c r="MKI715" s="16"/>
      <c r="MKJ715" s="16"/>
      <c r="MKK715" s="16"/>
      <c r="MKL715" s="16"/>
      <c r="MKM715" s="16"/>
      <c r="MKN715" s="16"/>
      <c r="MKO715" s="16"/>
      <c r="MKP715" s="16"/>
      <c r="MKQ715" s="16"/>
      <c r="MKR715" s="16"/>
      <c r="MKS715" s="16"/>
      <c r="MKT715" s="16"/>
      <c r="MKU715" s="16"/>
      <c r="MKV715" s="16"/>
      <c r="MKW715" s="16"/>
      <c r="MKX715" s="16"/>
      <c r="MKY715" s="16"/>
      <c r="MKZ715" s="16"/>
      <c r="MLA715" s="16"/>
      <c r="MLB715" s="16"/>
      <c r="MLC715" s="16"/>
      <c r="MLD715" s="16"/>
      <c r="MLE715" s="16"/>
      <c r="MLF715" s="16"/>
      <c r="MLG715" s="16"/>
      <c r="MLH715" s="16"/>
      <c r="MLI715" s="16"/>
      <c r="MLJ715" s="16"/>
      <c r="MLK715" s="16"/>
      <c r="MLL715" s="16"/>
      <c r="MLM715" s="16"/>
      <c r="MLN715" s="16"/>
      <c r="MLO715" s="16"/>
      <c r="MLP715" s="16"/>
      <c r="MLQ715" s="16"/>
      <c r="MLR715" s="16"/>
      <c r="MLS715" s="16"/>
      <c r="MLT715" s="16"/>
      <c r="MLU715" s="16"/>
      <c r="MLV715" s="16"/>
      <c r="MLW715" s="16"/>
      <c r="MLX715" s="16"/>
      <c r="MLY715" s="16"/>
      <c r="MLZ715" s="16"/>
      <c r="MMA715" s="16"/>
      <c r="MMB715" s="16"/>
      <c r="MMC715" s="16"/>
      <c r="MMD715" s="16"/>
      <c r="MME715" s="16"/>
      <c r="MMF715" s="16"/>
      <c r="MMG715" s="16"/>
      <c r="MMH715" s="16"/>
      <c r="MMI715" s="16"/>
      <c r="MMJ715" s="16"/>
      <c r="MMK715" s="16"/>
      <c r="MML715" s="16"/>
      <c r="MMM715" s="16"/>
      <c r="MMN715" s="16"/>
      <c r="MMO715" s="16"/>
      <c r="MMP715" s="16"/>
      <c r="MMQ715" s="16"/>
      <c r="MMR715" s="16"/>
      <c r="MMS715" s="16"/>
      <c r="MMT715" s="16"/>
      <c r="MMU715" s="16"/>
      <c r="MMV715" s="16"/>
      <c r="MMW715" s="16"/>
      <c r="MMX715" s="16"/>
      <c r="MMY715" s="16"/>
      <c r="MMZ715" s="16"/>
      <c r="MNA715" s="16"/>
      <c r="MNB715" s="16"/>
      <c r="MNC715" s="16"/>
      <c r="MND715" s="16"/>
      <c r="MNE715" s="16"/>
      <c r="MNF715" s="16"/>
      <c r="MNG715" s="16"/>
      <c r="MNH715" s="16"/>
      <c r="MNI715" s="16"/>
      <c r="MNJ715" s="16"/>
      <c r="MNK715" s="16"/>
      <c r="MNL715" s="16"/>
      <c r="MNM715" s="16"/>
      <c r="MNN715" s="16"/>
      <c r="MNO715" s="16"/>
      <c r="MNP715" s="16"/>
      <c r="MNQ715" s="16"/>
      <c r="MNR715" s="16"/>
      <c r="MNS715" s="16"/>
      <c r="MNT715" s="16"/>
      <c r="MNU715" s="16"/>
      <c r="MNV715" s="16"/>
      <c r="MNW715" s="16"/>
      <c r="MNX715" s="16"/>
      <c r="MNY715" s="16"/>
      <c r="MNZ715" s="16"/>
      <c r="MOA715" s="16"/>
      <c r="MOB715" s="16"/>
      <c r="MOC715" s="16"/>
      <c r="MOD715" s="16"/>
      <c r="MOE715" s="16"/>
      <c r="MOF715" s="16"/>
      <c r="MOG715" s="16"/>
      <c r="MOH715" s="16"/>
      <c r="MOI715" s="16"/>
      <c r="MOJ715" s="16"/>
      <c r="MOK715" s="16"/>
      <c r="MOL715" s="16"/>
      <c r="MOM715" s="16"/>
      <c r="MON715" s="16"/>
      <c r="MOO715" s="16"/>
      <c r="MOP715" s="16"/>
      <c r="MOQ715" s="16"/>
      <c r="MOR715" s="16"/>
      <c r="MOS715" s="16"/>
      <c r="MOT715" s="16"/>
      <c r="MOU715" s="16"/>
      <c r="MOV715" s="16"/>
      <c r="MOW715" s="16"/>
      <c r="MOX715" s="16"/>
      <c r="MOY715" s="16"/>
      <c r="MOZ715" s="16"/>
      <c r="MPA715" s="16"/>
      <c r="MPB715" s="16"/>
      <c r="MPC715" s="16"/>
      <c r="MPD715" s="16"/>
      <c r="MPE715" s="16"/>
      <c r="MPF715" s="16"/>
      <c r="MPG715" s="16"/>
      <c r="MPH715" s="16"/>
      <c r="MPI715" s="16"/>
      <c r="MPJ715" s="16"/>
      <c r="MPK715" s="16"/>
      <c r="MPL715" s="16"/>
      <c r="MPM715" s="16"/>
      <c r="MPN715" s="16"/>
      <c r="MPO715" s="16"/>
      <c r="MPP715" s="16"/>
      <c r="MPQ715" s="16"/>
      <c r="MPR715" s="16"/>
      <c r="MPS715" s="16"/>
      <c r="MPT715" s="16"/>
      <c r="MPU715" s="16"/>
      <c r="MPV715" s="16"/>
      <c r="MPW715" s="16"/>
      <c r="MPX715" s="16"/>
      <c r="MPY715" s="16"/>
      <c r="MPZ715" s="16"/>
      <c r="MQA715" s="16"/>
      <c r="MQB715" s="16"/>
      <c r="MQC715" s="16"/>
      <c r="MQD715" s="16"/>
      <c r="MQE715" s="16"/>
      <c r="MQF715" s="16"/>
      <c r="MQG715" s="16"/>
      <c r="MQH715" s="16"/>
      <c r="MQI715" s="16"/>
      <c r="MQJ715" s="16"/>
      <c r="MQK715" s="16"/>
      <c r="MQL715" s="16"/>
      <c r="MQM715" s="16"/>
      <c r="MQN715" s="16"/>
      <c r="MQO715" s="16"/>
      <c r="MQP715" s="16"/>
      <c r="MQQ715" s="16"/>
      <c r="MQR715" s="16"/>
      <c r="MQS715" s="16"/>
      <c r="MQT715" s="16"/>
      <c r="MQU715" s="16"/>
      <c r="MQV715" s="16"/>
      <c r="MQW715" s="16"/>
      <c r="MQX715" s="16"/>
      <c r="MQY715" s="16"/>
      <c r="MQZ715" s="16"/>
      <c r="MRA715" s="16"/>
      <c r="MRB715" s="16"/>
      <c r="MRC715" s="16"/>
      <c r="MRD715" s="16"/>
      <c r="MRE715" s="16"/>
      <c r="MRF715" s="16"/>
      <c r="MRG715" s="16"/>
      <c r="MRH715" s="16"/>
      <c r="MRI715" s="16"/>
      <c r="MRJ715" s="16"/>
      <c r="MRK715" s="16"/>
      <c r="MRL715" s="16"/>
      <c r="MRM715" s="16"/>
      <c r="MRN715" s="16"/>
      <c r="MRO715" s="16"/>
      <c r="MRP715" s="16"/>
      <c r="MRQ715" s="16"/>
      <c r="MRR715" s="16"/>
      <c r="MRS715" s="16"/>
      <c r="MRT715" s="16"/>
      <c r="MRU715" s="16"/>
      <c r="MRV715" s="16"/>
      <c r="MRW715" s="16"/>
      <c r="MRX715" s="16"/>
      <c r="MRY715" s="16"/>
      <c r="MRZ715" s="16"/>
      <c r="MSA715" s="16"/>
      <c r="MSB715" s="16"/>
      <c r="MSC715" s="16"/>
      <c r="MSD715" s="16"/>
      <c r="MSE715" s="16"/>
      <c r="MSF715" s="16"/>
      <c r="MSG715" s="16"/>
      <c r="MSH715" s="16"/>
      <c r="MSI715" s="16"/>
      <c r="MSJ715" s="16"/>
      <c r="MSK715" s="16"/>
      <c r="MSL715" s="16"/>
      <c r="MSM715" s="16"/>
      <c r="MSN715" s="16"/>
      <c r="MSO715" s="16"/>
      <c r="MSP715" s="16"/>
      <c r="MSQ715" s="16"/>
      <c r="MSR715" s="16"/>
      <c r="MSS715" s="16"/>
      <c r="MST715" s="16"/>
      <c r="MSU715" s="16"/>
      <c r="MSV715" s="16"/>
      <c r="MSW715" s="16"/>
      <c r="MSX715" s="16"/>
      <c r="MSY715" s="16"/>
      <c r="MSZ715" s="16"/>
      <c r="MTA715" s="16"/>
      <c r="MTB715" s="16"/>
      <c r="MTC715" s="16"/>
      <c r="MTD715" s="16"/>
      <c r="MTE715" s="16"/>
      <c r="MTF715" s="16"/>
      <c r="MTG715" s="16"/>
      <c r="MTH715" s="16"/>
      <c r="MTI715" s="16"/>
      <c r="MTJ715" s="16"/>
      <c r="MTK715" s="16"/>
      <c r="MTL715" s="16"/>
      <c r="MTM715" s="16"/>
      <c r="MTN715" s="16"/>
      <c r="MTO715" s="16"/>
      <c r="MTP715" s="16"/>
      <c r="MTQ715" s="16"/>
      <c r="MTR715" s="16"/>
      <c r="MTS715" s="16"/>
      <c r="MTT715" s="16"/>
      <c r="MTU715" s="16"/>
      <c r="MTV715" s="16"/>
      <c r="MTW715" s="16"/>
      <c r="MTX715" s="16"/>
      <c r="MTY715" s="16"/>
      <c r="MTZ715" s="16"/>
      <c r="MUA715" s="16"/>
      <c r="MUB715" s="16"/>
      <c r="MUC715" s="16"/>
      <c r="MUD715" s="16"/>
      <c r="MUE715" s="16"/>
      <c r="MUF715" s="16"/>
      <c r="MUG715" s="16"/>
      <c r="MUH715" s="16"/>
      <c r="MUI715" s="16"/>
      <c r="MUJ715" s="16"/>
      <c r="MUK715" s="16"/>
      <c r="MUL715" s="16"/>
      <c r="MUM715" s="16"/>
      <c r="MUN715" s="16"/>
      <c r="MUO715" s="16"/>
      <c r="MUP715" s="16"/>
      <c r="MUQ715" s="16"/>
      <c r="MUR715" s="16"/>
      <c r="MUS715" s="16"/>
      <c r="MUT715" s="16"/>
      <c r="MUU715" s="16"/>
      <c r="MUV715" s="16"/>
      <c r="MUW715" s="16"/>
      <c r="MUX715" s="16"/>
      <c r="MUY715" s="16"/>
      <c r="MUZ715" s="16"/>
      <c r="MVA715" s="16"/>
      <c r="MVB715" s="16"/>
      <c r="MVC715" s="16"/>
      <c r="MVD715" s="16"/>
      <c r="MVE715" s="16"/>
      <c r="MVF715" s="16"/>
      <c r="MVG715" s="16"/>
      <c r="MVH715" s="16"/>
      <c r="MVI715" s="16"/>
      <c r="MVJ715" s="16"/>
      <c r="MVK715" s="16"/>
      <c r="MVL715" s="16"/>
      <c r="MVM715" s="16"/>
      <c r="MVN715" s="16"/>
      <c r="MVO715" s="16"/>
      <c r="MVP715" s="16"/>
      <c r="MVQ715" s="16"/>
      <c r="MVR715" s="16"/>
      <c r="MVS715" s="16"/>
      <c r="MVT715" s="16"/>
      <c r="MVU715" s="16"/>
      <c r="MVV715" s="16"/>
      <c r="MVW715" s="16"/>
      <c r="MVX715" s="16"/>
      <c r="MVY715" s="16"/>
      <c r="MVZ715" s="16"/>
      <c r="MWA715" s="16"/>
      <c r="MWB715" s="16"/>
      <c r="MWC715" s="16"/>
      <c r="MWD715" s="16"/>
      <c r="MWE715" s="16"/>
      <c r="MWF715" s="16"/>
      <c r="MWG715" s="16"/>
      <c r="MWH715" s="16"/>
      <c r="MWI715" s="16"/>
      <c r="MWJ715" s="16"/>
      <c r="MWK715" s="16"/>
      <c r="MWL715" s="16"/>
      <c r="MWM715" s="16"/>
      <c r="MWN715" s="16"/>
      <c r="MWO715" s="16"/>
      <c r="MWP715" s="16"/>
      <c r="MWQ715" s="16"/>
      <c r="MWR715" s="16"/>
      <c r="MWS715" s="16"/>
      <c r="MWT715" s="16"/>
      <c r="MWU715" s="16"/>
      <c r="MWV715" s="16"/>
      <c r="MWW715" s="16"/>
      <c r="MWX715" s="16"/>
      <c r="MWY715" s="16"/>
      <c r="MWZ715" s="16"/>
      <c r="MXA715" s="16"/>
      <c r="MXB715" s="16"/>
      <c r="MXC715" s="16"/>
      <c r="MXD715" s="16"/>
      <c r="MXE715" s="16"/>
      <c r="MXF715" s="16"/>
      <c r="MXG715" s="16"/>
      <c r="MXH715" s="16"/>
      <c r="MXI715" s="16"/>
      <c r="MXJ715" s="16"/>
      <c r="MXK715" s="16"/>
      <c r="MXL715" s="16"/>
      <c r="MXM715" s="16"/>
      <c r="MXN715" s="16"/>
      <c r="MXO715" s="16"/>
      <c r="MXP715" s="16"/>
      <c r="MXQ715" s="16"/>
      <c r="MXR715" s="16"/>
      <c r="MXS715" s="16"/>
      <c r="MXT715" s="16"/>
      <c r="MXU715" s="16"/>
      <c r="MXV715" s="16"/>
      <c r="MXW715" s="16"/>
      <c r="MXX715" s="16"/>
      <c r="MXY715" s="16"/>
      <c r="MXZ715" s="16"/>
      <c r="MYA715" s="16"/>
      <c r="MYB715" s="16"/>
      <c r="MYC715" s="16"/>
      <c r="MYD715" s="16"/>
      <c r="MYE715" s="16"/>
      <c r="MYF715" s="16"/>
      <c r="MYG715" s="16"/>
      <c r="MYH715" s="16"/>
      <c r="MYI715" s="16"/>
      <c r="MYJ715" s="16"/>
      <c r="MYK715" s="16"/>
      <c r="MYL715" s="16"/>
      <c r="MYM715" s="16"/>
      <c r="MYN715" s="16"/>
      <c r="MYO715" s="16"/>
      <c r="MYP715" s="16"/>
      <c r="MYQ715" s="16"/>
      <c r="MYR715" s="16"/>
      <c r="MYS715" s="16"/>
      <c r="MYT715" s="16"/>
      <c r="MYU715" s="16"/>
      <c r="MYV715" s="16"/>
      <c r="MYW715" s="16"/>
      <c r="MYX715" s="16"/>
      <c r="MYY715" s="16"/>
      <c r="MYZ715" s="16"/>
      <c r="MZA715" s="16"/>
      <c r="MZB715" s="16"/>
      <c r="MZC715" s="16"/>
      <c r="MZD715" s="16"/>
      <c r="MZE715" s="16"/>
      <c r="MZF715" s="16"/>
      <c r="MZG715" s="16"/>
      <c r="MZH715" s="16"/>
      <c r="MZI715" s="16"/>
      <c r="MZJ715" s="16"/>
      <c r="MZK715" s="16"/>
      <c r="MZL715" s="16"/>
      <c r="MZM715" s="16"/>
      <c r="MZN715" s="16"/>
      <c r="MZO715" s="16"/>
      <c r="MZP715" s="16"/>
      <c r="MZQ715" s="16"/>
      <c r="MZR715" s="16"/>
      <c r="MZS715" s="16"/>
      <c r="MZT715" s="16"/>
      <c r="MZU715" s="16"/>
      <c r="MZV715" s="16"/>
      <c r="MZW715" s="16"/>
      <c r="MZX715" s="16"/>
      <c r="MZY715" s="16"/>
      <c r="MZZ715" s="16"/>
      <c r="NAA715" s="16"/>
      <c r="NAB715" s="16"/>
      <c r="NAC715" s="16"/>
      <c r="NAD715" s="16"/>
      <c r="NAE715" s="16"/>
      <c r="NAF715" s="16"/>
      <c r="NAG715" s="16"/>
      <c r="NAH715" s="16"/>
      <c r="NAI715" s="16"/>
      <c r="NAJ715" s="16"/>
      <c r="NAK715" s="16"/>
      <c r="NAL715" s="16"/>
      <c r="NAM715" s="16"/>
      <c r="NAN715" s="16"/>
      <c r="NAO715" s="16"/>
      <c r="NAP715" s="16"/>
      <c r="NAQ715" s="16"/>
      <c r="NAR715" s="16"/>
      <c r="NAS715" s="16"/>
      <c r="NAT715" s="16"/>
      <c r="NAU715" s="16"/>
      <c r="NAV715" s="16"/>
      <c r="NAW715" s="16"/>
      <c r="NAX715" s="16"/>
      <c r="NAY715" s="16"/>
      <c r="NAZ715" s="16"/>
      <c r="NBA715" s="16"/>
      <c r="NBB715" s="16"/>
      <c r="NBC715" s="16"/>
      <c r="NBD715" s="16"/>
      <c r="NBE715" s="16"/>
      <c r="NBF715" s="16"/>
      <c r="NBG715" s="16"/>
      <c r="NBH715" s="16"/>
      <c r="NBI715" s="16"/>
      <c r="NBJ715" s="16"/>
      <c r="NBK715" s="16"/>
      <c r="NBL715" s="16"/>
      <c r="NBM715" s="16"/>
      <c r="NBN715" s="16"/>
      <c r="NBO715" s="16"/>
      <c r="NBP715" s="16"/>
      <c r="NBQ715" s="16"/>
      <c r="NBR715" s="16"/>
      <c r="NBS715" s="16"/>
      <c r="NBT715" s="16"/>
      <c r="NBU715" s="16"/>
      <c r="NBV715" s="16"/>
      <c r="NBW715" s="16"/>
      <c r="NBX715" s="16"/>
      <c r="NBY715" s="16"/>
      <c r="NBZ715" s="16"/>
      <c r="NCA715" s="16"/>
      <c r="NCB715" s="16"/>
      <c r="NCC715" s="16"/>
      <c r="NCD715" s="16"/>
      <c r="NCE715" s="16"/>
      <c r="NCF715" s="16"/>
      <c r="NCG715" s="16"/>
      <c r="NCH715" s="16"/>
      <c r="NCI715" s="16"/>
      <c r="NCJ715" s="16"/>
      <c r="NCK715" s="16"/>
      <c r="NCL715" s="16"/>
      <c r="NCM715" s="16"/>
      <c r="NCN715" s="16"/>
      <c r="NCO715" s="16"/>
      <c r="NCP715" s="16"/>
      <c r="NCQ715" s="16"/>
      <c r="NCR715" s="16"/>
      <c r="NCS715" s="16"/>
      <c r="NCT715" s="16"/>
      <c r="NCU715" s="16"/>
      <c r="NCV715" s="16"/>
      <c r="NCW715" s="16"/>
      <c r="NCX715" s="16"/>
      <c r="NCY715" s="16"/>
      <c r="NCZ715" s="16"/>
      <c r="NDA715" s="16"/>
      <c r="NDB715" s="16"/>
      <c r="NDC715" s="16"/>
      <c r="NDD715" s="16"/>
      <c r="NDE715" s="16"/>
      <c r="NDF715" s="16"/>
      <c r="NDG715" s="16"/>
      <c r="NDH715" s="16"/>
      <c r="NDI715" s="16"/>
      <c r="NDJ715" s="16"/>
      <c r="NDK715" s="16"/>
      <c r="NDL715" s="16"/>
      <c r="NDM715" s="16"/>
      <c r="NDN715" s="16"/>
      <c r="NDO715" s="16"/>
      <c r="NDP715" s="16"/>
      <c r="NDQ715" s="16"/>
      <c r="NDR715" s="16"/>
      <c r="NDS715" s="16"/>
      <c r="NDT715" s="16"/>
      <c r="NDU715" s="16"/>
      <c r="NDV715" s="16"/>
      <c r="NDW715" s="16"/>
      <c r="NDX715" s="16"/>
      <c r="NDY715" s="16"/>
      <c r="NDZ715" s="16"/>
      <c r="NEA715" s="16"/>
      <c r="NEB715" s="16"/>
      <c r="NEC715" s="16"/>
      <c r="NED715" s="16"/>
      <c r="NEE715" s="16"/>
      <c r="NEF715" s="16"/>
      <c r="NEG715" s="16"/>
      <c r="NEH715" s="16"/>
      <c r="NEI715" s="16"/>
      <c r="NEJ715" s="16"/>
      <c r="NEK715" s="16"/>
      <c r="NEL715" s="16"/>
      <c r="NEM715" s="16"/>
      <c r="NEN715" s="16"/>
      <c r="NEO715" s="16"/>
      <c r="NEP715" s="16"/>
      <c r="NEQ715" s="16"/>
      <c r="NER715" s="16"/>
      <c r="NES715" s="16"/>
      <c r="NET715" s="16"/>
      <c r="NEU715" s="16"/>
      <c r="NEV715" s="16"/>
      <c r="NEW715" s="16"/>
      <c r="NEX715" s="16"/>
      <c r="NEY715" s="16"/>
      <c r="NEZ715" s="16"/>
      <c r="NFA715" s="16"/>
      <c r="NFB715" s="16"/>
      <c r="NFC715" s="16"/>
      <c r="NFD715" s="16"/>
      <c r="NFE715" s="16"/>
      <c r="NFF715" s="16"/>
      <c r="NFG715" s="16"/>
      <c r="NFH715" s="16"/>
      <c r="NFI715" s="16"/>
      <c r="NFJ715" s="16"/>
      <c r="NFK715" s="16"/>
      <c r="NFL715" s="16"/>
      <c r="NFM715" s="16"/>
      <c r="NFN715" s="16"/>
      <c r="NFO715" s="16"/>
      <c r="NFP715" s="16"/>
      <c r="NFQ715" s="16"/>
      <c r="NFR715" s="16"/>
      <c r="NFS715" s="16"/>
      <c r="NFT715" s="16"/>
      <c r="NFU715" s="16"/>
      <c r="NFV715" s="16"/>
      <c r="NFW715" s="16"/>
      <c r="NFX715" s="16"/>
      <c r="NFY715" s="16"/>
      <c r="NFZ715" s="16"/>
      <c r="NGA715" s="16"/>
      <c r="NGB715" s="16"/>
      <c r="NGC715" s="16"/>
      <c r="NGD715" s="16"/>
      <c r="NGE715" s="16"/>
      <c r="NGF715" s="16"/>
      <c r="NGG715" s="16"/>
      <c r="NGH715" s="16"/>
      <c r="NGI715" s="16"/>
      <c r="NGJ715" s="16"/>
      <c r="NGK715" s="16"/>
      <c r="NGL715" s="16"/>
      <c r="NGM715" s="16"/>
      <c r="NGN715" s="16"/>
      <c r="NGO715" s="16"/>
      <c r="NGP715" s="16"/>
      <c r="NGQ715" s="16"/>
      <c r="NGR715" s="16"/>
      <c r="NGS715" s="16"/>
      <c r="NGT715" s="16"/>
      <c r="NGU715" s="16"/>
      <c r="NGV715" s="16"/>
      <c r="NGW715" s="16"/>
      <c r="NGX715" s="16"/>
      <c r="NGY715" s="16"/>
      <c r="NGZ715" s="16"/>
      <c r="NHA715" s="16"/>
      <c r="NHB715" s="16"/>
      <c r="NHC715" s="16"/>
      <c r="NHD715" s="16"/>
      <c r="NHE715" s="16"/>
      <c r="NHF715" s="16"/>
      <c r="NHG715" s="16"/>
      <c r="NHH715" s="16"/>
      <c r="NHI715" s="16"/>
      <c r="NHJ715" s="16"/>
      <c r="NHK715" s="16"/>
      <c r="NHL715" s="16"/>
      <c r="NHM715" s="16"/>
      <c r="NHN715" s="16"/>
      <c r="NHO715" s="16"/>
      <c r="NHP715" s="16"/>
      <c r="NHQ715" s="16"/>
      <c r="NHR715" s="16"/>
      <c r="NHS715" s="16"/>
      <c r="NHT715" s="16"/>
      <c r="NHU715" s="16"/>
      <c r="NHV715" s="16"/>
      <c r="NHW715" s="16"/>
      <c r="NHX715" s="16"/>
      <c r="NHY715" s="16"/>
      <c r="NHZ715" s="16"/>
      <c r="NIA715" s="16"/>
      <c r="NIB715" s="16"/>
      <c r="NIC715" s="16"/>
      <c r="NID715" s="16"/>
      <c r="NIE715" s="16"/>
      <c r="NIF715" s="16"/>
      <c r="NIG715" s="16"/>
      <c r="NIH715" s="16"/>
      <c r="NII715" s="16"/>
      <c r="NIJ715" s="16"/>
      <c r="NIK715" s="16"/>
      <c r="NIL715" s="16"/>
      <c r="NIM715" s="16"/>
      <c r="NIN715" s="16"/>
      <c r="NIO715" s="16"/>
      <c r="NIP715" s="16"/>
      <c r="NIQ715" s="16"/>
      <c r="NIR715" s="16"/>
      <c r="NIS715" s="16"/>
      <c r="NIT715" s="16"/>
      <c r="NIU715" s="16"/>
      <c r="NIV715" s="16"/>
      <c r="NIW715" s="16"/>
      <c r="NIX715" s="16"/>
      <c r="NIY715" s="16"/>
      <c r="NIZ715" s="16"/>
      <c r="NJA715" s="16"/>
      <c r="NJB715" s="16"/>
      <c r="NJC715" s="16"/>
      <c r="NJD715" s="16"/>
      <c r="NJE715" s="16"/>
      <c r="NJF715" s="16"/>
      <c r="NJG715" s="16"/>
      <c r="NJH715" s="16"/>
      <c r="NJI715" s="16"/>
      <c r="NJJ715" s="16"/>
      <c r="NJK715" s="16"/>
      <c r="NJL715" s="16"/>
      <c r="NJM715" s="16"/>
      <c r="NJN715" s="16"/>
      <c r="NJO715" s="16"/>
      <c r="NJP715" s="16"/>
      <c r="NJQ715" s="16"/>
      <c r="NJR715" s="16"/>
      <c r="NJS715" s="16"/>
      <c r="NJT715" s="16"/>
      <c r="NJU715" s="16"/>
      <c r="NJV715" s="16"/>
      <c r="NJW715" s="16"/>
      <c r="NJX715" s="16"/>
      <c r="NJY715" s="16"/>
      <c r="NJZ715" s="16"/>
      <c r="NKA715" s="16"/>
      <c r="NKB715" s="16"/>
      <c r="NKC715" s="16"/>
      <c r="NKD715" s="16"/>
      <c r="NKE715" s="16"/>
      <c r="NKF715" s="16"/>
      <c r="NKG715" s="16"/>
      <c r="NKH715" s="16"/>
      <c r="NKI715" s="16"/>
      <c r="NKJ715" s="16"/>
      <c r="NKK715" s="16"/>
      <c r="NKL715" s="16"/>
      <c r="NKM715" s="16"/>
      <c r="NKN715" s="16"/>
      <c r="NKO715" s="16"/>
      <c r="NKP715" s="16"/>
      <c r="NKQ715" s="16"/>
      <c r="NKR715" s="16"/>
      <c r="NKS715" s="16"/>
      <c r="NKT715" s="16"/>
      <c r="NKU715" s="16"/>
      <c r="NKV715" s="16"/>
      <c r="NKW715" s="16"/>
      <c r="NKX715" s="16"/>
      <c r="NKY715" s="16"/>
      <c r="NKZ715" s="16"/>
      <c r="NLA715" s="16"/>
      <c r="NLB715" s="16"/>
      <c r="NLC715" s="16"/>
      <c r="NLD715" s="16"/>
      <c r="NLE715" s="16"/>
      <c r="NLF715" s="16"/>
      <c r="NLG715" s="16"/>
      <c r="NLH715" s="16"/>
      <c r="NLI715" s="16"/>
      <c r="NLJ715" s="16"/>
      <c r="NLK715" s="16"/>
      <c r="NLL715" s="16"/>
      <c r="NLM715" s="16"/>
      <c r="NLN715" s="16"/>
      <c r="NLO715" s="16"/>
      <c r="NLP715" s="16"/>
      <c r="NLQ715" s="16"/>
      <c r="NLR715" s="16"/>
      <c r="NLS715" s="16"/>
      <c r="NLT715" s="16"/>
      <c r="NLU715" s="16"/>
      <c r="NLV715" s="16"/>
      <c r="NLW715" s="16"/>
      <c r="NLX715" s="16"/>
      <c r="NLY715" s="16"/>
      <c r="NLZ715" s="16"/>
      <c r="NMA715" s="16"/>
      <c r="NMB715" s="16"/>
      <c r="NMC715" s="16"/>
      <c r="NMD715" s="16"/>
      <c r="NME715" s="16"/>
      <c r="NMF715" s="16"/>
      <c r="NMG715" s="16"/>
      <c r="NMH715" s="16"/>
      <c r="NMI715" s="16"/>
      <c r="NMJ715" s="16"/>
      <c r="NMK715" s="16"/>
      <c r="NML715" s="16"/>
      <c r="NMM715" s="16"/>
      <c r="NMN715" s="16"/>
      <c r="NMO715" s="16"/>
      <c r="NMP715" s="16"/>
      <c r="NMQ715" s="16"/>
      <c r="NMR715" s="16"/>
      <c r="NMS715" s="16"/>
      <c r="NMT715" s="16"/>
      <c r="NMU715" s="16"/>
      <c r="NMV715" s="16"/>
      <c r="NMW715" s="16"/>
      <c r="NMX715" s="16"/>
      <c r="NMY715" s="16"/>
      <c r="NMZ715" s="16"/>
      <c r="NNA715" s="16"/>
      <c r="NNB715" s="16"/>
      <c r="NNC715" s="16"/>
      <c r="NND715" s="16"/>
      <c r="NNE715" s="16"/>
      <c r="NNF715" s="16"/>
      <c r="NNG715" s="16"/>
      <c r="NNH715" s="16"/>
      <c r="NNI715" s="16"/>
      <c r="NNJ715" s="16"/>
      <c r="NNK715" s="16"/>
      <c r="NNL715" s="16"/>
      <c r="NNM715" s="16"/>
      <c r="NNN715" s="16"/>
      <c r="NNO715" s="16"/>
      <c r="NNP715" s="16"/>
      <c r="NNQ715" s="16"/>
      <c r="NNR715" s="16"/>
      <c r="NNS715" s="16"/>
      <c r="NNT715" s="16"/>
      <c r="NNU715" s="16"/>
      <c r="NNV715" s="16"/>
      <c r="NNW715" s="16"/>
      <c r="NNX715" s="16"/>
      <c r="NNY715" s="16"/>
      <c r="NNZ715" s="16"/>
      <c r="NOA715" s="16"/>
      <c r="NOB715" s="16"/>
      <c r="NOC715" s="16"/>
      <c r="NOD715" s="16"/>
      <c r="NOE715" s="16"/>
      <c r="NOF715" s="16"/>
      <c r="NOG715" s="16"/>
      <c r="NOH715" s="16"/>
      <c r="NOI715" s="16"/>
      <c r="NOJ715" s="16"/>
      <c r="NOK715" s="16"/>
      <c r="NOL715" s="16"/>
      <c r="NOM715" s="16"/>
      <c r="NON715" s="16"/>
      <c r="NOO715" s="16"/>
      <c r="NOP715" s="16"/>
      <c r="NOQ715" s="16"/>
      <c r="NOR715" s="16"/>
      <c r="NOS715" s="16"/>
      <c r="NOT715" s="16"/>
      <c r="NOU715" s="16"/>
      <c r="NOV715" s="16"/>
      <c r="NOW715" s="16"/>
      <c r="NOX715" s="16"/>
      <c r="NOY715" s="16"/>
      <c r="NOZ715" s="16"/>
      <c r="NPA715" s="16"/>
      <c r="NPB715" s="16"/>
      <c r="NPC715" s="16"/>
      <c r="NPD715" s="16"/>
      <c r="NPE715" s="16"/>
      <c r="NPF715" s="16"/>
      <c r="NPG715" s="16"/>
      <c r="NPH715" s="16"/>
      <c r="NPI715" s="16"/>
      <c r="NPJ715" s="16"/>
      <c r="NPK715" s="16"/>
      <c r="NPL715" s="16"/>
      <c r="NPM715" s="16"/>
      <c r="NPN715" s="16"/>
      <c r="NPO715" s="16"/>
      <c r="NPP715" s="16"/>
      <c r="NPQ715" s="16"/>
      <c r="NPR715" s="16"/>
      <c r="NPS715" s="16"/>
      <c r="NPT715" s="16"/>
      <c r="NPU715" s="16"/>
      <c r="NPV715" s="16"/>
      <c r="NPW715" s="16"/>
      <c r="NPX715" s="16"/>
      <c r="NPY715" s="16"/>
      <c r="NPZ715" s="16"/>
      <c r="NQA715" s="16"/>
      <c r="NQB715" s="16"/>
      <c r="NQC715" s="16"/>
      <c r="NQD715" s="16"/>
      <c r="NQE715" s="16"/>
      <c r="NQF715" s="16"/>
      <c r="NQG715" s="16"/>
      <c r="NQH715" s="16"/>
      <c r="NQI715" s="16"/>
      <c r="NQJ715" s="16"/>
      <c r="NQK715" s="16"/>
      <c r="NQL715" s="16"/>
      <c r="NQM715" s="16"/>
      <c r="NQN715" s="16"/>
      <c r="NQO715" s="16"/>
      <c r="NQP715" s="16"/>
      <c r="NQQ715" s="16"/>
      <c r="NQR715" s="16"/>
      <c r="NQS715" s="16"/>
      <c r="NQT715" s="16"/>
      <c r="NQU715" s="16"/>
      <c r="NQV715" s="16"/>
      <c r="NQW715" s="16"/>
      <c r="NQX715" s="16"/>
      <c r="NQY715" s="16"/>
      <c r="NQZ715" s="16"/>
      <c r="NRA715" s="16"/>
      <c r="NRB715" s="16"/>
      <c r="NRC715" s="16"/>
      <c r="NRD715" s="16"/>
      <c r="NRE715" s="16"/>
      <c r="NRF715" s="16"/>
      <c r="NRG715" s="16"/>
      <c r="NRH715" s="16"/>
      <c r="NRI715" s="16"/>
      <c r="NRJ715" s="16"/>
      <c r="NRK715" s="16"/>
      <c r="NRL715" s="16"/>
      <c r="NRM715" s="16"/>
      <c r="NRN715" s="16"/>
      <c r="NRO715" s="16"/>
      <c r="NRP715" s="16"/>
      <c r="NRQ715" s="16"/>
      <c r="NRR715" s="16"/>
      <c r="NRS715" s="16"/>
      <c r="NRT715" s="16"/>
      <c r="NRU715" s="16"/>
      <c r="NRV715" s="16"/>
      <c r="NRW715" s="16"/>
      <c r="NRX715" s="16"/>
      <c r="NRY715" s="16"/>
      <c r="NRZ715" s="16"/>
      <c r="NSA715" s="16"/>
      <c r="NSB715" s="16"/>
      <c r="NSC715" s="16"/>
      <c r="NSD715" s="16"/>
      <c r="NSE715" s="16"/>
      <c r="NSF715" s="16"/>
      <c r="NSG715" s="16"/>
      <c r="NSH715" s="16"/>
      <c r="NSI715" s="16"/>
      <c r="NSJ715" s="16"/>
      <c r="NSK715" s="16"/>
      <c r="NSL715" s="16"/>
      <c r="NSM715" s="16"/>
      <c r="NSN715" s="16"/>
      <c r="NSO715" s="16"/>
      <c r="NSP715" s="16"/>
      <c r="NSQ715" s="16"/>
      <c r="NSR715" s="16"/>
      <c r="NSS715" s="16"/>
      <c r="NST715" s="16"/>
      <c r="NSU715" s="16"/>
      <c r="NSV715" s="16"/>
      <c r="NSW715" s="16"/>
      <c r="NSX715" s="16"/>
      <c r="NSY715" s="16"/>
      <c r="NSZ715" s="16"/>
      <c r="NTA715" s="16"/>
      <c r="NTB715" s="16"/>
      <c r="NTC715" s="16"/>
      <c r="NTD715" s="16"/>
      <c r="NTE715" s="16"/>
      <c r="NTF715" s="16"/>
      <c r="NTG715" s="16"/>
      <c r="NTH715" s="16"/>
      <c r="NTI715" s="16"/>
      <c r="NTJ715" s="16"/>
      <c r="NTK715" s="16"/>
      <c r="NTL715" s="16"/>
      <c r="NTM715" s="16"/>
      <c r="NTN715" s="16"/>
      <c r="NTO715" s="16"/>
      <c r="NTP715" s="16"/>
      <c r="NTQ715" s="16"/>
      <c r="NTR715" s="16"/>
      <c r="NTS715" s="16"/>
      <c r="NTT715" s="16"/>
      <c r="NTU715" s="16"/>
      <c r="NTV715" s="16"/>
      <c r="NTW715" s="16"/>
      <c r="NTX715" s="16"/>
      <c r="NTY715" s="16"/>
      <c r="NTZ715" s="16"/>
      <c r="NUA715" s="16"/>
      <c r="NUB715" s="16"/>
      <c r="NUC715" s="16"/>
      <c r="NUD715" s="16"/>
      <c r="NUE715" s="16"/>
      <c r="NUF715" s="16"/>
      <c r="NUG715" s="16"/>
      <c r="NUH715" s="16"/>
      <c r="NUI715" s="16"/>
      <c r="NUJ715" s="16"/>
      <c r="NUK715" s="16"/>
      <c r="NUL715" s="16"/>
      <c r="NUM715" s="16"/>
      <c r="NUN715" s="16"/>
      <c r="NUO715" s="16"/>
      <c r="NUP715" s="16"/>
      <c r="NUQ715" s="16"/>
      <c r="NUR715" s="16"/>
      <c r="NUS715" s="16"/>
      <c r="NUT715" s="16"/>
      <c r="NUU715" s="16"/>
      <c r="NUV715" s="16"/>
      <c r="NUW715" s="16"/>
      <c r="NUX715" s="16"/>
      <c r="NUY715" s="16"/>
      <c r="NUZ715" s="16"/>
      <c r="NVA715" s="16"/>
      <c r="NVB715" s="16"/>
      <c r="NVC715" s="16"/>
      <c r="NVD715" s="16"/>
      <c r="NVE715" s="16"/>
      <c r="NVF715" s="16"/>
      <c r="NVG715" s="16"/>
      <c r="NVH715" s="16"/>
      <c r="NVI715" s="16"/>
      <c r="NVJ715" s="16"/>
      <c r="NVK715" s="16"/>
      <c r="NVL715" s="16"/>
      <c r="NVM715" s="16"/>
      <c r="NVN715" s="16"/>
      <c r="NVO715" s="16"/>
      <c r="NVP715" s="16"/>
      <c r="NVQ715" s="16"/>
      <c r="NVR715" s="16"/>
      <c r="NVS715" s="16"/>
      <c r="NVT715" s="16"/>
      <c r="NVU715" s="16"/>
      <c r="NVV715" s="16"/>
      <c r="NVW715" s="16"/>
      <c r="NVX715" s="16"/>
      <c r="NVY715" s="16"/>
      <c r="NVZ715" s="16"/>
      <c r="NWA715" s="16"/>
      <c r="NWB715" s="16"/>
      <c r="NWC715" s="16"/>
      <c r="NWD715" s="16"/>
      <c r="NWE715" s="16"/>
      <c r="NWF715" s="16"/>
      <c r="NWG715" s="16"/>
      <c r="NWH715" s="16"/>
      <c r="NWI715" s="16"/>
      <c r="NWJ715" s="16"/>
      <c r="NWK715" s="16"/>
      <c r="NWL715" s="16"/>
      <c r="NWM715" s="16"/>
      <c r="NWN715" s="16"/>
      <c r="NWO715" s="16"/>
      <c r="NWP715" s="16"/>
      <c r="NWQ715" s="16"/>
      <c r="NWR715" s="16"/>
      <c r="NWS715" s="16"/>
      <c r="NWT715" s="16"/>
      <c r="NWU715" s="16"/>
      <c r="NWV715" s="16"/>
      <c r="NWW715" s="16"/>
      <c r="NWX715" s="16"/>
      <c r="NWY715" s="16"/>
      <c r="NWZ715" s="16"/>
      <c r="NXA715" s="16"/>
      <c r="NXB715" s="16"/>
      <c r="NXC715" s="16"/>
      <c r="NXD715" s="16"/>
      <c r="NXE715" s="16"/>
      <c r="NXF715" s="16"/>
      <c r="NXG715" s="16"/>
      <c r="NXH715" s="16"/>
      <c r="NXI715" s="16"/>
      <c r="NXJ715" s="16"/>
      <c r="NXK715" s="16"/>
      <c r="NXL715" s="16"/>
      <c r="NXM715" s="16"/>
      <c r="NXN715" s="16"/>
      <c r="NXO715" s="16"/>
      <c r="NXP715" s="16"/>
      <c r="NXQ715" s="16"/>
      <c r="NXR715" s="16"/>
      <c r="NXS715" s="16"/>
      <c r="NXT715" s="16"/>
      <c r="NXU715" s="16"/>
      <c r="NXV715" s="16"/>
      <c r="NXW715" s="16"/>
      <c r="NXX715" s="16"/>
      <c r="NXY715" s="16"/>
      <c r="NXZ715" s="16"/>
      <c r="NYA715" s="16"/>
      <c r="NYB715" s="16"/>
      <c r="NYC715" s="16"/>
      <c r="NYD715" s="16"/>
      <c r="NYE715" s="16"/>
      <c r="NYF715" s="16"/>
      <c r="NYG715" s="16"/>
      <c r="NYH715" s="16"/>
      <c r="NYI715" s="16"/>
      <c r="NYJ715" s="16"/>
      <c r="NYK715" s="16"/>
      <c r="NYL715" s="16"/>
      <c r="NYM715" s="16"/>
      <c r="NYN715" s="16"/>
      <c r="NYO715" s="16"/>
      <c r="NYP715" s="16"/>
      <c r="NYQ715" s="16"/>
      <c r="NYR715" s="16"/>
      <c r="NYS715" s="16"/>
      <c r="NYT715" s="16"/>
      <c r="NYU715" s="16"/>
      <c r="NYV715" s="16"/>
      <c r="NYW715" s="16"/>
      <c r="NYX715" s="16"/>
      <c r="NYY715" s="16"/>
      <c r="NYZ715" s="16"/>
      <c r="NZA715" s="16"/>
      <c r="NZB715" s="16"/>
      <c r="NZC715" s="16"/>
      <c r="NZD715" s="16"/>
      <c r="NZE715" s="16"/>
      <c r="NZF715" s="16"/>
      <c r="NZG715" s="16"/>
      <c r="NZH715" s="16"/>
      <c r="NZI715" s="16"/>
      <c r="NZJ715" s="16"/>
      <c r="NZK715" s="16"/>
      <c r="NZL715" s="16"/>
      <c r="NZM715" s="16"/>
      <c r="NZN715" s="16"/>
      <c r="NZO715" s="16"/>
      <c r="NZP715" s="16"/>
      <c r="NZQ715" s="16"/>
      <c r="NZR715" s="16"/>
      <c r="NZS715" s="16"/>
      <c r="NZT715" s="16"/>
      <c r="NZU715" s="16"/>
      <c r="NZV715" s="16"/>
      <c r="NZW715" s="16"/>
      <c r="NZX715" s="16"/>
      <c r="NZY715" s="16"/>
      <c r="NZZ715" s="16"/>
      <c r="OAA715" s="16"/>
      <c r="OAB715" s="16"/>
      <c r="OAC715" s="16"/>
      <c r="OAD715" s="16"/>
      <c r="OAE715" s="16"/>
      <c r="OAF715" s="16"/>
      <c r="OAG715" s="16"/>
      <c r="OAH715" s="16"/>
      <c r="OAI715" s="16"/>
      <c r="OAJ715" s="16"/>
      <c r="OAK715" s="16"/>
      <c r="OAL715" s="16"/>
      <c r="OAM715" s="16"/>
      <c r="OAN715" s="16"/>
      <c r="OAO715" s="16"/>
      <c r="OAP715" s="16"/>
      <c r="OAQ715" s="16"/>
      <c r="OAR715" s="16"/>
      <c r="OAS715" s="16"/>
      <c r="OAT715" s="16"/>
      <c r="OAU715" s="16"/>
      <c r="OAV715" s="16"/>
      <c r="OAW715" s="16"/>
      <c r="OAX715" s="16"/>
      <c r="OAY715" s="16"/>
      <c r="OAZ715" s="16"/>
      <c r="OBA715" s="16"/>
      <c r="OBB715" s="16"/>
      <c r="OBC715" s="16"/>
      <c r="OBD715" s="16"/>
      <c r="OBE715" s="16"/>
      <c r="OBF715" s="16"/>
      <c r="OBG715" s="16"/>
      <c r="OBH715" s="16"/>
      <c r="OBI715" s="16"/>
      <c r="OBJ715" s="16"/>
      <c r="OBK715" s="16"/>
      <c r="OBL715" s="16"/>
      <c r="OBM715" s="16"/>
      <c r="OBN715" s="16"/>
      <c r="OBO715" s="16"/>
      <c r="OBP715" s="16"/>
      <c r="OBQ715" s="16"/>
      <c r="OBR715" s="16"/>
      <c r="OBS715" s="16"/>
      <c r="OBT715" s="16"/>
      <c r="OBU715" s="16"/>
      <c r="OBV715" s="16"/>
      <c r="OBW715" s="16"/>
      <c r="OBX715" s="16"/>
      <c r="OBY715" s="16"/>
      <c r="OBZ715" s="16"/>
      <c r="OCA715" s="16"/>
      <c r="OCB715" s="16"/>
      <c r="OCC715" s="16"/>
      <c r="OCD715" s="16"/>
      <c r="OCE715" s="16"/>
      <c r="OCF715" s="16"/>
      <c r="OCG715" s="16"/>
      <c r="OCH715" s="16"/>
      <c r="OCI715" s="16"/>
      <c r="OCJ715" s="16"/>
      <c r="OCK715" s="16"/>
      <c r="OCL715" s="16"/>
      <c r="OCM715" s="16"/>
      <c r="OCN715" s="16"/>
      <c r="OCO715" s="16"/>
      <c r="OCP715" s="16"/>
      <c r="OCQ715" s="16"/>
      <c r="OCR715" s="16"/>
      <c r="OCS715" s="16"/>
      <c r="OCT715" s="16"/>
      <c r="OCU715" s="16"/>
      <c r="OCV715" s="16"/>
      <c r="OCW715" s="16"/>
      <c r="OCX715" s="16"/>
      <c r="OCY715" s="16"/>
      <c r="OCZ715" s="16"/>
      <c r="ODA715" s="16"/>
      <c r="ODB715" s="16"/>
      <c r="ODC715" s="16"/>
      <c r="ODD715" s="16"/>
      <c r="ODE715" s="16"/>
      <c r="ODF715" s="16"/>
      <c r="ODG715" s="16"/>
      <c r="ODH715" s="16"/>
      <c r="ODI715" s="16"/>
      <c r="ODJ715" s="16"/>
      <c r="ODK715" s="16"/>
      <c r="ODL715" s="16"/>
      <c r="ODM715" s="16"/>
      <c r="ODN715" s="16"/>
      <c r="ODO715" s="16"/>
      <c r="ODP715" s="16"/>
      <c r="ODQ715" s="16"/>
      <c r="ODR715" s="16"/>
      <c r="ODS715" s="16"/>
      <c r="ODT715" s="16"/>
      <c r="ODU715" s="16"/>
      <c r="ODV715" s="16"/>
      <c r="ODW715" s="16"/>
      <c r="ODX715" s="16"/>
      <c r="ODY715" s="16"/>
      <c r="ODZ715" s="16"/>
      <c r="OEA715" s="16"/>
      <c r="OEB715" s="16"/>
      <c r="OEC715" s="16"/>
      <c r="OED715" s="16"/>
      <c r="OEE715" s="16"/>
      <c r="OEF715" s="16"/>
      <c r="OEG715" s="16"/>
      <c r="OEH715" s="16"/>
      <c r="OEI715" s="16"/>
      <c r="OEJ715" s="16"/>
      <c r="OEK715" s="16"/>
      <c r="OEL715" s="16"/>
      <c r="OEM715" s="16"/>
      <c r="OEN715" s="16"/>
      <c r="OEO715" s="16"/>
      <c r="OEP715" s="16"/>
      <c r="OEQ715" s="16"/>
      <c r="OER715" s="16"/>
      <c r="OES715" s="16"/>
      <c r="OET715" s="16"/>
      <c r="OEU715" s="16"/>
      <c r="OEV715" s="16"/>
      <c r="OEW715" s="16"/>
      <c r="OEX715" s="16"/>
      <c r="OEY715" s="16"/>
      <c r="OEZ715" s="16"/>
      <c r="OFA715" s="16"/>
      <c r="OFB715" s="16"/>
      <c r="OFC715" s="16"/>
      <c r="OFD715" s="16"/>
      <c r="OFE715" s="16"/>
      <c r="OFF715" s="16"/>
      <c r="OFG715" s="16"/>
      <c r="OFH715" s="16"/>
      <c r="OFI715" s="16"/>
      <c r="OFJ715" s="16"/>
      <c r="OFK715" s="16"/>
      <c r="OFL715" s="16"/>
      <c r="OFM715" s="16"/>
      <c r="OFN715" s="16"/>
      <c r="OFO715" s="16"/>
      <c r="OFP715" s="16"/>
      <c r="OFQ715" s="16"/>
      <c r="OFR715" s="16"/>
      <c r="OFS715" s="16"/>
      <c r="OFT715" s="16"/>
      <c r="OFU715" s="16"/>
      <c r="OFV715" s="16"/>
      <c r="OFW715" s="16"/>
      <c r="OFX715" s="16"/>
      <c r="OFY715" s="16"/>
      <c r="OFZ715" s="16"/>
      <c r="OGA715" s="16"/>
      <c r="OGB715" s="16"/>
      <c r="OGC715" s="16"/>
      <c r="OGD715" s="16"/>
      <c r="OGE715" s="16"/>
      <c r="OGF715" s="16"/>
      <c r="OGG715" s="16"/>
      <c r="OGH715" s="16"/>
      <c r="OGI715" s="16"/>
      <c r="OGJ715" s="16"/>
      <c r="OGK715" s="16"/>
      <c r="OGL715" s="16"/>
      <c r="OGM715" s="16"/>
      <c r="OGN715" s="16"/>
      <c r="OGO715" s="16"/>
      <c r="OGP715" s="16"/>
      <c r="OGQ715" s="16"/>
      <c r="OGR715" s="16"/>
      <c r="OGS715" s="16"/>
      <c r="OGT715" s="16"/>
      <c r="OGU715" s="16"/>
      <c r="OGV715" s="16"/>
      <c r="OGW715" s="16"/>
      <c r="OGX715" s="16"/>
      <c r="OGY715" s="16"/>
      <c r="OGZ715" s="16"/>
      <c r="OHA715" s="16"/>
      <c r="OHB715" s="16"/>
      <c r="OHC715" s="16"/>
      <c r="OHD715" s="16"/>
      <c r="OHE715" s="16"/>
      <c r="OHF715" s="16"/>
      <c r="OHG715" s="16"/>
      <c r="OHH715" s="16"/>
      <c r="OHI715" s="16"/>
      <c r="OHJ715" s="16"/>
      <c r="OHK715" s="16"/>
      <c r="OHL715" s="16"/>
      <c r="OHM715" s="16"/>
      <c r="OHN715" s="16"/>
      <c r="OHO715" s="16"/>
      <c r="OHP715" s="16"/>
      <c r="OHQ715" s="16"/>
      <c r="OHR715" s="16"/>
      <c r="OHS715" s="16"/>
      <c r="OHT715" s="16"/>
      <c r="OHU715" s="16"/>
      <c r="OHV715" s="16"/>
      <c r="OHW715" s="16"/>
      <c r="OHX715" s="16"/>
      <c r="OHY715" s="16"/>
      <c r="OHZ715" s="16"/>
      <c r="OIA715" s="16"/>
      <c r="OIB715" s="16"/>
      <c r="OIC715" s="16"/>
      <c r="OID715" s="16"/>
      <c r="OIE715" s="16"/>
      <c r="OIF715" s="16"/>
      <c r="OIG715" s="16"/>
      <c r="OIH715" s="16"/>
      <c r="OII715" s="16"/>
      <c r="OIJ715" s="16"/>
      <c r="OIK715" s="16"/>
      <c r="OIL715" s="16"/>
      <c r="OIM715" s="16"/>
      <c r="OIN715" s="16"/>
      <c r="OIO715" s="16"/>
      <c r="OIP715" s="16"/>
      <c r="OIQ715" s="16"/>
      <c r="OIR715" s="16"/>
      <c r="OIS715" s="16"/>
      <c r="OIT715" s="16"/>
      <c r="OIU715" s="16"/>
      <c r="OIV715" s="16"/>
      <c r="OIW715" s="16"/>
      <c r="OIX715" s="16"/>
      <c r="OIY715" s="16"/>
      <c r="OIZ715" s="16"/>
      <c r="OJA715" s="16"/>
      <c r="OJB715" s="16"/>
      <c r="OJC715" s="16"/>
      <c r="OJD715" s="16"/>
      <c r="OJE715" s="16"/>
      <c r="OJF715" s="16"/>
      <c r="OJG715" s="16"/>
      <c r="OJH715" s="16"/>
      <c r="OJI715" s="16"/>
      <c r="OJJ715" s="16"/>
      <c r="OJK715" s="16"/>
      <c r="OJL715" s="16"/>
      <c r="OJM715" s="16"/>
      <c r="OJN715" s="16"/>
      <c r="OJO715" s="16"/>
      <c r="OJP715" s="16"/>
      <c r="OJQ715" s="16"/>
      <c r="OJR715" s="16"/>
      <c r="OJS715" s="16"/>
      <c r="OJT715" s="16"/>
      <c r="OJU715" s="16"/>
      <c r="OJV715" s="16"/>
      <c r="OJW715" s="16"/>
      <c r="OJX715" s="16"/>
      <c r="OJY715" s="16"/>
      <c r="OJZ715" s="16"/>
      <c r="OKA715" s="16"/>
      <c r="OKB715" s="16"/>
      <c r="OKC715" s="16"/>
      <c r="OKD715" s="16"/>
      <c r="OKE715" s="16"/>
      <c r="OKF715" s="16"/>
      <c r="OKG715" s="16"/>
      <c r="OKH715" s="16"/>
      <c r="OKI715" s="16"/>
      <c r="OKJ715" s="16"/>
      <c r="OKK715" s="16"/>
      <c r="OKL715" s="16"/>
      <c r="OKM715" s="16"/>
      <c r="OKN715" s="16"/>
      <c r="OKO715" s="16"/>
      <c r="OKP715" s="16"/>
      <c r="OKQ715" s="16"/>
      <c r="OKR715" s="16"/>
      <c r="OKS715" s="16"/>
      <c r="OKT715" s="16"/>
      <c r="OKU715" s="16"/>
      <c r="OKV715" s="16"/>
      <c r="OKW715" s="16"/>
      <c r="OKX715" s="16"/>
      <c r="OKY715" s="16"/>
      <c r="OKZ715" s="16"/>
      <c r="OLA715" s="16"/>
      <c r="OLB715" s="16"/>
      <c r="OLC715" s="16"/>
      <c r="OLD715" s="16"/>
      <c r="OLE715" s="16"/>
      <c r="OLF715" s="16"/>
      <c r="OLG715" s="16"/>
      <c r="OLH715" s="16"/>
      <c r="OLI715" s="16"/>
      <c r="OLJ715" s="16"/>
      <c r="OLK715" s="16"/>
      <c r="OLL715" s="16"/>
      <c r="OLM715" s="16"/>
      <c r="OLN715" s="16"/>
      <c r="OLO715" s="16"/>
      <c r="OLP715" s="16"/>
      <c r="OLQ715" s="16"/>
      <c r="OLR715" s="16"/>
      <c r="OLS715" s="16"/>
      <c r="OLT715" s="16"/>
      <c r="OLU715" s="16"/>
      <c r="OLV715" s="16"/>
      <c r="OLW715" s="16"/>
      <c r="OLX715" s="16"/>
      <c r="OLY715" s="16"/>
      <c r="OLZ715" s="16"/>
      <c r="OMA715" s="16"/>
      <c r="OMB715" s="16"/>
      <c r="OMC715" s="16"/>
      <c r="OMD715" s="16"/>
      <c r="OME715" s="16"/>
      <c r="OMF715" s="16"/>
      <c r="OMG715" s="16"/>
      <c r="OMH715" s="16"/>
      <c r="OMI715" s="16"/>
      <c r="OMJ715" s="16"/>
      <c r="OMK715" s="16"/>
      <c r="OML715" s="16"/>
      <c r="OMM715" s="16"/>
      <c r="OMN715" s="16"/>
      <c r="OMO715" s="16"/>
      <c r="OMP715" s="16"/>
      <c r="OMQ715" s="16"/>
      <c r="OMR715" s="16"/>
      <c r="OMS715" s="16"/>
      <c r="OMT715" s="16"/>
      <c r="OMU715" s="16"/>
      <c r="OMV715" s="16"/>
      <c r="OMW715" s="16"/>
      <c r="OMX715" s="16"/>
      <c r="OMY715" s="16"/>
      <c r="OMZ715" s="16"/>
      <c r="ONA715" s="16"/>
      <c r="ONB715" s="16"/>
      <c r="ONC715" s="16"/>
      <c r="OND715" s="16"/>
      <c r="ONE715" s="16"/>
      <c r="ONF715" s="16"/>
      <c r="ONG715" s="16"/>
      <c r="ONH715" s="16"/>
      <c r="ONI715" s="16"/>
      <c r="ONJ715" s="16"/>
      <c r="ONK715" s="16"/>
      <c r="ONL715" s="16"/>
      <c r="ONM715" s="16"/>
      <c r="ONN715" s="16"/>
      <c r="ONO715" s="16"/>
      <c r="ONP715" s="16"/>
      <c r="ONQ715" s="16"/>
      <c r="ONR715" s="16"/>
      <c r="ONS715" s="16"/>
      <c r="ONT715" s="16"/>
      <c r="ONU715" s="16"/>
      <c r="ONV715" s="16"/>
      <c r="ONW715" s="16"/>
      <c r="ONX715" s="16"/>
      <c r="ONY715" s="16"/>
      <c r="ONZ715" s="16"/>
      <c r="OOA715" s="16"/>
      <c r="OOB715" s="16"/>
      <c r="OOC715" s="16"/>
      <c r="OOD715" s="16"/>
      <c r="OOE715" s="16"/>
      <c r="OOF715" s="16"/>
      <c r="OOG715" s="16"/>
      <c r="OOH715" s="16"/>
      <c r="OOI715" s="16"/>
      <c r="OOJ715" s="16"/>
      <c r="OOK715" s="16"/>
      <c r="OOL715" s="16"/>
      <c r="OOM715" s="16"/>
      <c r="OON715" s="16"/>
      <c r="OOO715" s="16"/>
      <c r="OOP715" s="16"/>
      <c r="OOQ715" s="16"/>
      <c r="OOR715" s="16"/>
      <c r="OOS715" s="16"/>
      <c r="OOT715" s="16"/>
      <c r="OOU715" s="16"/>
      <c r="OOV715" s="16"/>
      <c r="OOW715" s="16"/>
      <c r="OOX715" s="16"/>
      <c r="OOY715" s="16"/>
      <c r="OOZ715" s="16"/>
      <c r="OPA715" s="16"/>
      <c r="OPB715" s="16"/>
      <c r="OPC715" s="16"/>
      <c r="OPD715" s="16"/>
      <c r="OPE715" s="16"/>
      <c r="OPF715" s="16"/>
      <c r="OPG715" s="16"/>
      <c r="OPH715" s="16"/>
      <c r="OPI715" s="16"/>
      <c r="OPJ715" s="16"/>
      <c r="OPK715" s="16"/>
      <c r="OPL715" s="16"/>
      <c r="OPM715" s="16"/>
      <c r="OPN715" s="16"/>
      <c r="OPO715" s="16"/>
      <c r="OPP715" s="16"/>
      <c r="OPQ715" s="16"/>
      <c r="OPR715" s="16"/>
      <c r="OPS715" s="16"/>
      <c r="OPT715" s="16"/>
      <c r="OPU715" s="16"/>
      <c r="OPV715" s="16"/>
      <c r="OPW715" s="16"/>
      <c r="OPX715" s="16"/>
      <c r="OPY715" s="16"/>
      <c r="OPZ715" s="16"/>
      <c r="OQA715" s="16"/>
      <c r="OQB715" s="16"/>
      <c r="OQC715" s="16"/>
      <c r="OQD715" s="16"/>
      <c r="OQE715" s="16"/>
      <c r="OQF715" s="16"/>
      <c r="OQG715" s="16"/>
      <c r="OQH715" s="16"/>
      <c r="OQI715" s="16"/>
      <c r="OQJ715" s="16"/>
      <c r="OQK715" s="16"/>
      <c r="OQL715" s="16"/>
      <c r="OQM715" s="16"/>
      <c r="OQN715" s="16"/>
      <c r="OQO715" s="16"/>
      <c r="OQP715" s="16"/>
      <c r="OQQ715" s="16"/>
      <c r="OQR715" s="16"/>
      <c r="OQS715" s="16"/>
      <c r="OQT715" s="16"/>
      <c r="OQU715" s="16"/>
      <c r="OQV715" s="16"/>
      <c r="OQW715" s="16"/>
      <c r="OQX715" s="16"/>
      <c r="OQY715" s="16"/>
      <c r="OQZ715" s="16"/>
      <c r="ORA715" s="16"/>
      <c r="ORB715" s="16"/>
      <c r="ORC715" s="16"/>
      <c r="ORD715" s="16"/>
      <c r="ORE715" s="16"/>
      <c r="ORF715" s="16"/>
      <c r="ORG715" s="16"/>
      <c r="ORH715" s="16"/>
      <c r="ORI715" s="16"/>
      <c r="ORJ715" s="16"/>
      <c r="ORK715" s="16"/>
      <c r="ORL715" s="16"/>
      <c r="ORM715" s="16"/>
      <c r="ORN715" s="16"/>
      <c r="ORO715" s="16"/>
      <c r="ORP715" s="16"/>
      <c r="ORQ715" s="16"/>
      <c r="ORR715" s="16"/>
      <c r="ORS715" s="16"/>
      <c r="ORT715" s="16"/>
      <c r="ORU715" s="16"/>
      <c r="ORV715" s="16"/>
      <c r="ORW715" s="16"/>
      <c r="ORX715" s="16"/>
      <c r="ORY715" s="16"/>
      <c r="ORZ715" s="16"/>
      <c r="OSA715" s="16"/>
      <c r="OSB715" s="16"/>
      <c r="OSC715" s="16"/>
      <c r="OSD715" s="16"/>
      <c r="OSE715" s="16"/>
      <c r="OSF715" s="16"/>
      <c r="OSG715" s="16"/>
      <c r="OSH715" s="16"/>
      <c r="OSI715" s="16"/>
      <c r="OSJ715" s="16"/>
      <c r="OSK715" s="16"/>
      <c r="OSL715" s="16"/>
      <c r="OSM715" s="16"/>
      <c r="OSN715" s="16"/>
      <c r="OSO715" s="16"/>
      <c r="OSP715" s="16"/>
      <c r="OSQ715" s="16"/>
      <c r="OSR715" s="16"/>
      <c r="OSS715" s="16"/>
      <c r="OST715" s="16"/>
      <c r="OSU715" s="16"/>
      <c r="OSV715" s="16"/>
      <c r="OSW715" s="16"/>
      <c r="OSX715" s="16"/>
      <c r="OSY715" s="16"/>
      <c r="OSZ715" s="16"/>
      <c r="OTA715" s="16"/>
      <c r="OTB715" s="16"/>
      <c r="OTC715" s="16"/>
      <c r="OTD715" s="16"/>
      <c r="OTE715" s="16"/>
      <c r="OTF715" s="16"/>
      <c r="OTG715" s="16"/>
      <c r="OTH715" s="16"/>
      <c r="OTI715" s="16"/>
      <c r="OTJ715" s="16"/>
      <c r="OTK715" s="16"/>
      <c r="OTL715" s="16"/>
      <c r="OTM715" s="16"/>
      <c r="OTN715" s="16"/>
      <c r="OTO715" s="16"/>
      <c r="OTP715" s="16"/>
      <c r="OTQ715" s="16"/>
      <c r="OTR715" s="16"/>
      <c r="OTS715" s="16"/>
      <c r="OTT715" s="16"/>
      <c r="OTU715" s="16"/>
      <c r="OTV715" s="16"/>
      <c r="OTW715" s="16"/>
      <c r="OTX715" s="16"/>
      <c r="OTY715" s="16"/>
      <c r="OTZ715" s="16"/>
      <c r="OUA715" s="16"/>
      <c r="OUB715" s="16"/>
      <c r="OUC715" s="16"/>
      <c r="OUD715" s="16"/>
      <c r="OUE715" s="16"/>
      <c r="OUF715" s="16"/>
      <c r="OUG715" s="16"/>
      <c r="OUH715" s="16"/>
      <c r="OUI715" s="16"/>
      <c r="OUJ715" s="16"/>
      <c r="OUK715" s="16"/>
      <c r="OUL715" s="16"/>
      <c r="OUM715" s="16"/>
      <c r="OUN715" s="16"/>
      <c r="OUO715" s="16"/>
      <c r="OUP715" s="16"/>
      <c r="OUQ715" s="16"/>
      <c r="OUR715" s="16"/>
      <c r="OUS715" s="16"/>
      <c r="OUT715" s="16"/>
      <c r="OUU715" s="16"/>
      <c r="OUV715" s="16"/>
      <c r="OUW715" s="16"/>
      <c r="OUX715" s="16"/>
      <c r="OUY715" s="16"/>
      <c r="OUZ715" s="16"/>
      <c r="OVA715" s="16"/>
      <c r="OVB715" s="16"/>
      <c r="OVC715" s="16"/>
      <c r="OVD715" s="16"/>
      <c r="OVE715" s="16"/>
      <c r="OVF715" s="16"/>
      <c r="OVG715" s="16"/>
      <c r="OVH715" s="16"/>
      <c r="OVI715" s="16"/>
      <c r="OVJ715" s="16"/>
      <c r="OVK715" s="16"/>
      <c r="OVL715" s="16"/>
      <c r="OVM715" s="16"/>
      <c r="OVN715" s="16"/>
      <c r="OVO715" s="16"/>
      <c r="OVP715" s="16"/>
      <c r="OVQ715" s="16"/>
      <c r="OVR715" s="16"/>
      <c r="OVS715" s="16"/>
      <c r="OVT715" s="16"/>
      <c r="OVU715" s="16"/>
      <c r="OVV715" s="16"/>
      <c r="OVW715" s="16"/>
      <c r="OVX715" s="16"/>
      <c r="OVY715" s="16"/>
      <c r="OVZ715" s="16"/>
      <c r="OWA715" s="16"/>
      <c r="OWB715" s="16"/>
      <c r="OWC715" s="16"/>
      <c r="OWD715" s="16"/>
      <c r="OWE715" s="16"/>
      <c r="OWF715" s="16"/>
      <c r="OWG715" s="16"/>
      <c r="OWH715" s="16"/>
      <c r="OWI715" s="16"/>
      <c r="OWJ715" s="16"/>
      <c r="OWK715" s="16"/>
      <c r="OWL715" s="16"/>
      <c r="OWM715" s="16"/>
      <c r="OWN715" s="16"/>
      <c r="OWO715" s="16"/>
      <c r="OWP715" s="16"/>
      <c r="OWQ715" s="16"/>
      <c r="OWR715" s="16"/>
      <c r="OWS715" s="16"/>
      <c r="OWT715" s="16"/>
      <c r="OWU715" s="16"/>
      <c r="OWV715" s="16"/>
      <c r="OWW715" s="16"/>
      <c r="OWX715" s="16"/>
      <c r="OWY715" s="16"/>
      <c r="OWZ715" s="16"/>
      <c r="OXA715" s="16"/>
      <c r="OXB715" s="16"/>
      <c r="OXC715" s="16"/>
      <c r="OXD715" s="16"/>
      <c r="OXE715" s="16"/>
      <c r="OXF715" s="16"/>
      <c r="OXG715" s="16"/>
      <c r="OXH715" s="16"/>
      <c r="OXI715" s="16"/>
      <c r="OXJ715" s="16"/>
      <c r="OXK715" s="16"/>
      <c r="OXL715" s="16"/>
      <c r="OXM715" s="16"/>
      <c r="OXN715" s="16"/>
      <c r="OXO715" s="16"/>
      <c r="OXP715" s="16"/>
      <c r="OXQ715" s="16"/>
      <c r="OXR715" s="16"/>
      <c r="OXS715" s="16"/>
      <c r="OXT715" s="16"/>
      <c r="OXU715" s="16"/>
      <c r="OXV715" s="16"/>
      <c r="OXW715" s="16"/>
      <c r="OXX715" s="16"/>
      <c r="OXY715" s="16"/>
      <c r="OXZ715" s="16"/>
      <c r="OYA715" s="16"/>
      <c r="OYB715" s="16"/>
      <c r="OYC715" s="16"/>
      <c r="OYD715" s="16"/>
      <c r="OYE715" s="16"/>
      <c r="OYF715" s="16"/>
      <c r="OYG715" s="16"/>
      <c r="OYH715" s="16"/>
      <c r="OYI715" s="16"/>
      <c r="OYJ715" s="16"/>
      <c r="OYK715" s="16"/>
      <c r="OYL715" s="16"/>
      <c r="OYM715" s="16"/>
      <c r="OYN715" s="16"/>
      <c r="OYO715" s="16"/>
      <c r="OYP715" s="16"/>
      <c r="OYQ715" s="16"/>
      <c r="OYR715" s="16"/>
      <c r="OYS715" s="16"/>
      <c r="OYT715" s="16"/>
      <c r="OYU715" s="16"/>
      <c r="OYV715" s="16"/>
      <c r="OYW715" s="16"/>
      <c r="OYX715" s="16"/>
      <c r="OYY715" s="16"/>
      <c r="OYZ715" s="16"/>
      <c r="OZA715" s="16"/>
      <c r="OZB715" s="16"/>
      <c r="OZC715" s="16"/>
      <c r="OZD715" s="16"/>
      <c r="OZE715" s="16"/>
      <c r="OZF715" s="16"/>
      <c r="OZG715" s="16"/>
      <c r="OZH715" s="16"/>
      <c r="OZI715" s="16"/>
      <c r="OZJ715" s="16"/>
      <c r="OZK715" s="16"/>
      <c r="OZL715" s="16"/>
      <c r="OZM715" s="16"/>
      <c r="OZN715" s="16"/>
      <c r="OZO715" s="16"/>
      <c r="OZP715" s="16"/>
      <c r="OZQ715" s="16"/>
      <c r="OZR715" s="16"/>
      <c r="OZS715" s="16"/>
      <c r="OZT715" s="16"/>
      <c r="OZU715" s="16"/>
      <c r="OZV715" s="16"/>
      <c r="OZW715" s="16"/>
      <c r="OZX715" s="16"/>
      <c r="OZY715" s="16"/>
      <c r="OZZ715" s="16"/>
      <c r="PAA715" s="16"/>
      <c r="PAB715" s="16"/>
      <c r="PAC715" s="16"/>
      <c r="PAD715" s="16"/>
      <c r="PAE715" s="16"/>
      <c r="PAF715" s="16"/>
      <c r="PAG715" s="16"/>
      <c r="PAH715" s="16"/>
      <c r="PAI715" s="16"/>
      <c r="PAJ715" s="16"/>
      <c r="PAK715" s="16"/>
      <c r="PAL715" s="16"/>
      <c r="PAM715" s="16"/>
      <c r="PAN715" s="16"/>
      <c r="PAO715" s="16"/>
      <c r="PAP715" s="16"/>
      <c r="PAQ715" s="16"/>
      <c r="PAR715" s="16"/>
      <c r="PAS715" s="16"/>
      <c r="PAT715" s="16"/>
      <c r="PAU715" s="16"/>
      <c r="PAV715" s="16"/>
      <c r="PAW715" s="16"/>
      <c r="PAX715" s="16"/>
      <c r="PAY715" s="16"/>
      <c r="PAZ715" s="16"/>
      <c r="PBA715" s="16"/>
      <c r="PBB715" s="16"/>
      <c r="PBC715" s="16"/>
      <c r="PBD715" s="16"/>
      <c r="PBE715" s="16"/>
      <c r="PBF715" s="16"/>
      <c r="PBG715" s="16"/>
      <c r="PBH715" s="16"/>
      <c r="PBI715" s="16"/>
      <c r="PBJ715" s="16"/>
      <c r="PBK715" s="16"/>
      <c r="PBL715" s="16"/>
      <c r="PBM715" s="16"/>
      <c r="PBN715" s="16"/>
      <c r="PBO715" s="16"/>
      <c r="PBP715" s="16"/>
      <c r="PBQ715" s="16"/>
      <c r="PBR715" s="16"/>
      <c r="PBS715" s="16"/>
      <c r="PBT715" s="16"/>
      <c r="PBU715" s="16"/>
      <c r="PBV715" s="16"/>
      <c r="PBW715" s="16"/>
      <c r="PBX715" s="16"/>
      <c r="PBY715" s="16"/>
      <c r="PBZ715" s="16"/>
      <c r="PCA715" s="16"/>
      <c r="PCB715" s="16"/>
      <c r="PCC715" s="16"/>
      <c r="PCD715" s="16"/>
      <c r="PCE715" s="16"/>
      <c r="PCF715" s="16"/>
      <c r="PCG715" s="16"/>
      <c r="PCH715" s="16"/>
      <c r="PCI715" s="16"/>
      <c r="PCJ715" s="16"/>
      <c r="PCK715" s="16"/>
      <c r="PCL715" s="16"/>
      <c r="PCM715" s="16"/>
      <c r="PCN715" s="16"/>
      <c r="PCO715" s="16"/>
      <c r="PCP715" s="16"/>
      <c r="PCQ715" s="16"/>
      <c r="PCR715" s="16"/>
      <c r="PCS715" s="16"/>
      <c r="PCT715" s="16"/>
      <c r="PCU715" s="16"/>
      <c r="PCV715" s="16"/>
      <c r="PCW715" s="16"/>
      <c r="PCX715" s="16"/>
      <c r="PCY715" s="16"/>
      <c r="PCZ715" s="16"/>
      <c r="PDA715" s="16"/>
      <c r="PDB715" s="16"/>
      <c r="PDC715" s="16"/>
      <c r="PDD715" s="16"/>
      <c r="PDE715" s="16"/>
      <c r="PDF715" s="16"/>
      <c r="PDG715" s="16"/>
      <c r="PDH715" s="16"/>
      <c r="PDI715" s="16"/>
      <c r="PDJ715" s="16"/>
      <c r="PDK715" s="16"/>
      <c r="PDL715" s="16"/>
      <c r="PDM715" s="16"/>
      <c r="PDN715" s="16"/>
      <c r="PDO715" s="16"/>
      <c r="PDP715" s="16"/>
      <c r="PDQ715" s="16"/>
      <c r="PDR715" s="16"/>
      <c r="PDS715" s="16"/>
      <c r="PDT715" s="16"/>
      <c r="PDU715" s="16"/>
      <c r="PDV715" s="16"/>
      <c r="PDW715" s="16"/>
      <c r="PDX715" s="16"/>
      <c r="PDY715" s="16"/>
      <c r="PDZ715" s="16"/>
      <c r="PEA715" s="16"/>
      <c r="PEB715" s="16"/>
      <c r="PEC715" s="16"/>
      <c r="PED715" s="16"/>
      <c r="PEE715" s="16"/>
      <c r="PEF715" s="16"/>
      <c r="PEG715" s="16"/>
      <c r="PEH715" s="16"/>
      <c r="PEI715" s="16"/>
      <c r="PEJ715" s="16"/>
      <c r="PEK715" s="16"/>
      <c r="PEL715" s="16"/>
      <c r="PEM715" s="16"/>
      <c r="PEN715" s="16"/>
      <c r="PEO715" s="16"/>
      <c r="PEP715" s="16"/>
      <c r="PEQ715" s="16"/>
      <c r="PER715" s="16"/>
      <c r="PES715" s="16"/>
      <c r="PET715" s="16"/>
      <c r="PEU715" s="16"/>
      <c r="PEV715" s="16"/>
      <c r="PEW715" s="16"/>
      <c r="PEX715" s="16"/>
      <c r="PEY715" s="16"/>
      <c r="PEZ715" s="16"/>
      <c r="PFA715" s="16"/>
      <c r="PFB715" s="16"/>
      <c r="PFC715" s="16"/>
      <c r="PFD715" s="16"/>
      <c r="PFE715" s="16"/>
      <c r="PFF715" s="16"/>
      <c r="PFG715" s="16"/>
      <c r="PFH715" s="16"/>
      <c r="PFI715" s="16"/>
      <c r="PFJ715" s="16"/>
      <c r="PFK715" s="16"/>
      <c r="PFL715" s="16"/>
      <c r="PFM715" s="16"/>
      <c r="PFN715" s="16"/>
      <c r="PFO715" s="16"/>
      <c r="PFP715" s="16"/>
      <c r="PFQ715" s="16"/>
      <c r="PFR715" s="16"/>
      <c r="PFS715" s="16"/>
      <c r="PFT715" s="16"/>
      <c r="PFU715" s="16"/>
      <c r="PFV715" s="16"/>
      <c r="PFW715" s="16"/>
      <c r="PFX715" s="16"/>
      <c r="PFY715" s="16"/>
      <c r="PFZ715" s="16"/>
      <c r="PGA715" s="16"/>
      <c r="PGB715" s="16"/>
      <c r="PGC715" s="16"/>
      <c r="PGD715" s="16"/>
      <c r="PGE715" s="16"/>
      <c r="PGF715" s="16"/>
      <c r="PGG715" s="16"/>
      <c r="PGH715" s="16"/>
      <c r="PGI715" s="16"/>
      <c r="PGJ715" s="16"/>
      <c r="PGK715" s="16"/>
      <c r="PGL715" s="16"/>
      <c r="PGM715" s="16"/>
      <c r="PGN715" s="16"/>
      <c r="PGO715" s="16"/>
      <c r="PGP715" s="16"/>
      <c r="PGQ715" s="16"/>
      <c r="PGR715" s="16"/>
      <c r="PGS715" s="16"/>
      <c r="PGT715" s="16"/>
      <c r="PGU715" s="16"/>
      <c r="PGV715" s="16"/>
      <c r="PGW715" s="16"/>
      <c r="PGX715" s="16"/>
      <c r="PGY715" s="16"/>
      <c r="PGZ715" s="16"/>
      <c r="PHA715" s="16"/>
      <c r="PHB715" s="16"/>
      <c r="PHC715" s="16"/>
      <c r="PHD715" s="16"/>
      <c r="PHE715" s="16"/>
      <c r="PHF715" s="16"/>
      <c r="PHG715" s="16"/>
      <c r="PHH715" s="16"/>
      <c r="PHI715" s="16"/>
      <c r="PHJ715" s="16"/>
      <c r="PHK715" s="16"/>
      <c r="PHL715" s="16"/>
      <c r="PHM715" s="16"/>
      <c r="PHN715" s="16"/>
      <c r="PHO715" s="16"/>
      <c r="PHP715" s="16"/>
      <c r="PHQ715" s="16"/>
      <c r="PHR715" s="16"/>
      <c r="PHS715" s="16"/>
      <c r="PHT715" s="16"/>
      <c r="PHU715" s="16"/>
      <c r="PHV715" s="16"/>
      <c r="PHW715" s="16"/>
      <c r="PHX715" s="16"/>
      <c r="PHY715" s="16"/>
      <c r="PHZ715" s="16"/>
      <c r="PIA715" s="16"/>
      <c r="PIB715" s="16"/>
      <c r="PIC715" s="16"/>
      <c r="PID715" s="16"/>
      <c r="PIE715" s="16"/>
      <c r="PIF715" s="16"/>
      <c r="PIG715" s="16"/>
      <c r="PIH715" s="16"/>
      <c r="PII715" s="16"/>
      <c r="PIJ715" s="16"/>
      <c r="PIK715" s="16"/>
      <c r="PIL715" s="16"/>
      <c r="PIM715" s="16"/>
      <c r="PIN715" s="16"/>
      <c r="PIO715" s="16"/>
      <c r="PIP715" s="16"/>
      <c r="PIQ715" s="16"/>
      <c r="PIR715" s="16"/>
      <c r="PIS715" s="16"/>
      <c r="PIT715" s="16"/>
      <c r="PIU715" s="16"/>
      <c r="PIV715" s="16"/>
      <c r="PIW715" s="16"/>
      <c r="PIX715" s="16"/>
      <c r="PIY715" s="16"/>
      <c r="PIZ715" s="16"/>
      <c r="PJA715" s="16"/>
      <c r="PJB715" s="16"/>
      <c r="PJC715" s="16"/>
      <c r="PJD715" s="16"/>
      <c r="PJE715" s="16"/>
      <c r="PJF715" s="16"/>
      <c r="PJG715" s="16"/>
      <c r="PJH715" s="16"/>
      <c r="PJI715" s="16"/>
      <c r="PJJ715" s="16"/>
      <c r="PJK715" s="16"/>
      <c r="PJL715" s="16"/>
      <c r="PJM715" s="16"/>
      <c r="PJN715" s="16"/>
      <c r="PJO715" s="16"/>
      <c r="PJP715" s="16"/>
      <c r="PJQ715" s="16"/>
      <c r="PJR715" s="16"/>
      <c r="PJS715" s="16"/>
      <c r="PJT715" s="16"/>
      <c r="PJU715" s="16"/>
      <c r="PJV715" s="16"/>
      <c r="PJW715" s="16"/>
      <c r="PJX715" s="16"/>
      <c r="PJY715" s="16"/>
      <c r="PJZ715" s="16"/>
      <c r="PKA715" s="16"/>
      <c r="PKB715" s="16"/>
      <c r="PKC715" s="16"/>
      <c r="PKD715" s="16"/>
      <c r="PKE715" s="16"/>
      <c r="PKF715" s="16"/>
      <c r="PKG715" s="16"/>
      <c r="PKH715" s="16"/>
      <c r="PKI715" s="16"/>
      <c r="PKJ715" s="16"/>
      <c r="PKK715" s="16"/>
      <c r="PKL715" s="16"/>
      <c r="PKM715" s="16"/>
      <c r="PKN715" s="16"/>
      <c r="PKO715" s="16"/>
      <c r="PKP715" s="16"/>
      <c r="PKQ715" s="16"/>
      <c r="PKR715" s="16"/>
      <c r="PKS715" s="16"/>
      <c r="PKT715" s="16"/>
      <c r="PKU715" s="16"/>
      <c r="PKV715" s="16"/>
      <c r="PKW715" s="16"/>
      <c r="PKX715" s="16"/>
      <c r="PKY715" s="16"/>
      <c r="PKZ715" s="16"/>
      <c r="PLA715" s="16"/>
      <c r="PLB715" s="16"/>
      <c r="PLC715" s="16"/>
      <c r="PLD715" s="16"/>
      <c r="PLE715" s="16"/>
      <c r="PLF715" s="16"/>
      <c r="PLG715" s="16"/>
      <c r="PLH715" s="16"/>
      <c r="PLI715" s="16"/>
      <c r="PLJ715" s="16"/>
      <c r="PLK715" s="16"/>
      <c r="PLL715" s="16"/>
      <c r="PLM715" s="16"/>
      <c r="PLN715" s="16"/>
      <c r="PLO715" s="16"/>
      <c r="PLP715" s="16"/>
      <c r="PLQ715" s="16"/>
      <c r="PLR715" s="16"/>
      <c r="PLS715" s="16"/>
      <c r="PLT715" s="16"/>
      <c r="PLU715" s="16"/>
      <c r="PLV715" s="16"/>
      <c r="PLW715" s="16"/>
      <c r="PLX715" s="16"/>
      <c r="PLY715" s="16"/>
      <c r="PLZ715" s="16"/>
      <c r="PMA715" s="16"/>
      <c r="PMB715" s="16"/>
      <c r="PMC715" s="16"/>
      <c r="PMD715" s="16"/>
      <c r="PME715" s="16"/>
      <c r="PMF715" s="16"/>
      <c r="PMG715" s="16"/>
      <c r="PMH715" s="16"/>
      <c r="PMI715" s="16"/>
      <c r="PMJ715" s="16"/>
      <c r="PMK715" s="16"/>
      <c r="PML715" s="16"/>
      <c r="PMM715" s="16"/>
      <c r="PMN715" s="16"/>
      <c r="PMO715" s="16"/>
      <c r="PMP715" s="16"/>
      <c r="PMQ715" s="16"/>
      <c r="PMR715" s="16"/>
      <c r="PMS715" s="16"/>
      <c r="PMT715" s="16"/>
      <c r="PMU715" s="16"/>
      <c r="PMV715" s="16"/>
      <c r="PMW715" s="16"/>
      <c r="PMX715" s="16"/>
      <c r="PMY715" s="16"/>
      <c r="PMZ715" s="16"/>
      <c r="PNA715" s="16"/>
      <c r="PNB715" s="16"/>
      <c r="PNC715" s="16"/>
      <c r="PND715" s="16"/>
      <c r="PNE715" s="16"/>
      <c r="PNF715" s="16"/>
      <c r="PNG715" s="16"/>
      <c r="PNH715" s="16"/>
      <c r="PNI715" s="16"/>
      <c r="PNJ715" s="16"/>
      <c r="PNK715" s="16"/>
      <c r="PNL715" s="16"/>
      <c r="PNM715" s="16"/>
      <c r="PNN715" s="16"/>
      <c r="PNO715" s="16"/>
      <c r="PNP715" s="16"/>
      <c r="PNQ715" s="16"/>
      <c r="PNR715" s="16"/>
      <c r="PNS715" s="16"/>
      <c r="PNT715" s="16"/>
      <c r="PNU715" s="16"/>
      <c r="PNV715" s="16"/>
      <c r="PNW715" s="16"/>
      <c r="PNX715" s="16"/>
      <c r="PNY715" s="16"/>
      <c r="PNZ715" s="16"/>
      <c r="POA715" s="16"/>
      <c r="POB715" s="16"/>
      <c r="POC715" s="16"/>
      <c r="POD715" s="16"/>
      <c r="POE715" s="16"/>
      <c r="POF715" s="16"/>
      <c r="POG715" s="16"/>
      <c r="POH715" s="16"/>
      <c r="POI715" s="16"/>
      <c r="POJ715" s="16"/>
      <c r="POK715" s="16"/>
      <c r="POL715" s="16"/>
      <c r="POM715" s="16"/>
      <c r="PON715" s="16"/>
      <c r="POO715" s="16"/>
      <c r="POP715" s="16"/>
      <c r="POQ715" s="16"/>
      <c r="POR715" s="16"/>
      <c r="POS715" s="16"/>
      <c r="POT715" s="16"/>
      <c r="POU715" s="16"/>
      <c r="POV715" s="16"/>
      <c r="POW715" s="16"/>
      <c r="POX715" s="16"/>
      <c r="POY715" s="16"/>
      <c r="POZ715" s="16"/>
      <c r="PPA715" s="16"/>
      <c r="PPB715" s="16"/>
      <c r="PPC715" s="16"/>
      <c r="PPD715" s="16"/>
      <c r="PPE715" s="16"/>
      <c r="PPF715" s="16"/>
      <c r="PPG715" s="16"/>
      <c r="PPH715" s="16"/>
      <c r="PPI715" s="16"/>
      <c r="PPJ715" s="16"/>
      <c r="PPK715" s="16"/>
      <c r="PPL715" s="16"/>
      <c r="PPM715" s="16"/>
      <c r="PPN715" s="16"/>
      <c r="PPO715" s="16"/>
      <c r="PPP715" s="16"/>
      <c r="PPQ715" s="16"/>
      <c r="PPR715" s="16"/>
      <c r="PPS715" s="16"/>
      <c r="PPT715" s="16"/>
      <c r="PPU715" s="16"/>
      <c r="PPV715" s="16"/>
      <c r="PPW715" s="16"/>
      <c r="PPX715" s="16"/>
      <c r="PPY715" s="16"/>
      <c r="PPZ715" s="16"/>
      <c r="PQA715" s="16"/>
      <c r="PQB715" s="16"/>
      <c r="PQC715" s="16"/>
      <c r="PQD715" s="16"/>
      <c r="PQE715" s="16"/>
      <c r="PQF715" s="16"/>
      <c r="PQG715" s="16"/>
      <c r="PQH715" s="16"/>
      <c r="PQI715" s="16"/>
      <c r="PQJ715" s="16"/>
      <c r="PQK715" s="16"/>
      <c r="PQL715" s="16"/>
      <c r="PQM715" s="16"/>
      <c r="PQN715" s="16"/>
      <c r="PQO715" s="16"/>
      <c r="PQP715" s="16"/>
      <c r="PQQ715" s="16"/>
      <c r="PQR715" s="16"/>
      <c r="PQS715" s="16"/>
      <c r="PQT715" s="16"/>
      <c r="PQU715" s="16"/>
      <c r="PQV715" s="16"/>
      <c r="PQW715" s="16"/>
      <c r="PQX715" s="16"/>
      <c r="PQY715" s="16"/>
      <c r="PQZ715" s="16"/>
      <c r="PRA715" s="16"/>
      <c r="PRB715" s="16"/>
      <c r="PRC715" s="16"/>
      <c r="PRD715" s="16"/>
      <c r="PRE715" s="16"/>
      <c r="PRF715" s="16"/>
      <c r="PRG715" s="16"/>
      <c r="PRH715" s="16"/>
      <c r="PRI715" s="16"/>
      <c r="PRJ715" s="16"/>
      <c r="PRK715" s="16"/>
      <c r="PRL715" s="16"/>
      <c r="PRM715" s="16"/>
      <c r="PRN715" s="16"/>
      <c r="PRO715" s="16"/>
      <c r="PRP715" s="16"/>
      <c r="PRQ715" s="16"/>
      <c r="PRR715" s="16"/>
      <c r="PRS715" s="16"/>
      <c r="PRT715" s="16"/>
      <c r="PRU715" s="16"/>
      <c r="PRV715" s="16"/>
      <c r="PRW715" s="16"/>
      <c r="PRX715" s="16"/>
      <c r="PRY715" s="16"/>
      <c r="PRZ715" s="16"/>
      <c r="PSA715" s="16"/>
      <c r="PSB715" s="16"/>
      <c r="PSC715" s="16"/>
      <c r="PSD715" s="16"/>
      <c r="PSE715" s="16"/>
      <c r="PSF715" s="16"/>
      <c r="PSG715" s="16"/>
      <c r="PSH715" s="16"/>
      <c r="PSI715" s="16"/>
      <c r="PSJ715" s="16"/>
      <c r="PSK715" s="16"/>
      <c r="PSL715" s="16"/>
      <c r="PSM715" s="16"/>
      <c r="PSN715" s="16"/>
      <c r="PSO715" s="16"/>
      <c r="PSP715" s="16"/>
      <c r="PSQ715" s="16"/>
      <c r="PSR715" s="16"/>
      <c r="PSS715" s="16"/>
      <c r="PST715" s="16"/>
      <c r="PSU715" s="16"/>
      <c r="PSV715" s="16"/>
      <c r="PSW715" s="16"/>
      <c r="PSX715" s="16"/>
      <c r="PSY715" s="16"/>
      <c r="PSZ715" s="16"/>
      <c r="PTA715" s="16"/>
      <c r="PTB715" s="16"/>
      <c r="PTC715" s="16"/>
      <c r="PTD715" s="16"/>
      <c r="PTE715" s="16"/>
      <c r="PTF715" s="16"/>
      <c r="PTG715" s="16"/>
      <c r="PTH715" s="16"/>
      <c r="PTI715" s="16"/>
      <c r="PTJ715" s="16"/>
      <c r="PTK715" s="16"/>
      <c r="PTL715" s="16"/>
      <c r="PTM715" s="16"/>
      <c r="PTN715" s="16"/>
      <c r="PTO715" s="16"/>
      <c r="PTP715" s="16"/>
      <c r="PTQ715" s="16"/>
      <c r="PTR715" s="16"/>
      <c r="PTS715" s="16"/>
      <c r="PTT715" s="16"/>
      <c r="PTU715" s="16"/>
      <c r="PTV715" s="16"/>
      <c r="PTW715" s="16"/>
      <c r="PTX715" s="16"/>
      <c r="PTY715" s="16"/>
      <c r="PTZ715" s="16"/>
      <c r="PUA715" s="16"/>
      <c r="PUB715" s="16"/>
      <c r="PUC715" s="16"/>
      <c r="PUD715" s="16"/>
      <c r="PUE715" s="16"/>
      <c r="PUF715" s="16"/>
      <c r="PUG715" s="16"/>
      <c r="PUH715" s="16"/>
      <c r="PUI715" s="16"/>
      <c r="PUJ715" s="16"/>
      <c r="PUK715" s="16"/>
      <c r="PUL715" s="16"/>
      <c r="PUM715" s="16"/>
      <c r="PUN715" s="16"/>
      <c r="PUO715" s="16"/>
      <c r="PUP715" s="16"/>
      <c r="PUQ715" s="16"/>
      <c r="PUR715" s="16"/>
      <c r="PUS715" s="16"/>
      <c r="PUT715" s="16"/>
      <c r="PUU715" s="16"/>
      <c r="PUV715" s="16"/>
      <c r="PUW715" s="16"/>
      <c r="PUX715" s="16"/>
      <c r="PUY715" s="16"/>
      <c r="PUZ715" s="16"/>
      <c r="PVA715" s="16"/>
      <c r="PVB715" s="16"/>
      <c r="PVC715" s="16"/>
      <c r="PVD715" s="16"/>
      <c r="PVE715" s="16"/>
      <c r="PVF715" s="16"/>
      <c r="PVG715" s="16"/>
      <c r="PVH715" s="16"/>
      <c r="PVI715" s="16"/>
      <c r="PVJ715" s="16"/>
      <c r="PVK715" s="16"/>
      <c r="PVL715" s="16"/>
      <c r="PVM715" s="16"/>
      <c r="PVN715" s="16"/>
      <c r="PVO715" s="16"/>
      <c r="PVP715" s="16"/>
      <c r="PVQ715" s="16"/>
      <c r="PVR715" s="16"/>
      <c r="PVS715" s="16"/>
      <c r="PVT715" s="16"/>
      <c r="PVU715" s="16"/>
      <c r="PVV715" s="16"/>
      <c r="PVW715" s="16"/>
      <c r="PVX715" s="16"/>
      <c r="PVY715" s="16"/>
      <c r="PVZ715" s="16"/>
      <c r="PWA715" s="16"/>
      <c r="PWB715" s="16"/>
      <c r="PWC715" s="16"/>
      <c r="PWD715" s="16"/>
      <c r="PWE715" s="16"/>
      <c r="PWF715" s="16"/>
      <c r="PWG715" s="16"/>
      <c r="PWH715" s="16"/>
      <c r="PWI715" s="16"/>
      <c r="PWJ715" s="16"/>
      <c r="PWK715" s="16"/>
      <c r="PWL715" s="16"/>
      <c r="PWM715" s="16"/>
      <c r="PWN715" s="16"/>
      <c r="PWO715" s="16"/>
      <c r="PWP715" s="16"/>
      <c r="PWQ715" s="16"/>
      <c r="PWR715" s="16"/>
      <c r="PWS715" s="16"/>
      <c r="PWT715" s="16"/>
      <c r="PWU715" s="16"/>
      <c r="PWV715" s="16"/>
      <c r="PWW715" s="16"/>
      <c r="PWX715" s="16"/>
      <c r="PWY715" s="16"/>
      <c r="PWZ715" s="16"/>
      <c r="PXA715" s="16"/>
      <c r="PXB715" s="16"/>
      <c r="PXC715" s="16"/>
      <c r="PXD715" s="16"/>
      <c r="PXE715" s="16"/>
      <c r="PXF715" s="16"/>
      <c r="PXG715" s="16"/>
      <c r="PXH715" s="16"/>
      <c r="PXI715" s="16"/>
      <c r="PXJ715" s="16"/>
      <c r="PXK715" s="16"/>
      <c r="PXL715" s="16"/>
      <c r="PXM715" s="16"/>
      <c r="PXN715" s="16"/>
      <c r="PXO715" s="16"/>
      <c r="PXP715" s="16"/>
      <c r="PXQ715" s="16"/>
      <c r="PXR715" s="16"/>
      <c r="PXS715" s="16"/>
      <c r="PXT715" s="16"/>
      <c r="PXU715" s="16"/>
      <c r="PXV715" s="16"/>
      <c r="PXW715" s="16"/>
      <c r="PXX715" s="16"/>
      <c r="PXY715" s="16"/>
      <c r="PXZ715" s="16"/>
      <c r="PYA715" s="16"/>
      <c r="PYB715" s="16"/>
      <c r="PYC715" s="16"/>
      <c r="PYD715" s="16"/>
      <c r="PYE715" s="16"/>
      <c r="PYF715" s="16"/>
      <c r="PYG715" s="16"/>
      <c r="PYH715" s="16"/>
      <c r="PYI715" s="16"/>
      <c r="PYJ715" s="16"/>
      <c r="PYK715" s="16"/>
      <c r="PYL715" s="16"/>
      <c r="PYM715" s="16"/>
      <c r="PYN715" s="16"/>
      <c r="PYO715" s="16"/>
      <c r="PYP715" s="16"/>
      <c r="PYQ715" s="16"/>
      <c r="PYR715" s="16"/>
      <c r="PYS715" s="16"/>
      <c r="PYT715" s="16"/>
      <c r="PYU715" s="16"/>
      <c r="PYV715" s="16"/>
      <c r="PYW715" s="16"/>
      <c r="PYX715" s="16"/>
      <c r="PYY715" s="16"/>
      <c r="PYZ715" s="16"/>
      <c r="PZA715" s="16"/>
      <c r="PZB715" s="16"/>
      <c r="PZC715" s="16"/>
      <c r="PZD715" s="16"/>
      <c r="PZE715" s="16"/>
      <c r="PZF715" s="16"/>
      <c r="PZG715" s="16"/>
      <c r="PZH715" s="16"/>
      <c r="PZI715" s="16"/>
      <c r="PZJ715" s="16"/>
      <c r="PZK715" s="16"/>
      <c r="PZL715" s="16"/>
      <c r="PZM715" s="16"/>
      <c r="PZN715" s="16"/>
      <c r="PZO715" s="16"/>
      <c r="PZP715" s="16"/>
      <c r="PZQ715" s="16"/>
      <c r="PZR715" s="16"/>
      <c r="PZS715" s="16"/>
      <c r="PZT715" s="16"/>
      <c r="PZU715" s="16"/>
      <c r="PZV715" s="16"/>
      <c r="PZW715" s="16"/>
      <c r="PZX715" s="16"/>
      <c r="PZY715" s="16"/>
      <c r="PZZ715" s="16"/>
      <c r="QAA715" s="16"/>
      <c r="QAB715" s="16"/>
      <c r="QAC715" s="16"/>
      <c r="QAD715" s="16"/>
      <c r="QAE715" s="16"/>
      <c r="QAF715" s="16"/>
      <c r="QAG715" s="16"/>
      <c r="QAH715" s="16"/>
      <c r="QAI715" s="16"/>
      <c r="QAJ715" s="16"/>
      <c r="QAK715" s="16"/>
      <c r="QAL715" s="16"/>
      <c r="QAM715" s="16"/>
      <c r="QAN715" s="16"/>
      <c r="QAO715" s="16"/>
      <c r="QAP715" s="16"/>
      <c r="QAQ715" s="16"/>
      <c r="QAR715" s="16"/>
      <c r="QAS715" s="16"/>
      <c r="QAT715" s="16"/>
      <c r="QAU715" s="16"/>
      <c r="QAV715" s="16"/>
      <c r="QAW715" s="16"/>
      <c r="QAX715" s="16"/>
      <c r="QAY715" s="16"/>
      <c r="QAZ715" s="16"/>
      <c r="QBA715" s="16"/>
      <c r="QBB715" s="16"/>
      <c r="QBC715" s="16"/>
      <c r="QBD715" s="16"/>
      <c r="QBE715" s="16"/>
      <c r="QBF715" s="16"/>
      <c r="QBG715" s="16"/>
      <c r="QBH715" s="16"/>
      <c r="QBI715" s="16"/>
      <c r="QBJ715" s="16"/>
      <c r="QBK715" s="16"/>
      <c r="QBL715" s="16"/>
      <c r="QBM715" s="16"/>
      <c r="QBN715" s="16"/>
      <c r="QBO715" s="16"/>
      <c r="QBP715" s="16"/>
      <c r="QBQ715" s="16"/>
      <c r="QBR715" s="16"/>
      <c r="QBS715" s="16"/>
      <c r="QBT715" s="16"/>
      <c r="QBU715" s="16"/>
      <c r="QBV715" s="16"/>
      <c r="QBW715" s="16"/>
      <c r="QBX715" s="16"/>
      <c r="QBY715" s="16"/>
      <c r="QBZ715" s="16"/>
      <c r="QCA715" s="16"/>
      <c r="QCB715" s="16"/>
      <c r="QCC715" s="16"/>
      <c r="QCD715" s="16"/>
      <c r="QCE715" s="16"/>
      <c r="QCF715" s="16"/>
      <c r="QCG715" s="16"/>
      <c r="QCH715" s="16"/>
      <c r="QCI715" s="16"/>
      <c r="QCJ715" s="16"/>
      <c r="QCK715" s="16"/>
      <c r="QCL715" s="16"/>
      <c r="QCM715" s="16"/>
      <c r="QCN715" s="16"/>
      <c r="QCO715" s="16"/>
      <c r="QCP715" s="16"/>
      <c r="QCQ715" s="16"/>
      <c r="QCR715" s="16"/>
      <c r="QCS715" s="16"/>
      <c r="QCT715" s="16"/>
      <c r="QCU715" s="16"/>
      <c r="QCV715" s="16"/>
      <c r="QCW715" s="16"/>
      <c r="QCX715" s="16"/>
      <c r="QCY715" s="16"/>
      <c r="QCZ715" s="16"/>
      <c r="QDA715" s="16"/>
      <c r="QDB715" s="16"/>
      <c r="QDC715" s="16"/>
      <c r="QDD715" s="16"/>
      <c r="QDE715" s="16"/>
      <c r="QDF715" s="16"/>
      <c r="QDG715" s="16"/>
      <c r="QDH715" s="16"/>
      <c r="QDI715" s="16"/>
      <c r="QDJ715" s="16"/>
      <c r="QDK715" s="16"/>
      <c r="QDL715" s="16"/>
      <c r="QDM715" s="16"/>
      <c r="QDN715" s="16"/>
      <c r="QDO715" s="16"/>
      <c r="QDP715" s="16"/>
      <c r="QDQ715" s="16"/>
      <c r="QDR715" s="16"/>
      <c r="QDS715" s="16"/>
      <c r="QDT715" s="16"/>
      <c r="QDU715" s="16"/>
      <c r="QDV715" s="16"/>
      <c r="QDW715" s="16"/>
      <c r="QDX715" s="16"/>
      <c r="QDY715" s="16"/>
      <c r="QDZ715" s="16"/>
      <c r="QEA715" s="16"/>
      <c r="QEB715" s="16"/>
      <c r="QEC715" s="16"/>
      <c r="QED715" s="16"/>
      <c r="QEE715" s="16"/>
      <c r="QEF715" s="16"/>
      <c r="QEG715" s="16"/>
      <c r="QEH715" s="16"/>
      <c r="QEI715" s="16"/>
      <c r="QEJ715" s="16"/>
      <c r="QEK715" s="16"/>
      <c r="QEL715" s="16"/>
      <c r="QEM715" s="16"/>
      <c r="QEN715" s="16"/>
      <c r="QEO715" s="16"/>
      <c r="QEP715" s="16"/>
      <c r="QEQ715" s="16"/>
      <c r="QER715" s="16"/>
      <c r="QES715" s="16"/>
      <c r="QET715" s="16"/>
      <c r="QEU715" s="16"/>
      <c r="QEV715" s="16"/>
      <c r="QEW715" s="16"/>
      <c r="QEX715" s="16"/>
      <c r="QEY715" s="16"/>
      <c r="QEZ715" s="16"/>
      <c r="QFA715" s="16"/>
      <c r="QFB715" s="16"/>
      <c r="QFC715" s="16"/>
      <c r="QFD715" s="16"/>
      <c r="QFE715" s="16"/>
      <c r="QFF715" s="16"/>
      <c r="QFG715" s="16"/>
      <c r="QFH715" s="16"/>
      <c r="QFI715" s="16"/>
      <c r="QFJ715" s="16"/>
      <c r="QFK715" s="16"/>
      <c r="QFL715" s="16"/>
      <c r="QFM715" s="16"/>
      <c r="QFN715" s="16"/>
      <c r="QFO715" s="16"/>
      <c r="QFP715" s="16"/>
      <c r="QFQ715" s="16"/>
      <c r="QFR715" s="16"/>
      <c r="QFS715" s="16"/>
      <c r="QFT715" s="16"/>
      <c r="QFU715" s="16"/>
      <c r="QFV715" s="16"/>
      <c r="QFW715" s="16"/>
      <c r="QFX715" s="16"/>
      <c r="QFY715" s="16"/>
      <c r="QFZ715" s="16"/>
      <c r="QGA715" s="16"/>
      <c r="QGB715" s="16"/>
      <c r="QGC715" s="16"/>
      <c r="QGD715" s="16"/>
      <c r="QGE715" s="16"/>
      <c r="QGF715" s="16"/>
      <c r="QGG715" s="16"/>
      <c r="QGH715" s="16"/>
      <c r="QGI715" s="16"/>
      <c r="QGJ715" s="16"/>
      <c r="QGK715" s="16"/>
      <c r="QGL715" s="16"/>
      <c r="QGM715" s="16"/>
      <c r="QGN715" s="16"/>
      <c r="QGO715" s="16"/>
      <c r="QGP715" s="16"/>
      <c r="QGQ715" s="16"/>
      <c r="QGR715" s="16"/>
      <c r="QGS715" s="16"/>
      <c r="QGT715" s="16"/>
      <c r="QGU715" s="16"/>
      <c r="QGV715" s="16"/>
      <c r="QGW715" s="16"/>
      <c r="QGX715" s="16"/>
      <c r="QGY715" s="16"/>
      <c r="QGZ715" s="16"/>
      <c r="QHA715" s="16"/>
      <c r="QHB715" s="16"/>
      <c r="QHC715" s="16"/>
      <c r="QHD715" s="16"/>
      <c r="QHE715" s="16"/>
      <c r="QHF715" s="16"/>
      <c r="QHG715" s="16"/>
      <c r="QHH715" s="16"/>
      <c r="QHI715" s="16"/>
      <c r="QHJ715" s="16"/>
      <c r="QHK715" s="16"/>
      <c r="QHL715" s="16"/>
      <c r="QHM715" s="16"/>
      <c r="QHN715" s="16"/>
      <c r="QHO715" s="16"/>
      <c r="QHP715" s="16"/>
      <c r="QHQ715" s="16"/>
      <c r="QHR715" s="16"/>
      <c r="QHS715" s="16"/>
      <c r="QHT715" s="16"/>
      <c r="QHU715" s="16"/>
      <c r="QHV715" s="16"/>
      <c r="QHW715" s="16"/>
      <c r="QHX715" s="16"/>
      <c r="QHY715" s="16"/>
      <c r="QHZ715" s="16"/>
      <c r="QIA715" s="16"/>
      <c r="QIB715" s="16"/>
      <c r="QIC715" s="16"/>
      <c r="QID715" s="16"/>
      <c r="QIE715" s="16"/>
      <c r="QIF715" s="16"/>
      <c r="QIG715" s="16"/>
      <c r="QIH715" s="16"/>
      <c r="QII715" s="16"/>
      <c r="QIJ715" s="16"/>
      <c r="QIK715" s="16"/>
      <c r="QIL715" s="16"/>
      <c r="QIM715" s="16"/>
      <c r="QIN715" s="16"/>
      <c r="QIO715" s="16"/>
      <c r="QIP715" s="16"/>
      <c r="QIQ715" s="16"/>
      <c r="QIR715" s="16"/>
      <c r="QIS715" s="16"/>
      <c r="QIT715" s="16"/>
      <c r="QIU715" s="16"/>
      <c r="QIV715" s="16"/>
      <c r="QIW715" s="16"/>
      <c r="QIX715" s="16"/>
      <c r="QIY715" s="16"/>
      <c r="QIZ715" s="16"/>
      <c r="QJA715" s="16"/>
      <c r="QJB715" s="16"/>
      <c r="QJC715" s="16"/>
      <c r="QJD715" s="16"/>
      <c r="QJE715" s="16"/>
      <c r="QJF715" s="16"/>
      <c r="QJG715" s="16"/>
      <c r="QJH715" s="16"/>
      <c r="QJI715" s="16"/>
      <c r="QJJ715" s="16"/>
      <c r="QJK715" s="16"/>
      <c r="QJL715" s="16"/>
      <c r="QJM715" s="16"/>
      <c r="QJN715" s="16"/>
      <c r="QJO715" s="16"/>
      <c r="QJP715" s="16"/>
      <c r="QJQ715" s="16"/>
      <c r="QJR715" s="16"/>
      <c r="QJS715" s="16"/>
      <c r="QJT715" s="16"/>
      <c r="QJU715" s="16"/>
      <c r="QJV715" s="16"/>
      <c r="QJW715" s="16"/>
      <c r="QJX715" s="16"/>
      <c r="QJY715" s="16"/>
      <c r="QJZ715" s="16"/>
      <c r="QKA715" s="16"/>
      <c r="QKB715" s="16"/>
      <c r="QKC715" s="16"/>
      <c r="QKD715" s="16"/>
      <c r="QKE715" s="16"/>
      <c r="QKF715" s="16"/>
      <c r="QKG715" s="16"/>
      <c r="QKH715" s="16"/>
      <c r="QKI715" s="16"/>
      <c r="QKJ715" s="16"/>
      <c r="QKK715" s="16"/>
      <c r="QKL715" s="16"/>
      <c r="QKM715" s="16"/>
      <c r="QKN715" s="16"/>
      <c r="QKO715" s="16"/>
      <c r="QKP715" s="16"/>
      <c r="QKQ715" s="16"/>
      <c r="QKR715" s="16"/>
      <c r="QKS715" s="16"/>
      <c r="QKT715" s="16"/>
      <c r="QKU715" s="16"/>
      <c r="QKV715" s="16"/>
      <c r="QKW715" s="16"/>
      <c r="QKX715" s="16"/>
      <c r="QKY715" s="16"/>
      <c r="QKZ715" s="16"/>
      <c r="QLA715" s="16"/>
      <c r="QLB715" s="16"/>
      <c r="QLC715" s="16"/>
      <c r="QLD715" s="16"/>
      <c r="QLE715" s="16"/>
      <c r="QLF715" s="16"/>
      <c r="QLG715" s="16"/>
      <c r="QLH715" s="16"/>
      <c r="QLI715" s="16"/>
      <c r="QLJ715" s="16"/>
      <c r="QLK715" s="16"/>
      <c r="QLL715" s="16"/>
      <c r="QLM715" s="16"/>
      <c r="QLN715" s="16"/>
      <c r="QLO715" s="16"/>
      <c r="QLP715" s="16"/>
      <c r="QLQ715" s="16"/>
      <c r="QLR715" s="16"/>
      <c r="QLS715" s="16"/>
      <c r="QLT715" s="16"/>
      <c r="QLU715" s="16"/>
      <c r="QLV715" s="16"/>
      <c r="QLW715" s="16"/>
      <c r="QLX715" s="16"/>
      <c r="QLY715" s="16"/>
      <c r="QLZ715" s="16"/>
      <c r="QMA715" s="16"/>
      <c r="QMB715" s="16"/>
      <c r="QMC715" s="16"/>
      <c r="QMD715" s="16"/>
      <c r="QME715" s="16"/>
      <c r="QMF715" s="16"/>
      <c r="QMG715" s="16"/>
      <c r="QMH715" s="16"/>
      <c r="QMI715" s="16"/>
      <c r="QMJ715" s="16"/>
      <c r="QMK715" s="16"/>
      <c r="QML715" s="16"/>
      <c r="QMM715" s="16"/>
      <c r="QMN715" s="16"/>
      <c r="QMO715" s="16"/>
      <c r="QMP715" s="16"/>
      <c r="QMQ715" s="16"/>
      <c r="QMR715" s="16"/>
      <c r="QMS715" s="16"/>
      <c r="QMT715" s="16"/>
      <c r="QMU715" s="16"/>
      <c r="QMV715" s="16"/>
      <c r="QMW715" s="16"/>
      <c r="QMX715" s="16"/>
      <c r="QMY715" s="16"/>
      <c r="QMZ715" s="16"/>
      <c r="QNA715" s="16"/>
      <c r="QNB715" s="16"/>
      <c r="QNC715" s="16"/>
      <c r="QND715" s="16"/>
      <c r="QNE715" s="16"/>
      <c r="QNF715" s="16"/>
      <c r="QNG715" s="16"/>
      <c r="QNH715" s="16"/>
      <c r="QNI715" s="16"/>
      <c r="QNJ715" s="16"/>
      <c r="QNK715" s="16"/>
      <c r="QNL715" s="16"/>
      <c r="QNM715" s="16"/>
      <c r="QNN715" s="16"/>
      <c r="QNO715" s="16"/>
      <c r="QNP715" s="16"/>
      <c r="QNQ715" s="16"/>
      <c r="QNR715" s="16"/>
      <c r="QNS715" s="16"/>
      <c r="QNT715" s="16"/>
      <c r="QNU715" s="16"/>
      <c r="QNV715" s="16"/>
      <c r="QNW715" s="16"/>
      <c r="QNX715" s="16"/>
      <c r="QNY715" s="16"/>
      <c r="QNZ715" s="16"/>
      <c r="QOA715" s="16"/>
      <c r="QOB715" s="16"/>
      <c r="QOC715" s="16"/>
      <c r="QOD715" s="16"/>
      <c r="QOE715" s="16"/>
      <c r="QOF715" s="16"/>
      <c r="QOG715" s="16"/>
      <c r="QOH715" s="16"/>
      <c r="QOI715" s="16"/>
      <c r="QOJ715" s="16"/>
      <c r="QOK715" s="16"/>
      <c r="QOL715" s="16"/>
      <c r="QOM715" s="16"/>
      <c r="QON715" s="16"/>
      <c r="QOO715" s="16"/>
      <c r="QOP715" s="16"/>
      <c r="QOQ715" s="16"/>
      <c r="QOR715" s="16"/>
      <c r="QOS715" s="16"/>
      <c r="QOT715" s="16"/>
      <c r="QOU715" s="16"/>
      <c r="QOV715" s="16"/>
      <c r="QOW715" s="16"/>
      <c r="QOX715" s="16"/>
      <c r="QOY715" s="16"/>
      <c r="QOZ715" s="16"/>
      <c r="QPA715" s="16"/>
      <c r="QPB715" s="16"/>
      <c r="QPC715" s="16"/>
      <c r="QPD715" s="16"/>
      <c r="QPE715" s="16"/>
      <c r="QPF715" s="16"/>
      <c r="QPG715" s="16"/>
      <c r="QPH715" s="16"/>
      <c r="QPI715" s="16"/>
      <c r="QPJ715" s="16"/>
      <c r="QPK715" s="16"/>
      <c r="QPL715" s="16"/>
      <c r="QPM715" s="16"/>
      <c r="QPN715" s="16"/>
      <c r="QPO715" s="16"/>
      <c r="QPP715" s="16"/>
      <c r="QPQ715" s="16"/>
      <c r="QPR715" s="16"/>
      <c r="QPS715" s="16"/>
      <c r="QPT715" s="16"/>
      <c r="QPU715" s="16"/>
      <c r="QPV715" s="16"/>
      <c r="QPW715" s="16"/>
      <c r="QPX715" s="16"/>
      <c r="QPY715" s="16"/>
      <c r="QPZ715" s="16"/>
      <c r="QQA715" s="16"/>
      <c r="QQB715" s="16"/>
      <c r="QQC715" s="16"/>
      <c r="QQD715" s="16"/>
      <c r="QQE715" s="16"/>
      <c r="QQF715" s="16"/>
      <c r="QQG715" s="16"/>
      <c r="QQH715" s="16"/>
      <c r="QQI715" s="16"/>
      <c r="QQJ715" s="16"/>
      <c r="QQK715" s="16"/>
      <c r="QQL715" s="16"/>
      <c r="QQM715" s="16"/>
      <c r="QQN715" s="16"/>
      <c r="QQO715" s="16"/>
      <c r="QQP715" s="16"/>
      <c r="QQQ715" s="16"/>
      <c r="QQR715" s="16"/>
      <c r="QQS715" s="16"/>
      <c r="QQT715" s="16"/>
      <c r="QQU715" s="16"/>
      <c r="QQV715" s="16"/>
      <c r="QQW715" s="16"/>
      <c r="QQX715" s="16"/>
      <c r="QQY715" s="16"/>
      <c r="QQZ715" s="16"/>
      <c r="QRA715" s="16"/>
      <c r="QRB715" s="16"/>
      <c r="QRC715" s="16"/>
      <c r="QRD715" s="16"/>
      <c r="QRE715" s="16"/>
      <c r="QRF715" s="16"/>
      <c r="QRG715" s="16"/>
      <c r="QRH715" s="16"/>
      <c r="QRI715" s="16"/>
      <c r="QRJ715" s="16"/>
      <c r="QRK715" s="16"/>
      <c r="QRL715" s="16"/>
      <c r="QRM715" s="16"/>
      <c r="QRN715" s="16"/>
      <c r="QRO715" s="16"/>
      <c r="QRP715" s="16"/>
      <c r="QRQ715" s="16"/>
      <c r="QRR715" s="16"/>
      <c r="QRS715" s="16"/>
      <c r="QRT715" s="16"/>
      <c r="QRU715" s="16"/>
      <c r="QRV715" s="16"/>
      <c r="QRW715" s="16"/>
      <c r="QRX715" s="16"/>
      <c r="QRY715" s="16"/>
      <c r="QRZ715" s="16"/>
      <c r="QSA715" s="16"/>
      <c r="QSB715" s="16"/>
      <c r="QSC715" s="16"/>
      <c r="QSD715" s="16"/>
      <c r="QSE715" s="16"/>
      <c r="QSF715" s="16"/>
      <c r="QSG715" s="16"/>
      <c r="QSH715" s="16"/>
      <c r="QSI715" s="16"/>
      <c r="QSJ715" s="16"/>
      <c r="QSK715" s="16"/>
      <c r="QSL715" s="16"/>
      <c r="QSM715" s="16"/>
      <c r="QSN715" s="16"/>
      <c r="QSO715" s="16"/>
      <c r="QSP715" s="16"/>
      <c r="QSQ715" s="16"/>
      <c r="QSR715" s="16"/>
      <c r="QSS715" s="16"/>
      <c r="QST715" s="16"/>
      <c r="QSU715" s="16"/>
      <c r="QSV715" s="16"/>
      <c r="QSW715" s="16"/>
      <c r="QSX715" s="16"/>
      <c r="QSY715" s="16"/>
      <c r="QSZ715" s="16"/>
      <c r="QTA715" s="16"/>
      <c r="QTB715" s="16"/>
      <c r="QTC715" s="16"/>
      <c r="QTD715" s="16"/>
      <c r="QTE715" s="16"/>
      <c r="QTF715" s="16"/>
      <c r="QTG715" s="16"/>
      <c r="QTH715" s="16"/>
      <c r="QTI715" s="16"/>
      <c r="QTJ715" s="16"/>
      <c r="QTK715" s="16"/>
      <c r="QTL715" s="16"/>
      <c r="QTM715" s="16"/>
      <c r="QTN715" s="16"/>
      <c r="QTO715" s="16"/>
      <c r="QTP715" s="16"/>
      <c r="QTQ715" s="16"/>
      <c r="QTR715" s="16"/>
      <c r="QTS715" s="16"/>
      <c r="QTT715" s="16"/>
      <c r="QTU715" s="16"/>
      <c r="QTV715" s="16"/>
      <c r="QTW715" s="16"/>
      <c r="QTX715" s="16"/>
      <c r="QTY715" s="16"/>
      <c r="QTZ715" s="16"/>
      <c r="QUA715" s="16"/>
      <c r="QUB715" s="16"/>
      <c r="QUC715" s="16"/>
      <c r="QUD715" s="16"/>
      <c r="QUE715" s="16"/>
      <c r="QUF715" s="16"/>
      <c r="QUG715" s="16"/>
      <c r="QUH715" s="16"/>
      <c r="QUI715" s="16"/>
      <c r="QUJ715" s="16"/>
      <c r="QUK715" s="16"/>
      <c r="QUL715" s="16"/>
      <c r="QUM715" s="16"/>
      <c r="QUN715" s="16"/>
      <c r="QUO715" s="16"/>
      <c r="QUP715" s="16"/>
      <c r="QUQ715" s="16"/>
      <c r="QUR715" s="16"/>
      <c r="QUS715" s="16"/>
      <c r="QUT715" s="16"/>
      <c r="QUU715" s="16"/>
      <c r="QUV715" s="16"/>
      <c r="QUW715" s="16"/>
      <c r="QUX715" s="16"/>
      <c r="QUY715" s="16"/>
      <c r="QUZ715" s="16"/>
      <c r="QVA715" s="16"/>
      <c r="QVB715" s="16"/>
      <c r="QVC715" s="16"/>
      <c r="QVD715" s="16"/>
      <c r="QVE715" s="16"/>
      <c r="QVF715" s="16"/>
      <c r="QVG715" s="16"/>
      <c r="QVH715" s="16"/>
      <c r="QVI715" s="16"/>
      <c r="QVJ715" s="16"/>
      <c r="QVK715" s="16"/>
      <c r="QVL715" s="16"/>
      <c r="QVM715" s="16"/>
      <c r="QVN715" s="16"/>
      <c r="QVO715" s="16"/>
      <c r="QVP715" s="16"/>
      <c r="QVQ715" s="16"/>
      <c r="QVR715" s="16"/>
      <c r="QVS715" s="16"/>
      <c r="QVT715" s="16"/>
      <c r="QVU715" s="16"/>
      <c r="QVV715" s="16"/>
      <c r="QVW715" s="16"/>
      <c r="QVX715" s="16"/>
      <c r="QVY715" s="16"/>
      <c r="QVZ715" s="16"/>
      <c r="QWA715" s="16"/>
      <c r="QWB715" s="16"/>
      <c r="QWC715" s="16"/>
      <c r="QWD715" s="16"/>
      <c r="QWE715" s="16"/>
      <c r="QWF715" s="16"/>
      <c r="QWG715" s="16"/>
      <c r="QWH715" s="16"/>
      <c r="QWI715" s="16"/>
      <c r="QWJ715" s="16"/>
      <c r="QWK715" s="16"/>
      <c r="QWL715" s="16"/>
      <c r="QWM715" s="16"/>
      <c r="QWN715" s="16"/>
      <c r="QWO715" s="16"/>
      <c r="QWP715" s="16"/>
      <c r="QWQ715" s="16"/>
      <c r="QWR715" s="16"/>
      <c r="QWS715" s="16"/>
      <c r="QWT715" s="16"/>
      <c r="QWU715" s="16"/>
      <c r="QWV715" s="16"/>
      <c r="QWW715" s="16"/>
      <c r="QWX715" s="16"/>
      <c r="QWY715" s="16"/>
      <c r="QWZ715" s="16"/>
      <c r="QXA715" s="16"/>
      <c r="QXB715" s="16"/>
      <c r="QXC715" s="16"/>
      <c r="QXD715" s="16"/>
      <c r="QXE715" s="16"/>
      <c r="QXF715" s="16"/>
      <c r="QXG715" s="16"/>
      <c r="QXH715" s="16"/>
      <c r="QXI715" s="16"/>
      <c r="QXJ715" s="16"/>
      <c r="QXK715" s="16"/>
      <c r="QXL715" s="16"/>
      <c r="QXM715" s="16"/>
      <c r="QXN715" s="16"/>
      <c r="QXO715" s="16"/>
      <c r="QXP715" s="16"/>
      <c r="QXQ715" s="16"/>
      <c r="QXR715" s="16"/>
      <c r="QXS715" s="16"/>
      <c r="QXT715" s="16"/>
      <c r="QXU715" s="16"/>
      <c r="QXV715" s="16"/>
      <c r="QXW715" s="16"/>
      <c r="QXX715" s="16"/>
      <c r="QXY715" s="16"/>
      <c r="QXZ715" s="16"/>
      <c r="QYA715" s="16"/>
      <c r="QYB715" s="16"/>
      <c r="QYC715" s="16"/>
      <c r="QYD715" s="16"/>
      <c r="QYE715" s="16"/>
      <c r="QYF715" s="16"/>
      <c r="QYG715" s="16"/>
      <c r="QYH715" s="16"/>
      <c r="QYI715" s="16"/>
      <c r="QYJ715" s="16"/>
      <c r="QYK715" s="16"/>
      <c r="QYL715" s="16"/>
      <c r="QYM715" s="16"/>
      <c r="QYN715" s="16"/>
      <c r="QYO715" s="16"/>
      <c r="QYP715" s="16"/>
      <c r="QYQ715" s="16"/>
      <c r="QYR715" s="16"/>
      <c r="QYS715" s="16"/>
      <c r="QYT715" s="16"/>
      <c r="QYU715" s="16"/>
      <c r="QYV715" s="16"/>
      <c r="QYW715" s="16"/>
      <c r="QYX715" s="16"/>
      <c r="QYY715" s="16"/>
      <c r="QYZ715" s="16"/>
      <c r="QZA715" s="16"/>
      <c r="QZB715" s="16"/>
      <c r="QZC715" s="16"/>
      <c r="QZD715" s="16"/>
      <c r="QZE715" s="16"/>
      <c r="QZF715" s="16"/>
      <c r="QZG715" s="16"/>
      <c r="QZH715" s="16"/>
      <c r="QZI715" s="16"/>
      <c r="QZJ715" s="16"/>
      <c r="QZK715" s="16"/>
      <c r="QZL715" s="16"/>
      <c r="QZM715" s="16"/>
      <c r="QZN715" s="16"/>
      <c r="QZO715" s="16"/>
      <c r="QZP715" s="16"/>
      <c r="QZQ715" s="16"/>
      <c r="QZR715" s="16"/>
      <c r="QZS715" s="16"/>
      <c r="QZT715" s="16"/>
      <c r="QZU715" s="16"/>
      <c r="QZV715" s="16"/>
      <c r="QZW715" s="16"/>
      <c r="QZX715" s="16"/>
      <c r="QZY715" s="16"/>
      <c r="QZZ715" s="16"/>
      <c r="RAA715" s="16"/>
      <c r="RAB715" s="16"/>
      <c r="RAC715" s="16"/>
      <c r="RAD715" s="16"/>
      <c r="RAE715" s="16"/>
      <c r="RAF715" s="16"/>
      <c r="RAG715" s="16"/>
      <c r="RAH715" s="16"/>
      <c r="RAI715" s="16"/>
      <c r="RAJ715" s="16"/>
      <c r="RAK715" s="16"/>
      <c r="RAL715" s="16"/>
      <c r="RAM715" s="16"/>
      <c r="RAN715" s="16"/>
      <c r="RAO715" s="16"/>
      <c r="RAP715" s="16"/>
      <c r="RAQ715" s="16"/>
      <c r="RAR715" s="16"/>
      <c r="RAS715" s="16"/>
      <c r="RAT715" s="16"/>
      <c r="RAU715" s="16"/>
      <c r="RAV715" s="16"/>
      <c r="RAW715" s="16"/>
      <c r="RAX715" s="16"/>
      <c r="RAY715" s="16"/>
      <c r="RAZ715" s="16"/>
      <c r="RBA715" s="16"/>
      <c r="RBB715" s="16"/>
      <c r="RBC715" s="16"/>
      <c r="RBD715" s="16"/>
      <c r="RBE715" s="16"/>
      <c r="RBF715" s="16"/>
      <c r="RBG715" s="16"/>
      <c r="RBH715" s="16"/>
      <c r="RBI715" s="16"/>
      <c r="RBJ715" s="16"/>
      <c r="RBK715" s="16"/>
      <c r="RBL715" s="16"/>
      <c r="RBM715" s="16"/>
      <c r="RBN715" s="16"/>
      <c r="RBO715" s="16"/>
      <c r="RBP715" s="16"/>
      <c r="RBQ715" s="16"/>
      <c r="RBR715" s="16"/>
      <c r="RBS715" s="16"/>
      <c r="RBT715" s="16"/>
      <c r="RBU715" s="16"/>
      <c r="RBV715" s="16"/>
      <c r="RBW715" s="16"/>
      <c r="RBX715" s="16"/>
      <c r="RBY715" s="16"/>
      <c r="RBZ715" s="16"/>
      <c r="RCA715" s="16"/>
      <c r="RCB715" s="16"/>
      <c r="RCC715" s="16"/>
      <c r="RCD715" s="16"/>
      <c r="RCE715" s="16"/>
      <c r="RCF715" s="16"/>
      <c r="RCG715" s="16"/>
      <c r="RCH715" s="16"/>
      <c r="RCI715" s="16"/>
      <c r="RCJ715" s="16"/>
      <c r="RCK715" s="16"/>
      <c r="RCL715" s="16"/>
      <c r="RCM715" s="16"/>
      <c r="RCN715" s="16"/>
      <c r="RCO715" s="16"/>
      <c r="RCP715" s="16"/>
      <c r="RCQ715" s="16"/>
      <c r="RCR715" s="16"/>
      <c r="RCS715" s="16"/>
      <c r="RCT715" s="16"/>
      <c r="RCU715" s="16"/>
      <c r="RCV715" s="16"/>
      <c r="RCW715" s="16"/>
      <c r="RCX715" s="16"/>
      <c r="RCY715" s="16"/>
      <c r="RCZ715" s="16"/>
      <c r="RDA715" s="16"/>
      <c r="RDB715" s="16"/>
      <c r="RDC715" s="16"/>
      <c r="RDD715" s="16"/>
      <c r="RDE715" s="16"/>
      <c r="RDF715" s="16"/>
      <c r="RDG715" s="16"/>
      <c r="RDH715" s="16"/>
      <c r="RDI715" s="16"/>
      <c r="RDJ715" s="16"/>
      <c r="RDK715" s="16"/>
      <c r="RDL715" s="16"/>
      <c r="RDM715" s="16"/>
      <c r="RDN715" s="16"/>
      <c r="RDO715" s="16"/>
      <c r="RDP715" s="16"/>
      <c r="RDQ715" s="16"/>
      <c r="RDR715" s="16"/>
      <c r="RDS715" s="16"/>
      <c r="RDT715" s="16"/>
      <c r="RDU715" s="16"/>
      <c r="RDV715" s="16"/>
      <c r="RDW715" s="16"/>
      <c r="RDX715" s="16"/>
      <c r="RDY715" s="16"/>
      <c r="RDZ715" s="16"/>
      <c r="REA715" s="16"/>
      <c r="REB715" s="16"/>
      <c r="REC715" s="16"/>
      <c r="RED715" s="16"/>
      <c r="REE715" s="16"/>
      <c r="REF715" s="16"/>
      <c r="REG715" s="16"/>
      <c r="REH715" s="16"/>
      <c r="REI715" s="16"/>
      <c r="REJ715" s="16"/>
      <c r="REK715" s="16"/>
      <c r="REL715" s="16"/>
      <c r="REM715" s="16"/>
      <c r="REN715" s="16"/>
      <c r="REO715" s="16"/>
      <c r="REP715" s="16"/>
      <c r="REQ715" s="16"/>
      <c r="RER715" s="16"/>
      <c r="RES715" s="16"/>
      <c r="RET715" s="16"/>
      <c r="REU715" s="16"/>
      <c r="REV715" s="16"/>
      <c r="REW715" s="16"/>
      <c r="REX715" s="16"/>
      <c r="REY715" s="16"/>
      <c r="REZ715" s="16"/>
      <c r="RFA715" s="16"/>
      <c r="RFB715" s="16"/>
      <c r="RFC715" s="16"/>
      <c r="RFD715" s="16"/>
      <c r="RFE715" s="16"/>
      <c r="RFF715" s="16"/>
      <c r="RFG715" s="16"/>
      <c r="RFH715" s="16"/>
      <c r="RFI715" s="16"/>
      <c r="RFJ715" s="16"/>
      <c r="RFK715" s="16"/>
      <c r="RFL715" s="16"/>
      <c r="RFM715" s="16"/>
      <c r="RFN715" s="16"/>
      <c r="RFO715" s="16"/>
      <c r="RFP715" s="16"/>
      <c r="RFQ715" s="16"/>
      <c r="RFR715" s="16"/>
      <c r="RFS715" s="16"/>
      <c r="RFT715" s="16"/>
      <c r="RFU715" s="16"/>
      <c r="RFV715" s="16"/>
      <c r="RFW715" s="16"/>
      <c r="RFX715" s="16"/>
      <c r="RFY715" s="16"/>
      <c r="RFZ715" s="16"/>
      <c r="RGA715" s="16"/>
      <c r="RGB715" s="16"/>
      <c r="RGC715" s="16"/>
      <c r="RGD715" s="16"/>
      <c r="RGE715" s="16"/>
      <c r="RGF715" s="16"/>
      <c r="RGG715" s="16"/>
      <c r="RGH715" s="16"/>
      <c r="RGI715" s="16"/>
      <c r="RGJ715" s="16"/>
      <c r="RGK715" s="16"/>
      <c r="RGL715" s="16"/>
      <c r="RGM715" s="16"/>
      <c r="RGN715" s="16"/>
      <c r="RGO715" s="16"/>
      <c r="RGP715" s="16"/>
      <c r="RGQ715" s="16"/>
      <c r="RGR715" s="16"/>
      <c r="RGS715" s="16"/>
      <c r="RGT715" s="16"/>
      <c r="RGU715" s="16"/>
      <c r="RGV715" s="16"/>
      <c r="RGW715" s="16"/>
      <c r="RGX715" s="16"/>
      <c r="RGY715" s="16"/>
      <c r="RGZ715" s="16"/>
      <c r="RHA715" s="16"/>
      <c r="RHB715" s="16"/>
      <c r="RHC715" s="16"/>
      <c r="RHD715" s="16"/>
      <c r="RHE715" s="16"/>
      <c r="RHF715" s="16"/>
      <c r="RHG715" s="16"/>
      <c r="RHH715" s="16"/>
      <c r="RHI715" s="16"/>
      <c r="RHJ715" s="16"/>
      <c r="RHK715" s="16"/>
      <c r="RHL715" s="16"/>
      <c r="RHM715" s="16"/>
      <c r="RHN715" s="16"/>
      <c r="RHO715" s="16"/>
      <c r="RHP715" s="16"/>
      <c r="RHQ715" s="16"/>
      <c r="RHR715" s="16"/>
      <c r="RHS715" s="16"/>
      <c r="RHT715" s="16"/>
      <c r="RHU715" s="16"/>
      <c r="RHV715" s="16"/>
      <c r="RHW715" s="16"/>
      <c r="RHX715" s="16"/>
      <c r="RHY715" s="16"/>
      <c r="RHZ715" s="16"/>
      <c r="RIA715" s="16"/>
      <c r="RIB715" s="16"/>
      <c r="RIC715" s="16"/>
      <c r="RID715" s="16"/>
      <c r="RIE715" s="16"/>
      <c r="RIF715" s="16"/>
      <c r="RIG715" s="16"/>
      <c r="RIH715" s="16"/>
      <c r="RII715" s="16"/>
      <c r="RIJ715" s="16"/>
      <c r="RIK715" s="16"/>
      <c r="RIL715" s="16"/>
      <c r="RIM715" s="16"/>
      <c r="RIN715" s="16"/>
      <c r="RIO715" s="16"/>
      <c r="RIP715" s="16"/>
      <c r="RIQ715" s="16"/>
      <c r="RIR715" s="16"/>
      <c r="RIS715" s="16"/>
      <c r="RIT715" s="16"/>
      <c r="RIU715" s="16"/>
      <c r="RIV715" s="16"/>
      <c r="RIW715" s="16"/>
      <c r="RIX715" s="16"/>
      <c r="RIY715" s="16"/>
      <c r="RIZ715" s="16"/>
      <c r="RJA715" s="16"/>
      <c r="RJB715" s="16"/>
      <c r="RJC715" s="16"/>
      <c r="RJD715" s="16"/>
      <c r="RJE715" s="16"/>
      <c r="RJF715" s="16"/>
      <c r="RJG715" s="16"/>
      <c r="RJH715" s="16"/>
      <c r="RJI715" s="16"/>
      <c r="RJJ715" s="16"/>
      <c r="RJK715" s="16"/>
      <c r="RJL715" s="16"/>
      <c r="RJM715" s="16"/>
      <c r="RJN715" s="16"/>
      <c r="RJO715" s="16"/>
      <c r="RJP715" s="16"/>
      <c r="RJQ715" s="16"/>
      <c r="RJR715" s="16"/>
      <c r="RJS715" s="16"/>
      <c r="RJT715" s="16"/>
      <c r="RJU715" s="16"/>
      <c r="RJV715" s="16"/>
      <c r="RJW715" s="16"/>
      <c r="RJX715" s="16"/>
      <c r="RJY715" s="16"/>
      <c r="RJZ715" s="16"/>
      <c r="RKA715" s="16"/>
      <c r="RKB715" s="16"/>
      <c r="RKC715" s="16"/>
      <c r="RKD715" s="16"/>
      <c r="RKE715" s="16"/>
      <c r="RKF715" s="16"/>
      <c r="RKG715" s="16"/>
      <c r="RKH715" s="16"/>
      <c r="RKI715" s="16"/>
      <c r="RKJ715" s="16"/>
      <c r="RKK715" s="16"/>
      <c r="RKL715" s="16"/>
      <c r="RKM715" s="16"/>
      <c r="RKN715" s="16"/>
      <c r="RKO715" s="16"/>
      <c r="RKP715" s="16"/>
      <c r="RKQ715" s="16"/>
      <c r="RKR715" s="16"/>
      <c r="RKS715" s="16"/>
      <c r="RKT715" s="16"/>
      <c r="RKU715" s="16"/>
      <c r="RKV715" s="16"/>
      <c r="RKW715" s="16"/>
      <c r="RKX715" s="16"/>
      <c r="RKY715" s="16"/>
      <c r="RKZ715" s="16"/>
      <c r="RLA715" s="16"/>
      <c r="RLB715" s="16"/>
      <c r="RLC715" s="16"/>
      <c r="RLD715" s="16"/>
      <c r="RLE715" s="16"/>
      <c r="RLF715" s="16"/>
      <c r="RLG715" s="16"/>
      <c r="RLH715" s="16"/>
      <c r="RLI715" s="16"/>
      <c r="RLJ715" s="16"/>
      <c r="RLK715" s="16"/>
      <c r="RLL715" s="16"/>
      <c r="RLM715" s="16"/>
      <c r="RLN715" s="16"/>
      <c r="RLO715" s="16"/>
      <c r="RLP715" s="16"/>
      <c r="RLQ715" s="16"/>
      <c r="RLR715" s="16"/>
      <c r="RLS715" s="16"/>
      <c r="RLT715" s="16"/>
      <c r="RLU715" s="16"/>
      <c r="RLV715" s="16"/>
      <c r="RLW715" s="16"/>
      <c r="RLX715" s="16"/>
      <c r="RLY715" s="16"/>
      <c r="RLZ715" s="16"/>
      <c r="RMA715" s="16"/>
      <c r="RMB715" s="16"/>
      <c r="RMC715" s="16"/>
      <c r="RMD715" s="16"/>
      <c r="RME715" s="16"/>
      <c r="RMF715" s="16"/>
      <c r="RMG715" s="16"/>
      <c r="RMH715" s="16"/>
      <c r="RMI715" s="16"/>
      <c r="RMJ715" s="16"/>
      <c r="RMK715" s="16"/>
      <c r="RML715" s="16"/>
      <c r="RMM715" s="16"/>
      <c r="RMN715" s="16"/>
      <c r="RMO715" s="16"/>
      <c r="RMP715" s="16"/>
      <c r="RMQ715" s="16"/>
      <c r="RMR715" s="16"/>
      <c r="RMS715" s="16"/>
      <c r="RMT715" s="16"/>
      <c r="RMU715" s="16"/>
      <c r="RMV715" s="16"/>
      <c r="RMW715" s="16"/>
      <c r="RMX715" s="16"/>
      <c r="RMY715" s="16"/>
      <c r="RMZ715" s="16"/>
      <c r="RNA715" s="16"/>
      <c r="RNB715" s="16"/>
      <c r="RNC715" s="16"/>
      <c r="RND715" s="16"/>
      <c r="RNE715" s="16"/>
      <c r="RNF715" s="16"/>
      <c r="RNG715" s="16"/>
      <c r="RNH715" s="16"/>
      <c r="RNI715" s="16"/>
      <c r="RNJ715" s="16"/>
      <c r="RNK715" s="16"/>
      <c r="RNL715" s="16"/>
      <c r="RNM715" s="16"/>
      <c r="RNN715" s="16"/>
      <c r="RNO715" s="16"/>
      <c r="RNP715" s="16"/>
      <c r="RNQ715" s="16"/>
      <c r="RNR715" s="16"/>
      <c r="RNS715" s="16"/>
      <c r="RNT715" s="16"/>
      <c r="RNU715" s="16"/>
      <c r="RNV715" s="16"/>
      <c r="RNW715" s="16"/>
      <c r="RNX715" s="16"/>
      <c r="RNY715" s="16"/>
      <c r="RNZ715" s="16"/>
      <c r="ROA715" s="16"/>
      <c r="ROB715" s="16"/>
      <c r="ROC715" s="16"/>
      <c r="ROD715" s="16"/>
      <c r="ROE715" s="16"/>
      <c r="ROF715" s="16"/>
      <c r="ROG715" s="16"/>
      <c r="ROH715" s="16"/>
      <c r="ROI715" s="16"/>
      <c r="ROJ715" s="16"/>
      <c r="ROK715" s="16"/>
      <c r="ROL715" s="16"/>
      <c r="ROM715" s="16"/>
      <c r="RON715" s="16"/>
      <c r="ROO715" s="16"/>
      <c r="ROP715" s="16"/>
      <c r="ROQ715" s="16"/>
      <c r="ROR715" s="16"/>
      <c r="ROS715" s="16"/>
      <c r="ROT715" s="16"/>
      <c r="ROU715" s="16"/>
      <c r="ROV715" s="16"/>
      <c r="ROW715" s="16"/>
      <c r="ROX715" s="16"/>
      <c r="ROY715" s="16"/>
      <c r="ROZ715" s="16"/>
      <c r="RPA715" s="16"/>
      <c r="RPB715" s="16"/>
      <c r="RPC715" s="16"/>
      <c r="RPD715" s="16"/>
      <c r="RPE715" s="16"/>
      <c r="RPF715" s="16"/>
      <c r="RPG715" s="16"/>
      <c r="RPH715" s="16"/>
      <c r="RPI715" s="16"/>
      <c r="RPJ715" s="16"/>
      <c r="RPK715" s="16"/>
      <c r="RPL715" s="16"/>
      <c r="RPM715" s="16"/>
      <c r="RPN715" s="16"/>
      <c r="RPO715" s="16"/>
      <c r="RPP715" s="16"/>
      <c r="RPQ715" s="16"/>
      <c r="RPR715" s="16"/>
      <c r="RPS715" s="16"/>
      <c r="RPT715" s="16"/>
      <c r="RPU715" s="16"/>
      <c r="RPV715" s="16"/>
      <c r="RPW715" s="16"/>
      <c r="RPX715" s="16"/>
      <c r="RPY715" s="16"/>
      <c r="RPZ715" s="16"/>
      <c r="RQA715" s="16"/>
      <c r="RQB715" s="16"/>
      <c r="RQC715" s="16"/>
      <c r="RQD715" s="16"/>
      <c r="RQE715" s="16"/>
      <c r="RQF715" s="16"/>
      <c r="RQG715" s="16"/>
      <c r="RQH715" s="16"/>
      <c r="RQI715" s="16"/>
      <c r="RQJ715" s="16"/>
      <c r="RQK715" s="16"/>
      <c r="RQL715" s="16"/>
      <c r="RQM715" s="16"/>
      <c r="RQN715" s="16"/>
      <c r="RQO715" s="16"/>
      <c r="RQP715" s="16"/>
      <c r="RQQ715" s="16"/>
      <c r="RQR715" s="16"/>
      <c r="RQS715" s="16"/>
      <c r="RQT715" s="16"/>
      <c r="RQU715" s="16"/>
      <c r="RQV715" s="16"/>
      <c r="RQW715" s="16"/>
      <c r="RQX715" s="16"/>
      <c r="RQY715" s="16"/>
      <c r="RQZ715" s="16"/>
      <c r="RRA715" s="16"/>
      <c r="RRB715" s="16"/>
      <c r="RRC715" s="16"/>
      <c r="RRD715" s="16"/>
      <c r="RRE715" s="16"/>
      <c r="RRF715" s="16"/>
      <c r="RRG715" s="16"/>
      <c r="RRH715" s="16"/>
      <c r="RRI715" s="16"/>
      <c r="RRJ715" s="16"/>
      <c r="RRK715" s="16"/>
      <c r="RRL715" s="16"/>
      <c r="RRM715" s="16"/>
      <c r="RRN715" s="16"/>
      <c r="RRO715" s="16"/>
      <c r="RRP715" s="16"/>
      <c r="RRQ715" s="16"/>
      <c r="RRR715" s="16"/>
      <c r="RRS715" s="16"/>
      <c r="RRT715" s="16"/>
      <c r="RRU715" s="16"/>
      <c r="RRV715" s="16"/>
      <c r="RRW715" s="16"/>
      <c r="RRX715" s="16"/>
      <c r="RRY715" s="16"/>
      <c r="RRZ715" s="16"/>
      <c r="RSA715" s="16"/>
      <c r="RSB715" s="16"/>
      <c r="RSC715" s="16"/>
      <c r="RSD715" s="16"/>
      <c r="RSE715" s="16"/>
      <c r="RSF715" s="16"/>
      <c r="RSG715" s="16"/>
      <c r="RSH715" s="16"/>
      <c r="RSI715" s="16"/>
      <c r="RSJ715" s="16"/>
      <c r="RSK715" s="16"/>
      <c r="RSL715" s="16"/>
      <c r="RSM715" s="16"/>
      <c r="RSN715" s="16"/>
      <c r="RSO715" s="16"/>
      <c r="RSP715" s="16"/>
      <c r="RSQ715" s="16"/>
      <c r="RSR715" s="16"/>
      <c r="RSS715" s="16"/>
      <c r="RST715" s="16"/>
      <c r="RSU715" s="16"/>
      <c r="RSV715" s="16"/>
      <c r="RSW715" s="16"/>
      <c r="RSX715" s="16"/>
      <c r="RSY715" s="16"/>
      <c r="RSZ715" s="16"/>
      <c r="RTA715" s="16"/>
      <c r="RTB715" s="16"/>
      <c r="RTC715" s="16"/>
      <c r="RTD715" s="16"/>
      <c r="RTE715" s="16"/>
      <c r="RTF715" s="16"/>
      <c r="RTG715" s="16"/>
      <c r="RTH715" s="16"/>
      <c r="RTI715" s="16"/>
      <c r="RTJ715" s="16"/>
      <c r="RTK715" s="16"/>
      <c r="RTL715" s="16"/>
      <c r="RTM715" s="16"/>
      <c r="RTN715" s="16"/>
      <c r="RTO715" s="16"/>
      <c r="RTP715" s="16"/>
      <c r="RTQ715" s="16"/>
      <c r="RTR715" s="16"/>
      <c r="RTS715" s="16"/>
      <c r="RTT715" s="16"/>
      <c r="RTU715" s="16"/>
      <c r="RTV715" s="16"/>
      <c r="RTW715" s="16"/>
      <c r="RTX715" s="16"/>
      <c r="RTY715" s="16"/>
      <c r="RTZ715" s="16"/>
      <c r="RUA715" s="16"/>
      <c r="RUB715" s="16"/>
      <c r="RUC715" s="16"/>
      <c r="RUD715" s="16"/>
      <c r="RUE715" s="16"/>
      <c r="RUF715" s="16"/>
      <c r="RUG715" s="16"/>
      <c r="RUH715" s="16"/>
      <c r="RUI715" s="16"/>
      <c r="RUJ715" s="16"/>
      <c r="RUK715" s="16"/>
      <c r="RUL715" s="16"/>
      <c r="RUM715" s="16"/>
      <c r="RUN715" s="16"/>
      <c r="RUO715" s="16"/>
      <c r="RUP715" s="16"/>
      <c r="RUQ715" s="16"/>
      <c r="RUR715" s="16"/>
      <c r="RUS715" s="16"/>
      <c r="RUT715" s="16"/>
      <c r="RUU715" s="16"/>
      <c r="RUV715" s="16"/>
      <c r="RUW715" s="16"/>
      <c r="RUX715" s="16"/>
      <c r="RUY715" s="16"/>
      <c r="RUZ715" s="16"/>
      <c r="RVA715" s="16"/>
      <c r="RVB715" s="16"/>
      <c r="RVC715" s="16"/>
      <c r="RVD715" s="16"/>
      <c r="RVE715" s="16"/>
      <c r="RVF715" s="16"/>
      <c r="RVG715" s="16"/>
      <c r="RVH715" s="16"/>
      <c r="RVI715" s="16"/>
      <c r="RVJ715" s="16"/>
      <c r="RVK715" s="16"/>
      <c r="RVL715" s="16"/>
      <c r="RVM715" s="16"/>
      <c r="RVN715" s="16"/>
      <c r="RVO715" s="16"/>
      <c r="RVP715" s="16"/>
      <c r="RVQ715" s="16"/>
      <c r="RVR715" s="16"/>
      <c r="RVS715" s="16"/>
      <c r="RVT715" s="16"/>
      <c r="RVU715" s="16"/>
      <c r="RVV715" s="16"/>
      <c r="RVW715" s="16"/>
      <c r="RVX715" s="16"/>
      <c r="RVY715" s="16"/>
      <c r="RVZ715" s="16"/>
      <c r="RWA715" s="16"/>
      <c r="RWB715" s="16"/>
      <c r="RWC715" s="16"/>
      <c r="RWD715" s="16"/>
      <c r="RWE715" s="16"/>
      <c r="RWF715" s="16"/>
      <c r="RWG715" s="16"/>
      <c r="RWH715" s="16"/>
      <c r="RWI715" s="16"/>
      <c r="RWJ715" s="16"/>
      <c r="RWK715" s="16"/>
      <c r="RWL715" s="16"/>
      <c r="RWM715" s="16"/>
      <c r="RWN715" s="16"/>
      <c r="RWO715" s="16"/>
      <c r="RWP715" s="16"/>
      <c r="RWQ715" s="16"/>
      <c r="RWR715" s="16"/>
      <c r="RWS715" s="16"/>
      <c r="RWT715" s="16"/>
      <c r="RWU715" s="16"/>
      <c r="RWV715" s="16"/>
      <c r="RWW715" s="16"/>
      <c r="RWX715" s="16"/>
      <c r="RWY715" s="16"/>
      <c r="RWZ715" s="16"/>
      <c r="RXA715" s="16"/>
      <c r="RXB715" s="16"/>
      <c r="RXC715" s="16"/>
      <c r="RXD715" s="16"/>
      <c r="RXE715" s="16"/>
      <c r="RXF715" s="16"/>
      <c r="RXG715" s="16"/>
      <c r="RXH715" s="16"/>
      <c r="RXI715" s="16"/>
      <c r="RXJ715" s="16"/>
      <c r="RXK715" s="16"/>
      <c r="RXL715" s="16"/>
      <c r="RXM715" s="16"/>
      <c r="RXN715" s="16"/>
      <c r="RXO715" s="16"/>
      <c r="RXP715" s="16"/>
      <c r="RXQ715" s="16"/>
      <c r="RXR715" s="16"/>
      <c r="RXS715" s="16"/>
      <c r="RXT715" s="16"/>
      <c r="RXU715" s="16"/>
      <c r="RXV715" s="16"/>
      <c r="RXW715" s="16"/>
      <c r="RXX715" s="16"/>
      <c r="RXY715" s="16"/>
      <c r="RXZ715" s="16"/>
      <c r="RYA715" s="16"/>
      <c r="RYB715" s="16"/>
      <c r="RYC715" s="16"/>
      <c r="RYD715" s="16"/>
      <c r="RYE715" s="16"/>
      <c r="RYF715" s="16"/>
      <c r="RYG715" s="16"/>
      <c r="RYH715" s="16"/>
      <c r="RYI715" s="16"/>
      <c r="RYJ715" s="16"/>
      <c r="RYK715" s="16"/>
      <c r="RYL715" s="16"/>
      <c r="RYM715" s="16"/>
      <c r="RYN715" s="16"/>
      <c r="RYO715" s="16"/>
      <c r="RYP715" s="16"/>
      <c r="RYQ715" s="16"/>
      <c r="RYR715" s="16"/>
      <c r="RYS715" s="16"/>
      <c r="RYT715" s="16"/>
      <c r="RYU715" s="16"/>
      <c r="RYV715" s="16"/>
      <c r="RYW715" s="16"/>
      <c r="RYX715" s="16"/>
      <c r="RYY715" s="16"/>
      <c r="RYZ715" s="16"/>
      <c r="RZA715" s="16"/>
      <c r="RZB715" s="16"/>
      <c r="RZC715" s="16"/>
      <c r="RZD715" s="16"/>
      <c r="RZE715" s="16"/>
      <c r="RZF715" s="16"/>
      <c r="RZG715" s="16"/>
      <c r="RZH715" s="16"/>
      <c r="RZI715" s="16"/>
      <c r="RZJ715" s="16"/>
      <c r="RZK715" s="16"/>
      <c r="RZL715" s="16"/>
      <c r="RZM715" s="16"/>
      <c r="RZN715" s="16"/>
      <c r="RZO715" s="16"/>
      <c r="RZP715" s="16"/>
      <c r="RZQ715" s="16"/>
      <c r="RZR715" s="16"/>
      <c r="RZS715" s="16"/>
      <c r="RZT715" s="16"/>
      <c r="RZU715" s="16"/>
      <c r="RZV715" s="16"/>
      <c r="RZW715" s="16"/>
      <c r="RZX715" s="16"/>
      <c r="RZY715" s="16"/>
      <c r="RZZ715" s="16"/>
      <c r="SAA715" s="16"/>
      <c r="SAB715" s="16"/>
      <c r="SAC715" s="16"/>
      <c r="SAD715" s="16"/>
      <c r="SAE715" s="16"/>
      <c r="SAF715" s="16"/>
      <c r="SAG715" s="16"/>
      <c r="SAH715" s="16"/>
      <c r="SAI715" s="16"/>
      <c r="SAJ715" s="16"/>
      <c r="SAK715" s="16"/>
      <c r="SAL715" s="16"/>
      <c r="SAM715" s="16"/>
      <c r="SAN715" s="16"/>
      <c r="SAO715" s="16"/>
      <c r="SAP715" s="16"/>
      <c r="SAQ715" s="16"/>
      <c r="SAR715" s="16"/>
      <c r="SAS715" s="16"/>
      <c r="SAT715" s="16"/>
      <c r="SAU715" s="16"/>
      <c r="SAV715" s="16"/>
      <c r="SAW715" s="16"/>
      <c r="SAX715" s="16"/>
      <c r="SAY715" s="16"/>
      <c r="SAZ715" s="16"/>
      <c r="SBA715" s="16"/>
      <c r="SBB715" s="16"/>
      <c r="SBC715" s="16"/>
      <c r="SBD715" s="16"/>
      <c r="SBE715" s="16"/>
      <c r="SBF715" s="16"/>
      <c r="SBG715" s="16"/>
      <c r="SBH715" s="16"/>
      <c r="SBI715" s="16"/>
      <c r="SBJ715" s="16"/>
      <c r="SBK715" s="16"/>
      <c r="SBL715" s="16"/>
      <c r="SBM715" s="16"/>
      <c r="SBN715" s="16"/>
      <c r="SBO715" s="16"/>
      <c r="SBP715" s="16"/>
      <c r="SBQ715" s="16"/>
      <c r="SBR715" s="16"/>
      <c r="SBS715" s="16"/>
      <c r="SBT715" s="16"/>
      <c r="SBU715" s="16"/>
      <c r="SBV715" s="16"/>
      <c r="SBW715" s="16"/>
      <c r="SBX715" s="16"/>
      <c r="SBY715" s="16"/>
      <c r="SBZ715" s="16"/>
      <c r="SCA715" s="16"/>
      <c r="SCB715" s="16"/>
      <c r="SCC715" s="16"/>
      <c r="SCD715" s="16"/>
      <c r="SCE715" s="16"/>
      <c r="SCF715" s="16"/>
      <c r="SCG715" s="16"/>
      <c r="SCH715" s="16"/>
      <c r="SCI715" s="16"/>
      <c r="SCJ715" s="16"/>
      <c r="SCK715" s="16"/>
      <c r="SCL715" s="16"/>
      <c r="SCM715" s="16"/>
      <c r="SCN715" s="16"/>
      <c r="SCO715" s="16"/>
      <c r="SCP715" s="16"/>
      <c r="SCQ715" s="16"/>
      <c r="SCR715" s="16"/>
      <c r="SCS715" s="16"/>
      <c r="SCT715" s="16"/>
      <c r="SCU715" s="16"/>
      <c r="SCV715" s="16"/>
      <c r="SCW715" s="16"/>
      <c r="SCX715" s="16"/>
      <c r="SCY715" s="16"/>
      <c r="SCZ715" s="16"/>
      <c r="SDA715" s="16"/>
      <c r="SDB715" s="16"/>
      <c r="SDC715" s="16"/>
      <c r="SDD715" s="16"/>
      <c r="SDE715" s="16"/>
      <c r="SDF715" s="16"/>
      <c r="SDG715" s="16"/>
      <c r="SDH715" s="16"/>
      <c r="SDI715" s="16"/>
      <c r="SDJ715" s="16"/>
      <c r="SDK715" s="16"/>
      <c r="SDL715" s="16"/>
      <c r="SDM715" s="16"/>
      <c r="SDN715" s="16"/>
      <c r="SDO715" s="16"/>
      <c r="SDP715" s="16"/>
      <c r="SDQ715" s="16"/>
      <c r="SDR715" s="16"/>
      <c r="SDS715" s="16"/>
      <c r="SDT715" s="16"/>
      <c r="SDU715" s="16"/>
      <c r="SDV715" s="16"/>
      <c r="SDW715" s="16"/>
      <c r="SDX715" s="16"/>
      <c r="SDY715" s="16"/>
      <c r="SDZ715" s="16"/>
      <c r="SEA715" s="16"/>
      <c r="SEB715" s="16"/>
      <c r="SEC715" s="16"/>
      <c r="SED715" s="16"/>
      <c r="SEE715" s="16"/>
      <c r="SEF715" s="16"/>
      <c r="SEG715" s="16"/>
      <c r="SEH715" s="16"/>
      <c r="SEI715" s="16"/>
      <c r="SEJ715" s="16"/>
      <c r="SEK715" s="16"/>
      <c r="SEL715" s="16"/>
      <c r="SEM715" s="16"/>
      <c r="SEN715" s="16"/>
      <c r="SEO715" s="16"/>
      <c r="SEP715" s="16"/>
      <c r="SEQ715" s="16"/>
      <c r="SER715" s="16"/>
      <c r="SES715" s="16"/>
      <c r="SET715" s="16"/>
      <c r="SEU715" s="16"/>
      <c r="SEV715" s="16"/>
      <c r="SEW715" s="16"/>
      <c r="SEX715" s="16"/>
      <c r="SEY715" s="16"/>
      <c r="SEZ715" s="16"/>
      <c r="SFA715" s="16"/>
      <c r="SFB715" s="16"/>
      <c r="SFC715" s="16"/>
      <c r="SFD715" s="16"/>
      <c r="SFE715" s="16"/>
      <c r="SFF715" s="16"/>
      <c r="SFG715" s="16"/>
      <c r="SFH715" s="16"/>
      <c r="SFI715" s="16"/>
      <c r="SFJ715" s="16"/>
      <c r="SFK715" s="16"/>
      <c r="SFL715" s="16"/>
      <c r="SFM715" s="16"/>
      <c r="SFN715" s="16"/>
      <c r="SFO715" s="16"/>
      <c r="SFP715" s="16"/>
      <c r="SFQ715" s="16"/>
      <c r="SFR715" s="16"/>
      <c r="SFS715" s="16"/>
      <c r="SFT715" s="16"/>
      <c r="SFU715" s="16"/>
      <c r="SFV715" s="16"/>
      <c r="SFW715" s="16"/>
      <c r="SFX715" s="16"/>
      <c r="SFY715" s="16"/>
      <c r="SFZ715" s="16"/>
      <c r="SGA715" s="16"/>
      <c r="SGB715" s="16"/>
      <c r="SGC715" s="16"/>
      <c r="SGD715" s="16"/>
      <c r="SGE715" s="16"/>
      <c r="SGF715" s="16"/>
      <c r="SGG715" s="16"/>
      <c r="SGH715" s="16"/>
      <c r="SGI715" s="16"/>
      <c r="SGJ715" s="16"/>
      <c r="SGK715" s="16"/>
      <c r="SGL715" s="16"/>
      <c r="SGM715" s="16"/>
      <c r="SGN715" s="16"/>
      <c r="SGO715" s="16"/>
      <c r="SGP715" s="16"/>
      <c r="SGQ715" s="16"/>
      <c r="SGR715" s="16"/>
      <c r="SGS715" s="16"/>
      <c r="SGT715" s="16"/>
      <c r="SGU715" s="16"/>
      <c r="SGV715" s="16"/>
      <c r="SGW715" s="16"/>
      <c r="SGX715" s="16"/>
      <c r="SGY715" s="16"/>
      <c r="SGZ715" s="16"/>
      <c r="SHA715" s="16"/>
      <c r="SHB715" s="16"/>
      <c r="SHC715" s="16"/>
      <c r="SHD715" s="16"/>
      <c r="SHE715" s="16"/>
      <c r="SHF715" s="16"/>
      <c r="SHG715" s="16"/>
      <c r="SHH715" s="16"/>
      <c r="SHI715" s="16"/>
      <c r="SHJ715" s="16"/>
      <c r="SHK715" s="16"/>
      <c r="SHL715" s="16"/>
      <c r="SHM715" s="16"/>
      <c r="SHN715" s="16"/>
      <c r="SHO715" s="16"/>
      <c r="SHP715" s="16"/>
      <c r="SHQ715" s="16"/>
      <c r="SHR715" s="16"/>
      <c r="SHS715" s="16"/>
      <c r="SHT715" s="16"/>
      <c r="SHU715" s="16"/>
      <c r="SHV715" s="16"/>
      <c r="SHW715" s="16"/>
      <c r="SHX715" s="16"/>
      <c r="SHY715" s="16"/>
      <c r="SHZ715" s="16"/>
      <c r="SIA715" s="16"/>
      <c r="SIB715" s="16"/>
      <c r="SIC715" s="16"/>
      <c r="SID715" s="16"/>
      <c r="SIE715" s="16"/>
      <c r="SIF715" s="16"/>
      <c r="SIG715" s="16"/>
      <c r="SIH715" s="16"/>
      <c r="SII715" s="16"/>
      <c r="SIJ715" s="16"/>
      <c r="SIK715" s="16"/>
      <c r="SIL715" s="16"/>
      <c r="SIM715" s="16"/>
      <c r="SIN715" s="16"/>
      <c r="SIO715" s="16"/>
      <c r="SIP715" s="16"/>
      <c r="SIQ715" s="16"/>
      <c r="SIR715" s="16"/>
      <c r="SIS715" s="16"/>
      <c r="SIT715" s="16"/>
      <c r="SIU715" s="16"/>
      <c r="SIV715" s="16"/>
      <c r="SIW715" s="16"/>
      <c r="SIX715" s="16"/>
      <c r="SIY715" s="16"/>
      <c r="SIZ715" s="16"/>
      <c r="SJA715" s="16"/>
      <c r="SJB715" s="16"/>
      <c r="SJC715" s="16"/>
      <c r="SJD715" s="16"/>
      <c r="SJE715" s="16"/>
      <c r="SJF715" s="16"/>
      <c r="SJG715" s="16"/>
      <c r="SJH715" s="16"/>
      <c r="SJI715" s="16"/>
      <c r="SJJ715" s="16"/>
      <c r="SJK715" s="16"/>
      <c r="SJL715" s="16"/>
      <c r="SJM715" s="16"/>
      <c r="SJN715" s="16"/>
      <c r="SJO715" s="16"/>
      <c r="SJP715" s="16"/>
      <c r="SJQ715" s="16"/>
      <c r="SJR715" s="16"/>
      <c r="SJS715" s="16"/>
      <c r="SJT715" s="16"/>
      <c r="SJU715" s="16"/>
      <c r="SJV715" s="16"/>
      <c r="SJW715" s="16"/>
      <c r="SJX715" s="16"/>
      <c r="SJY715" s="16"/>
      <c r="SJZ715" s="16"/>
      <c r="SKA715" s="16"/>
      <c r="SKB715" s="16"/>
      <c r="SKC715" s="16"/>
      <c r="SKD715" s="16"/>
      <c r="SKE715" s="16"/>
      <c r="SKF715" s="16"/>
      <c r="SKG715" s="16"/>
      <c r="SKH715" s="16"/>
      <c r="SKI715" s="16"/>
      <c r="SKJ715" s="16"/>
      <c r="SKK715" s="16"/>
      <c r="SKL715" s="16"/>
      <c r="SKM715" s="16"/>
      <c r="SKN715" s="16"/>
      <c r="SKO715" s="16"/>
      <c r="SKP715" s="16"/>
      <c r="SKQ715" s="16"/>
      <c r="SKR715" s="16"/>
      <c r="SKS715" s="16"/>
      <c r="SKT715" s="16"/>
      <c r="SKU715" s="16"/>
      <c r="SKV715" s="16"/>
      <c r="SKW715" s="16"/>
      <c r="SKX715" s="16"/>
      <c r="SKY715" s="16"/>
      <c r="SKZ715" s="16"/>
      <c r="SLA715" s="16"/>
      <c r="SLB715" s="16"/>
      <c r="SLC715" s="16"/>
      <c r="SLD715" s="16"/>
      <c r="SLE715" s="16"/>
      <c r="SLF715" s="16"/>
      <c r="SLG715" s="16"/>
      <c r="SLH715" s="16"/>
      <c r="SLI715" s="16"/>
      <c r="SLJ715" s="16"/>
      <c r="SLK715" s="16"/>
      <c r="SLL715" s="16"/>
      <c r="SLM715" s="16"/>
      <c r="SLN715" s="16"/>
      <c r="SLO715" s="16"/>
      <c r="SLP715" s="16"/>
      <c r="SLQ715" s="16"/>
      <c r="SLR715" s="16"/>
      <c r="SLS715" s="16"/>
      <c r="SLT715" s="16"/>
      <c r="SLU715" s="16"/>
      <c r="SLV715" s="16"/>
      <c r="SLW715" s="16"/>
      <c r="SLX715" s="16"/>
      <c r="SLY715" s="16"/>
      <c r="SLZ715" s="16"/>
      <c r="SMA715" s="16"/>
      <c r="SMB715" s="16"/>
      <c r="SMC715" s="16"/>
      <c r="SMD715" s="16"/>
      <c r="SME715" s="16"/>
      <c r="SMF715" s="16"/>
      <c r="SMG715" s="16"/>
      <c r="SMH715" s="16"/>
      <c r="SMI715" s="16"/>
      <c r="SMJ715" s="16"/>
      <c r="SMK715" s="16"/>
      <c r="SML715" s="16"/>
      <c r="SMM715" s="16"/>
      <c r="SMN715" s="16"/>
      <c r="SMO715" s="16"/>
      <c r="SMP715" s="16"/>
      <c r="SMQ715" s="16"/>
      <c r="SMR715" s="16"/>
      <c r="SMS715" s="16"/>
      <c r="SMT715" s="16"/>
      <c r="SMU715" s="16"/>
      <c r="SMV715" s="16"/>
      <c r="SMW715" s="16"/>
      <c r="SMX715" s="16"/>
      <c r="SMY715" s="16"/>
      <c r="SMZ715" s="16"/>
      <c r="SNA715" s="16"/>
      <c r="SNB715" s="16"/>
      <c r="SNC715" s="16"/>
      <c r="SND715" s="16"/>
      <c r="SNE715" s="16"/>
      <c r="SNF715" s="16"/>
      <c r="SNG715" s="16"/>
      <c r="SNH715" s="16"/>
      <c r="SNI715" s="16"/>
      <c r="SNJ715" s="16"/>
      <c r="SNK715" s="16"/>
      <c r="SNL715" s="16"/>
      <c r="SNM715" s="16"/>
      <c r="SNN715" s="16"/>
      <c r="SNO715" s="16"/>
      <c r="SNP715" s="16"/>
      <c r="SNQ715" s="16"/>
      <c r="SNR715" s="16"/>
      <c r="SNS715" s="16"/>
      <c r="SNT715" s="16"/>
      <c r="SNU715" s="16"/>
      <c r="SNV715" s="16"/>
      <c r="SNW715" s="16"/>
      <c r="SNX715" s="16"/>
      <c r="SNY715" s="16"/>
      <c r="SNZ715" s="16"/>
      <c r="SOA715" s="16"/>
      <c r="SOB715" s="16"/>
      <c r="SOC715" s="16"/>
      <c r="SOD715" s="16"/>
      <c r="SOE715" s="16"/>
      <c r="SOF715" s="16"/>
      <c r="SOG715" s="16"/>
      <c r="SOH715" s="16"/>
      <c r="SOI715" s="16"/>
      <c r="SOJ715" s="16"/>
      <c r="SOK715" s="16"/>
      <c r="SOL715" s="16"/>
      <c r="SOM715" s="16"/>
      <c r="SON715" s="16"/>
      <c r="SOO715" s="16"/>
      <c r="SOP715" s="16"/>
      <c r="SOQ715" s="16"/>
      <c r="SOR715" s="16"/>
      <c r="SOS715" s="16"/>
      <c r="SOT715" s="16"/>
      <c r="SOU715" s="16"/>
      <c r="SOV715" s="16"/>
      <c r="SOW715" s="16"/>
      <c r="SOX715" s="16"/>
      <c r="SOY715" s="16"/>
      <c r="SOZ715" s="16"/>
      <c r="SPA715" s="16"/>
      <c r="SPB715" s="16"/>
      <c r="SPC715" s="16"/>
      <c r="SPD715" s="16"/>
      <c r="SPE715" s="16"/>
      <c r="SPF715" s="16"/>
      <c r="SPG715" s="16"/>
      <c r="SPH715" s="16"/>
      <c r="SPI715" s="16"/>
      <c r="SPJ715" s="16"/>
      <c r="SPK715" s="16"/>
      <c r="SPL715" s="16"/>
      <c r="SPM715" s="16"/>
      <c r="SPN715" s="16"/>
      <c r="SPO715" s="16"/>
      <c r="SPP715" s="16"/>
      <c r="SPQ715" s="16"/>
      <c r="SPR715" s="16"/>
      <c r="SPS715" s="16"/>
      <c r="SPT715" s="16"/>
      <c r="SPU715" s="16"/>
      <c r="SPV715" s="16"/>
      <c r="SPW715" s="16"/>
      <c r="SPX715" s="16"/>
      <c r="SPY715" s="16"/>
      <c r="SPZ715" s="16"/>
      <c r="SQA715" s="16"/>
      <c r="SQB715" s="16"/>
      <c r="SQC715" s="16"/>
      <c r="SQD715" s="16"/>
      <c r="SQE715" s="16"/>
      <c r="SQF715" s="16"/>
      <c r="SQG715" s="16"/>
      <c r="SQH715" s="16"/>
      <c r="SQI715" s="16"/>
      <c r="SQJ715" s="16"/>
      <c r="SQK715" s="16"/>
      <c r="SQL715" s="16"/>
      <c r="SQM715" s="16"/>
      <c r="SQN715" s="16"/>
      <c r="SQO715" s="16"/>
      <c r="SQP715" s="16"/>
      <c r="SQQ715" s="16"/>
      <c r="SQR715" s="16"/>
      <c r="SQS715" s="16"/>
      <c r="SQT715" s="16"/>
      <c r="SQU715" s="16"/>
      <c r="SQV715" s="16"/>
      <c r="SQW715" s="16"/>
      <c r="SQX715" s="16"/>
      <c r="SQY715" s="16"/>
      <c r="SQZ715" s="16"/>
      <c r="SRA715" s="16"/>
      <c r="SRB715" s="16"/>
      <c r="SRC715" s="16"/>
      <c r="SRD715" s="16"/>
      <c r="SRE715" s="16"/>
      <c r="SRF715" s="16"/>
      <c r="SRG715" s="16"/>
      <c r="SRH715" s="16"/>
      <c r="SRI715" s="16"/>
      <c r="SRJ715" s="16"/>
      <c r="SRK715" s="16"/>
      <c r="SRL715" s="16"/>
      <c r="SRM715" s="16"/>
      <c r="SRN715" s="16"/>
      <c r="SRO715" s="16"/>
      <c r="SRP715" s="16"/>
      <c r="SRQ715" s="16"/>
      <c r="SRR715" s="16"/>
      <c r="SRS715" s="16"/>
      <c r="SRT715" s="16"/>
      <c r="SRU715" s="16"/>
      <c r="SRV715" s="16"/>
      <c r="SRW715" s="16"/>
      <c r="SRX715" s="16"/>
      <c r="SRY715" s="16"/>
      <c r="SRZ715" s="16"/>
      <c r="SSA715" s="16"/>
      <c r="SSB715" s="16"/>
      <c r="SSC715" s="16"/>
      <c r="SSD715" s="16"/>
      <c r="SSE715" s="16"/>
      <c r="SSF715" s="16"/>
      <c r="SSG715" s="16"/>
      <c r="SSH715" s="16"/>
      <c r="SSI715" s="16"/>
      <c r="SSJ715" s="16"/>
      <c r="SSK715" s="16"/>
      <c r="SSL715" s="16"/>
      <c r="SSM715" s="16"/>
      <c r="SSN715" s="16"/>
      <c r="SSO715" s="16"/>
      <c r="SSP715" s="16"/>
      <c r="SSQ715" s="16"/>
      <c r="SSR715" s="16"/>
      <c r="SSS715" s="16"/>
      <c r="SST715" s="16"/>
      <c r="SSU715" s="16"/>
      <c r="SSV715" s="16"/>
      <c r="SSW715" s="16"/>
      <c r="SSX715" s="16"/>
      <c r="SSY715" s="16"/>
      <c r="SSZ715" s="16"/>
      <c r="STA715" s="16"/>
      <c r="STB715" s="16"/>
      <c r="STC715" s="16"/>
      <c r="STD715" s="16"/>
      <c r="STE715" s="16"/>
      <c r="STF715" s="16"/>
      <c r="STG715" s="16"/>
      <c r="STH715" s="16"/>
      <c r="STI715" s="16"/>
      <c r="STJ715" s="16"/>
      <c r="STK715" s="16"/>
      <c r="STL715" s="16"/>
      <c r="STM715" s="16"/>
      <c r="STN715" s="16"/>
      <c r="STO715" s="16"/>
      <c r="STP715" s="16"/>
      <c r="STQ715" s="16"/>
      <c r="STR715" s="16"/>
      <c r="STS715" s="16"/>
      <c r="STT715" s="16"/>
      <c r="STU715" s="16"/>
      <c r="STV715" s="16"/>
      <c r="STW715" s="16"/>
      <c r="STX715" s="16"/>
      <c r="STY715" s="16"/>
      <c r="STZ715" s="16"/>
      <c r="SUA715" s="16"/>
      <c r="SUB715" s="16"/>
      <c r="SUC715" s="16"/>
      <c r="SUD715" s="16"/>
      <c r="SUE715" s="16"/>
      <c r="SUF715" s="16"/>
      <c r="SUG715" s="16"/>
      <c r="SUH715" s="16"/>
      <c r="SUI715" s="16"/>
      <c r="SUJ715" s="16"/>
      <c r="SUK715" s="16"/>
      <c r="SUL715" s="16"/>
      <c r="SUM715" s="16"/>
      <c r="SUN715" s="16"/>
      <c r="SUO715" s="16"/>
      <c r="SUP715" s="16"/>
      <c r="SUQ715" s="16"/>
      <c r="SUR715" s="16"/>
      <c r="SUS715" s="16"/>
      <c r="SUT715" s="16"/>
      <c r="SUU715" s="16"/>
      <c r="SUV715" s="16"/>
      <c r="SUW715" s="16"/>
      <c r="SUX715" s="16"/>
      <c r="SUY715" s="16"/>
      <c r="SUZ715" s="16"/>
      <c r="SVA715" s="16"/>
      <c r="SVB715" s="16"/>
      <c r="SVC715" s="16"/>
      <c r="SVD715" s="16"/>
      <c r="SVE715" s="16"/>
      <c r="SVF715" s="16"/>
      <c r="SVG715" s="16"/>
      <c r="SVH715" s="16"/>
      <c r="SVI715" s="16"/>
      <c r="SVJ715" s="16"/>
      <c r="SVK715" s="16"/>
      <c r="SVL715" s="16"/>
      <c r="SVM715" s="16"/>
      <c r="SVN715" s="16"/>
      <c r="SVO715" s="16"/>
      <c r="SVP715" s="16"/>
      <c r="SVQ715" s="16"/>
      <c r="SVR715" s="16"/>
      <c r="SVS715" s="16"/>
      <c r="SVT715" s="16"/>
      <c r="SVU715" s="16"/>
      <c r="SVV715" s="16"/>
      <c r="SVW715" s="16"/>
      <c r="SVX715" s="16"/>
      <c r="SVY715" s="16"/>
      <c r="SVZ715" s="16"/>
      <c r="SWA715" s="16"/>
      <c r="SWB715" s="16"/>
      <c r="SWC715" s="16"/>
      <c r="SWD715" s="16"/>
      <c r="SWE715" s="16"/>
      <c r="SWF715" s="16"/>
      <c r="SWG715" s="16"/>
      <c r="SWH715" s="16"/>
      <c r="SWI715" s="16"/>
      <c r="SWJ715" s="16"/>
      <c r="SWK715" s="16"/>
      <c r="SWL715" s="16"/>
      <c r="SWM715" s="16"/>
      <c r="SWN715" s="16"/>
      <c r="SWO715" s="16"/>
      <c r="SWP715" s="16"/>
      <c r="SWQ715" s="16"/>
      <c r="SWR715" s="16"/>
      <c r="SWS715" s="16"/>
      <c r="SWT715" s="16"/>
      <c r="SWU715" s="16"/>
      <c r="SWV715" s="16"/>
      <c r="SWW715" s="16"/>
      <c r="SWX715" s="16"/>
      <c r="SWY715" s="16"/>
      <c r="SWZ715" s="16"/>
      <c r="SXA715" s="16"/>
      <c r="SXB715" s="16"/>
      <c r="SXC715" s="16"/>
      <c r="SXD715" s="16"/>
      <c r="SXE715" s="16"/>
      <c r="SXF715" s="16"/>
      <c r="SXG715" s="16"/>
      <c r="SXH715" s="16"/>
      <c r="SXI715" s="16"/>
      <c r="SXJ715" s="16"/>
      <c r="SXK715" s="16"/>
      <c r="SXL715" s="16"/>
      <c r="SXM715" s="16"/>
      <c r="SXN715" s="16"/>
      <c r="SXO715" s="16"/>
      <c r="SXP715" s="16"/>
      <c r="SXQ715" s="16"/>
      <c r="SXR715" s="16"/>
      <c r="SXS715" s="16"/>
      <c r="SXT715" s="16"/>
      <c r="SXU715" s="16"/>
      <c r="SXV715" s="16"/>
      <c r="SXW715" s="16"/>
      <c r="SXX715" s="16"/>
      <c r="SXY715" s="16"/>
      <c r="SXZ715" s="16"/>
      <c r="SYA715" s="16"/>
      <c r="SYB715" s="16"/>
      <c r="SYC715" s="16"/>
      <c r="SYD715" s="16"/>
      <c r="SYE715" s="16"/>
      <c r="SYF715" s="16"/>
      <c r="SYG715" s="16"/>
      <c r="SYH715" s="16"/>
      <c r="SYI715" s="16"/>
      <c r="SYJ715" s="16"/>
      <c r="SYK715" s="16"/>
      <c r="SYL715" s="16"/>
      <c r="SYM715" s="16"/>
      <c r="SYN715" s="16"/>
      <c r="SYO715" s="16"/>
      <c r="SYP715" s="16"/>
      <c r="SYQ715" s="16"/>
      <c r="SYR715" s="16"/>
      <c r="SYS715" s="16"/>
      <c r="SYT715" s="16"/>
      <c r="SYU715" s="16"/>
      <c r="SYV715" s="16"/>
      <c r="SYW715" s="16"/>
      <c r="SYX715" s="16"/>
      <c r="SYY715" s="16"/>
      <c r="SYZ715" s="16"/>
      <c r="SZA715" s="16"/>
      <c r="SZB715" s="16"/>
      <c r="SZC715" s="16"/>
      <c r="SZD715" s="16"/>
      <c r="SZE715" s="16"/>
      <c r="SZF715" s="16"/>
      <c r="SZG715" s="16"/>
      <c r="SZH715" s="16"/>
      <c r="SZI715" s="16"/>
      <c r="SZJ715" s="16"/>
      <c r="SZK715" s="16"/>
      <c r="SZL715" s="16"/>
      <c r="SZM715" s="16"/>
      <c r="SZN715" s="16"/>
      <c r="SZO715" s="16"/>
      <c r="SZP715" s="16"/>
      <c r="SZQ715" s="16"/>
      <c r="SZR715" s="16"/>
      <c r="SZS715" s="16"/>
      <c r="SZT715" s="16"/>
      <c r="SZU715" s="16"/>
      <c r="SZV715" s="16"/>
      <c r="SZW715" s="16"/>
      <c r="SZX715" s="16"/>
      <c r="SZY715" s="16"/>
      <c r="SZZ715" s="16"/>
      <c r="TAA715" s="16"/>
      <c r="TAB715" s="16"/>
      <c r="TAC715" s="16"/>
      <c r="TAD715" s="16"/>
      <c r="TAE715" s="16"/>
      <c r="TAF715" s="16"/>
      <c r="TAG715" s="16"/>
      <c r="TAH715" s="16"/>
      <c r="TAI715" s="16"/>
      <c r="TAJ715" s="16"/>
      <c r="TAK715" s="16"/>
      <c r="TAL715" s="16"/>
      <c r="TAM715" s="16"/>
      <c r="TAN715" s="16"/>
      <c r="TAO715" s="16"/>
      <c r="TAP715" s="16"/>
      <c r="TAQ715" s="16"/>
      <c r="TAR715" s="16"/>
      <c r="TAS715" s="16"/>
      <c r="TAT715" s="16"/>
      <c r="TAU715" s="16"/>
      <c r="TAV715" s="16"/>
      <c r="TAW715" s="16"/>
      <c r="TAX715" s="16"/>
      <c r="TAY715" s="16"/>
      <c r="TAZ715" s="16"/>
      <c r="TBA715" s="16"/>
      <c r="TBB715" s="16"/>
      <c r="TBC715" s="16"/>
      <c r="TBD715" s="16"/>
      <c r="TBE715" s="16"/>
      <c r="TBF715" s="16"/>
      <c r="TBG715" s="16"/>
      <c r="TBH715" s="16"/>
      <c r="TBI715" s="16"/>
      <c r="TBJ715" s="16"/>
      <c r="TBK715" s="16"/>
      <c r="TBL715" s="16"/>
      <c r="TBM715" s="16"/>
      <c r="TBN715" s="16"/>
      <c r="TBO715" s="16"/>
      <c r="TBP715" s="16"/>
      <c r="TBQ715" s="16"/>
      <c r="TBR715" s="16"/>
      <c r="TBS715" s="16"/>
      <c r="TBT715" s="16"/>
      <c r="TBU715" s="16"/>
      <c r="TBV715" s="16"/>
      <c r="TBW715" s="16"/>
      <c r="TBX715" s="16"/>
      <c r="TBY715" s="16"/>
      <c r="TBZ715" s="16"/>
      <c r="TCA715" s="16"/>
      <c r="TCB715" s="16"/>
      <c r="TCC715" s="16"/>
      <c r="TCD715" s="16"/>
      <c r="TCE715" s="16"/>
      <c r="TCF715" s="16"/>
      <c r="TCG715" s="16"/>
      <c r="TCH715" s="16"/>
      <c r="TCI715" s="16"/>
      <c r="TCJ715" s="16"/>
      <c r="TCK715" s="16"/>
      <c r="TCL715" s="16"/>
      <c r="TCM715" s="16"/>
      <c r="TCN715" s="16"/>
      <c r="TCO715" s="16"/>
      <c r="TCP715" s="16"/>
      <c r="TCQ715" s="16"/>
      <c r="TCR715" s="16"/>
      <c r="TCS715" s="16"/>
      <c r="TCT715" s="16"/>
      <c r="TCU715" s="16"/>
      <c r="TCV715" s="16"/>
      <c r="TCW715" s="16"/>
      <c r="TCX715" s="16"/>
      <c r="TCY715" s="16"/>
      <c r="TCZ715" s="16"/>
      <c r="TDA715" s="16"/>
      <c r="TDB715" s="16"/>
      <c r="TDC715" s="16"/>
      <c r="TDD715" s="16"/>
      <c r="TDE715" s="16"/>
      <c r="TDF715" s="16"/>
      <c r="TDG715" s="16"/>
      <c r="TDH715" s="16"/>
      <c r="TDI715" s="16"/>
      <c r="TDJ715" s="16"/>
      <c r="TDK715" s="16"/>
      <c r="TDL715" s="16"/>
      <c r="TDM715" s="16"/>
      <c r="TDN715" s="16"/>
      <c r="TDO715" s="16"/>
      <c r="TDP715" s="16"/>
      <c r="TDQ715" s="16"/>
      <c r="TDR715" s="16"/>
      <c r="TDS715" s="16"/>
      <c r="TDT715" s="16"/>
      <c r="TDU715" s="16"/>
      <c r="TDV715" s="16"/>
      <c r="TDW715" s="16"/>
      <c r="TDX715" s="16"/>
      <c r="TDY715" s="16"/>
      <c r="TDZ715" s="16"/>
      <c r="TEA715" s="16"/>
      <c r="TEB715" s="16"/>
      <c r="TEC715" s="16"/>
      <c r="TED715" s="16"/>
      <c r="TEE715" s="16"/>
      <c r="TEF715" s="16"/>
      <c r="TEG715" s="16"/>
      <c r="TEH715" s="16"/>
      <c r="TEI715" s="16"/>
      <c r="TEJ715" s="16"/>
      <c r="TEK715" s="16"/>
      <c r="TEL715" s="16"/>
      <c r="TEM715" s="16"/>
      <c r="TEN715" s="16"/>
      <c r="TEO715" s="16"/>
      <c r="TEP715" s="16"/>
      <c r="TEQ715" s="16"/>
      <c r="TER715" s="16"/>
      <c r="TES715" s="16"/>
      <c r="TET715" s="16"/>
      <c r="TEU715" s="16"/>
      <c r="TEV715" s="16"/>
      <c r="TEW715" s="16"/>
      <c r="TEX715" s="16"/>
      <c r="TEY715" s="16"/>
      <c r="TEZ715" s="16"/>
      <c r="TFA715" s="16"/>
      <c r="TFB715" s="16"/>
      <c r="TFC715" s="16"/>
      <c r="TFD715" s="16"/>
      <c r="TFE715" s="16"/>
      <c r="TFF715" s="16"/>
      <c r="TFG715" s="16"/>
      <c r="TFH715" s="16"/>
      <c r="TFI715" s="16"/>
      <c r="TFJ715" s="16"/>
      <c r="TFK715" s="16"/>
      <c r="TFL715" s="16"/>
      <c r="TFM715" s="16"/>
      <c r="TFN715" s="16"/>
      <c r="TFO715" s="16"/>
      <c r="TFP715" s="16"/>
      <c r="TFQ715" s="16"/>
      <c r="TFR715" s="16"/>
      <c r="TFS715" s="16"/>
      <c r="TFT715" s="16"/>
      <c r="TFU715" s="16"/>
      <c r="TFV715" s="16"/>
      <c r="TFW715" s="16"/>
      <c r="TFX715" s="16"/>
      <c r="TFY715" s="16"/>
      <c r="TFZ715" s="16"/>
      <c r="TGA715" s="16"/>
      <c r="TGB715" s="16"/>
      <c r="TGC715" s="16"/>
      <c r="TGD715" s="16"/>
      <c r="TGE715" s="16"/>
      <c r="TGF715" s="16"/>
      <c r="TGG715" s="16"/>
      <c r="TGH715" s="16"/>
      <c r="TGI715" s="16"/>
      <c r="TGJ715" s="16"/>
      <c r="TGK715" s="16"/>
      <c r="TGL715" s="16"/>
      <c r="TGM715" s="16"/>
      <c r="TGN715" s="16"/>
      <c r="TGO715" s="16"/>
      <c r="TGP715" s="16"/>
      <c r="TGQ715" s="16"/>
      <c r="TGR715" s="16"/>
      <c r="TGS715" s="16"/>
      <c r="TGT715" s="16"/>
      <c r="TGU715" s="16"/>
      <c r="TGV715" s="16"/>
      <c r="TGW715" s="16"/>
      <c r="TGX715" s="16"/>
      <c r="TGY715" s="16"/>
      <c r="TGZ715" s="16"/>
      <c r="THA715" s="16"/>
      <c r="THB715" s="16"/>
      <c r="THC715" s="16"/>
      <c r="THD715" s="16"/>
      <c r="THE715" s="16"/>
      <c r="THF715" s="16"/>
      <c r="THG715" s="16"/>
      <c r="THH715" s="16"/>
      <c r="THI715" s="16"/>
      <c r="THJ715" s="16"/>
      <c r="THK715" s="16"/>
      <c r="THL715" s="16"/>
      <c r="THM715" s="16"/>
      <c r="THN715" s="16"/>
      <c r="THO715" s="16"/>
      <c r="THP715" s="16"/>
      <c r="THQ715" s="16"/>
      <c r="THR715" s="16"/>
      <c r="THS715" s="16"/>
      <c r="THT715" s="16"/>
      <c r="THU715" s="16"/>
      <c r="THV715" s="16"/>
      <c r="THW715" s="16"/>
      <c r="THX715" s="16"/>
      <c r="THY715" s="16"/>
      <c r="THZ715" s="16"/>
      <c r="TIA715" s="16"/>
      <c r="TIB715" s="16"/>
      <c r="TIC715" s="16"/>
      <c r="TID715" s="16"/>
      <c r="TIE715" s="16"/>
      <c r="TIF715" s="16"/>
      <c r="TIG715" s="16"/>
      <c r="TIH715" s="16"/>
      <c r="TII715" s="16"/>
      <c r="TIJ715" s="16"/>
      <c r="TIK715" s="16"/>
      <c r="TIL715" s="16"/>
      <c r="TIM715" s="16"/>
      <c r="TIN715" s="16"/>
      <c r="TIO715" s="16"/>
      <c r="TIP715" s="16"/>
      <c r="TIQ715" s="16"/>
      <c r="TIR715" s="16"/>
      <c r="TIS715" s="16"/>
      <c r="TIT715" s="16"/>
      <c r="TIU715" s="16"/>
      <c r="TIV715" s="16"/>
      <c r="TIW715" s="16"/>
      <c r="TIX715" s="16"/>
      <c r="TIY715" s="16"/>
      <c r="TIZ715" s="16"/>
      <c r="TJA715" s="16"/>
      <c r="TJB715" s="16"/>
      <c r="TJC715" s="16"/>
      <c r="TJD715" s="16"/>
      <c r="TJE715" s="16"/>
      <c r="TJF715" s="16"/>
      <c r="TJG715" s="16"/>
      <c r="TJH715" s="16"/>
      <c r="TJI715" s="16"/>
      <c r="TJJ715" s="16"/>
      <c r="TJK715" s="16"/>
      <c r="TJL715" s="16"/>
      <c r="TJM715" s="16"/>
      <c r="TJN715" s="16"/>
      <c r="TJO715" s="16"/>
      <c r="TJP715" s="16"/>
      <c r="TJQ715" s="16"/>
      <c r="TJR715" s="16"/>
      <c r="TJS715" s="16"/>
      <c r="TJT715" s="16"/>
      <c r="TJU715" s="16"/>
      <c r="TJV715" s="16"/>
      <c r="TJW715" s="16"/>
      <c r="TJX715" s="16"/>
      <c r="TJY715" s="16"/>
      <c r="TJZ715" s="16"/>
      <c r="TKA715" s="16"/>
      <c r="TKB715" s="16"/>
      <c r="TKC715" s="16"/>
      <c r="TKD715" s="16"/>
      <c r="TKE715" s="16"/>
      <c r="TKF715" s="16"/>
      <c r="TKG715" s="16"/>
      <c r="TKH715" s="16"/>
      <c r="TKI715" s="16"/>
      <c r="TKJ715" s="16"/>
      <c r="TKK715" s="16"/>
      <c r="TKL715" s="16"/>
      <c r="TKM715" s="16"/>
      <c r="TKN715" s="16"/>
      <c r="TKO715" s="16"/>
      <c r="TKP715" s="16"/>
      <c r="TKQ715" s="16"/>
      <c r="TKR715" s="16"/>
      <c r="TKS715" s="16"/>
      <c r="TKT715" s="16"/>
      <c r="TKU715" s="16"/>
      <c r="TKV715" s="16"/>
      <c r="TKW715" s="16"/>
      <c r="TKX715" s="16"/>
      <c r="TKY715" s="16"/>
      <c r="TKZ715" s="16"/>
      <c r="TLA715" s="16"/>
      <c r="TLB715" s="16"/>
      <c r="TLC715" s="16"/>
      <c r="TLD715" s="16"/>
      <c r="TLE715" s="16"/>
      <c r="TLF715" s="16"/>
      <c r="TLG715" s="16"/>
      <c r="TLH715" s="16"/>
      <c r="TLI715" s="16"/>
      <c r="TLJ715" s="16"/>
      <c r="TLK715" s="16"/>
      <c r="TLL715" s="16"/>
      <c r="TLM715" s="16"/>
      <c r="TLN715" s="16"/>
      <c r="TLO715" s="16"/>
      <c r="TLP715" s="16"/>
      <c r="TLQ715" s="16"/>
      <c r="TLR715" s="16"/>
      <c r="TLS715" s="16"/>
      <c r="TLT715" s="16"/>
      <c r="TLU715" s="16"/>
      <c r="TLV715" s="16"/>
      <c r="TLW715" s="16"/>
      <c r="TLX715" s="16"/>
      <c r="TLY715" s="16"/>
      <c r="TLZ715" s="16"/>
      <c r="TMA715" s="16"/>
      <c r="TMB715" s="16"/>
      <c r="TMC715" s="16"/>
      <c r="TMD715" s="16"/>
      <c r="TME715" s="16"/>
      <c r="TMF715" s="16"/>
      <c r="TMG715" s="16"/>
      <c r="TMH715" s="16"/>
      <c r="TMI715" s="16"/>
      <c r="TMJ715" s="16"/>
      <c r="TMK715" s="16"/>
      <c r="TML715" s="16"/>
      <c r="TMM715" s="16"/>
      <c r="TMN715" s="16"/>
      <c r="TMO715" s="16"/>
      <c r="TMP715" s="16"/>
      <c r="TMQ715" s="16"/>
      <c r="TMR715" s="16"/>
      <c r="TMS715" s="16"/>
      <c r="TMT715" s="16"/>
      <c r="TMU715" s="16"/>
      <c r="TMV715" s="16"/>
      <c r="TMW715" s="16"/>
      <c r="TMX715" s="16"/>
      <c r="TMY715" s="16"/>
      <c r="TMZ715" s="16"/>
      <c r="TNA715" s="16"/>
      <c r="TNB715" s="16"/>
      <c r="TNC715" s="16"/>
      <c r="TND715" s="16"/>
      <c r="TNE715" s="16"/>
      <c r="TNF715" s="16"/>
      <c r="TNG715" s="16"/>
      <c r="TNH715" s="16"/>
      <c r="TNI715" s="16"/>
      <c r="TNJ715" s="16"/>
      <c r="TNK715" s="16"/>
      <c r="TNL715" s="16"/>
      <c r="TNM715" s="16"/>
      <c r="TNN715" s="16"/>
      <c r="TNO715" s="16"/>
      <c r="TNP715" s="16"/>
      <c r="TNQ715" s="16"/>
      <c r="TNR715" s="16"/>
      <c r="TNS715" s="16"/>
      <c r="TNT715" s="16"/>
      <c r="TNU715" s="16"/>
      <c r="TNV715" s="16"/>
      <c r="TNW715" s="16"/>
      <c r="TNX715" s="16"/>
      <c r="TNY715" s="16"/>
      <c r="TNZ715" s="16"/>
      <c r="TOA715" s="16"/>
      <c r="TOB715" s="16"/>
      <c r="TOC715" s="16"/>
      <c r="TOD715" s="16"/>
      <c r="TOE715" s="16"/>
      <c r="TOF715" s="16"/>
      <c r="TOG715" s="16"/>
      <c r="TOH715" s="16"/>
      <c r="TOI715" s="16"/>
      <c r="TOJ715" s="16"/>
      <c r="TOK715" s="16"/>
      <c r="TOL715" s="16"/>
      <c r="TOM715" s="16"/>
      <c r="TON715" s="16"/>
      <c r="TOO715" s="16"/>
      <c r="TOP715" s="16"/>
      <c r="TOQ715" s="16"/>
      <c r="TOR715" s="16"/>
      <c r="TOS715" s="16"/>
      <c r="TOT715" s="16"/>
      <c r="TOU715" s="16"/>
      <c r="TOV715" s="16"/>
      <c r="TOW715" s="16"/>
      <c r="TOX715" s="16"/>
      <c r="TOY715" s="16"/>
      <c r="TOZ715" s="16"/>
      <c r="TPA715" s="16"/>
      <c r="TPB715" s="16"/>
      <c r="TPC715" s="16"/>
      <c r="TPD715" s="16"/>
      <c r="TPE715" s="16"/>
      <c r="TPF715" s="16"/>
      <c r="TPG715" s="16"/>
      <c r="TPH715" s="16"/>
      <c r="TPI715" s="16"/>
      <c r="TPJ715" s="16"/>
      <c r="TPK715" s="16"/>
      <c r="TPL715" s="16"/>
      <c r="TPM715" s="16"/>
      <c r="TPN715" s="16"/>
      <c r="TPO715" s="16"/>
      <c r="TPP715" s="16"/>
      <c r="TPQ715" s="16"/>
      <c r="TPR715" s="16"/>
      <c r="TPS715" s="16"/>
      <c r="TPT715" s="16"/>
      <c r="TPU715" s="16"/>
      <c r="TPV715" s="16"/>
      <c r="TPW715" s="16"/>
      <c r="TPX715" s="16"/>
      <c r="TPY715" s="16"/>
      <c r="TPZ715" s="16"/>
      <c r="TQA715" s="16"/>
      <c r="TQB715" s="16"/>
      <c r="TQC715" s="16"/>
      <c r="TQD715" s="16"/>
      <c r="TQE715" s="16"/>
      <c r="TQF715" s="16"/>
      <c r="TQG715" s="16"/>
      <c r="TQH715" s="16"/>
      <c r="TQI715" s="16"/>
      <c r="TQJ715" s="16"/>
      <c r="TQK715" s="16"/>
      <c r="TQL715" s="16"/>
      <c r="TQM715" s="16"/>
      <c r="TQN715" s="16"/>
      <c r="TQO715" s="16"/>
      <c r="TQP715" s="16"/>
      <c r="TQQ715" s="16"/>
      <c r="TQR715" s="16"/>
      <c r="TQS715" s="16"/>
      <c r="TQT715" s="16"/>
      <c r="TQU715" s="16"/>
      <c r="TQV715" s="16"/>
      <c r="TQW715" s="16"/>
      <c r="TQX715" s="16"/>
      <c r="TQY715" s="16"/>
      <c r="TQZ715" s="16"/>
      <c r="TRA715" s="16"/>
      <c r="TRB715" s="16"/>
      <c r="TRC715" s="16"/>
      <c r="TRD715" s="16"/>
      <c r="TRE715" s="16"/>
      <c r="TRF715" s="16"/>
      <c r="TRG715" s="16"/>
      <c r="TRH715" s="16"/>
      <c r="TRI715" s="16"/>
      <c r="TRJ715" s="16"/>
      <c r="TRK715" s="16"/>
      <c r="TRL715" s="16"/>
      <c r="TRM715" s="16"/>
      <c r="TRN715" s="16"/>
      <c r="TRO715" s="16"/>
      <c r="TRP715" s="16"/>
      <c r="TRQ715" s="16"/>
      <c r="TRR715" s="16"/>
      <c r="TRS715" s="16"/>
      <c r="TRT715" s="16"/>
      <c r="TRU715" s="16"/>
      <c r="TRV715" s="16"/>
      <c r="TRW715" s="16"/>
      <c r="TRX715" s="16"/>
      <c r="TRY715" s="16"/>
      <c r="TRZ715" s="16"/>
      <c r="TSA715" s="16"/>
      <c r="TSB715" s="16"/>
      <c r="TSC715" s="16"/>
      <c r="TSD715" s="16"/>
      <c r="TSE715" s="16"/>
      <c r="TSF715" s="16"/>
      <c r="TSG715" s="16"/>
      <c r="TSH715" s="16"/>
      <c r="TSI715" s="16"/>
      <c r="TSJ715" s="16"/>
      <c r="TSK715" s="16"/>
      <c r="TSL715" s="16"/>
      <c r="TSM715" s="16"/>
      <c r="TSN715" s="16"/>
      <c r="TSO715" s="16"/>
      <c r="TSP715" s="16"/>
      <c r="TSQ715" s="16"/>
      <c r="TSR715" s="16"/>
      <c r="TSS715" s="16"/>
      <c r="TST715" s="16"/>
      <c r="TSU715" s="16"/>
      <c r="TSV715" s="16"/>
      <c r="TSW715" s="16"/>
      <c r="TSX715" s="16"/>
      <c r="TSY715" s="16"/>
      <c r="TSZ715" s="16"/>
      <c r="TTA715" s="16"/>
      <c r="TTB715" s="16"/>
      <c r="TTC715" s="16"/>
      <c r="TTD715" s="16"/>
      <c r="TTE715" s="16"/>
      <c r="TTF715" s="16"/>
      <c r="TTG715" s="16"/>
      <c r="TTH715" s="16"/>
      <c r="TTI715" s="16"/>
      <c r="TTJ715" s="16"/>
      <c r="TTK715" s="16"/>
      <c r="TTL715" s="16"/>
      <c r="TTM715" s="16"/>
      <c r="TTN715" s="16"/>
      <c r="TTO715" s="16"/>
      <c r="TTP715" s="16"/>
      <c r="TTQ715" s="16"/>
      <c r="TTR715" s="16"/>
      <c r="TTS715" s="16"/>
      <c r="TTT715" s="16"/>
      <c r="TTU715" s="16"/>
      <c r="TTV715" s="16"/>
      <c r="TTW715" s="16"/>
      <c r="TTX715" s="16"/>
      <c r="TTY715" s="16"/>
      <c r="TTZ715" s="16"/>
      <c r="TUA715" s="16"/>
      <c r="TUB715" s="16"/>
      <c r="TUC715" s="16"/>
      <c r="TUD715" s="16"/>
      <c r="TUE715" s="16"/>
      <c r="TUF715" s="16"/>
      <c r="TUG715" s="16"/>
      <c r="TUH715" s="16"/>
      <c r="TUI715" s="16"/>
      <c r="TUJ715" s="16"/>
      <c r="TUK715" s="16"/>
      <c r="TUL715" s="16"/>
      <c r="TUM715" s="16"/>
      <c r="TUN715" s="16"/>
      <c r="TUO715" s="16"/>
      <c r="TUP715" s="16"/>
      <c r="TUQ715" s="16"/>
      <c r="TUR715" s="16"/>
      <c r="TUS715" s="16"/>
      <c r="TUT715" s="16"/>
      <c r="TUU715" s="16"/>
      <c r="TUV715" s="16"/>
      <c r="TUW715" s="16"/>
      <c r="TUX715" s="16"/>
      <c r="TUY715" s="16"/>
      <c r="TUZ715" s="16"/>
      <c r="TVA715" s="16"/>
      <c r="TVB715" s="16"/>
      <c r="TVC715" s="16"/>
      <c r="TVD715" s="16"/>
      <c r="TVE715" s="16"/>
      <c r="TVF715" s="16"/>
      <c r="TVG715" s="16"/>
      <c r="TVH715" s="16"/>
      <c r="TVI715" s="16"/>
      <c r="TVJ715" s="16"/>
      <c r="TVK715" s="16"/>
      <c r="TVL715" s="16"/>
      <c r="TVM715" s="16"/>
      <c r="TVN715" s="16"/>
      <c r="TVO715" s="16"/>
      <c r="TVP715" s="16"/>
      <c r="TVQ715" s="16"/>
      <c r="TVR715" s="16"/>
      <c r="TVS715" s="16"/>
      <c r="TVT715" s="16"/>
      <c r="TVU715" s="16"/>
      <c r="TVV715" s="16"/>
      <c r="TVW715" s="16"/>
      <c r="TVX715" s="16"/>
      <c r="TVY715" s="16"/>
      <c r="TVZ715" s="16"/>
      <c r="TWA715" s="16"/>
      <c r="TWB715" s="16"/>
      <c r="TWC715" s="16"/>
      <c r="TWD715" s="16"/>
      <c r="TWE715" s="16"/>
      <c r="TWF715" s="16"/>
      <c r="TWG715" s="16"/>
      <c r="TWH715" s="16"/>
      <c r="TWI715" s="16"/>
      <c r="TWJ715" s="16"/>
      <c r="TWK715" s="16"/>
      <c r="TWL715" s="16"/>
      <c r="TWM715" s="16"/>
      <c r="TWN715" s="16"/>
      <c r="TWO715" s="16"/>
      <c r="TWP715" s="16"/>
      <c r="TWQ715" s="16"/>
      <c r="TWR715" s="16"/>
      <c r="TWS715" s="16"/>
      <c r="TWT715" s="16"/>
      <c r="TWU715" s="16"/>
      <c r="TWV715" s="16"/>
      <c r="TWW715" s="16"/>
      <c r="TWX715" s="16"/>
      <c r="TWY715" s="16"/>
      <c r="TWZ715" s="16"/>
      <c r="TXA715" s="16"/>
      <c r="TXB715" s="16"/>
      <c r="TXC715" s="16"/>
      <c r="TXD715" s="16"/>
      <c r="TXE715" s="16"/>
      <c r="TXF715" s="16"/>
      <c r="TXG715" s="16"/>
      <c r="TXH715" s="16"/>
      <c r="TXI715" s="16"/>
      <c r="TXJ715" s="16"/>
      <c r="TXK715" s="16"/>
      <c r="TXL715" s="16"/>
      <c r="TXM715" s="16"/>
      <c r="TXN715" s="16"/>
      <c r="TXO715" s="16"/>
      <c r="TXP715" s="16"/>
      <c r="TXQ715" s="16"/>
      <c r="TXR715" s="16"/>
      <c r="TXS715" s="16"/>
      <c r="TXT715" s="16"/>
      <c r="TXU715" s="16"/>
      <c r="TXV715" s="16"/>
      <c r="TXW715" s="16"/>
      <c r="TXX715" s="16"/>
      <c r="TXY715" s="16"/>
      <c r="TXZ715" s="16"/>
      <c r="TYA715" s="16"/>
      <c r="TYB715" s="16"/>
      <c r="TYC715" s="16"/>
      <c r="TYD715" s="16"/>
      <c r="TYE715" s="16"/>
      <c r="TYF715" s="16"/>
      <c r="TYG715" s="16"/>
      <c r="TYH715" s="16"/>
      <c r="TYI715" s="16"/>
      <c r="TYJ715" s="16"/>
      <c r="TYK715" s="16"/>
      <c r="TYL715" s="16"/>
      <c r="TYM715" s="16"/>
      <c r="TYN715" s="16"/>
      <c r="TYO715" s="16"/>
      <c r="TYP715" s="16"/>
      <c r="TYQ715" s="16"/>
      <c r="TYR715" s="16"/>
      <c r="TYS715" s="16"/>
      <c r="TYT715" s="16"/>
      <c r="TYU715" s="16"/>
      <c r="TYV715" s="16"/>
      <c r="TYW715" s="16"/>
      <c r="TYX715" s="16"/>
      <c r="TYY715" s="16"/>
      <c r="TYZ715" s="16"/>
      <c r="TZA715" s="16"/>
      <c r="TZB715" s="16"/>
      <c r="TZC715" s="16"/>
      <c r="TZD715" s="16"/>
      <c r="TZE715" s="16"/>
      <c r="TZF715" s="16"/>
      <c r="TZG715" s="16"/>
      <c r="TZH715" s="16"/>
      <c r="TZI715" s="16"/>
      <c r="TZJ715" s="16"/>
      <c r="TZK715" s="16"/>
      <c r="TZL715" s="16"/>
      <c r="TZM715" s="16"/>
      <c r="TZN715" s="16"/>
      <c r="TZO715" s="16"/>
      <c r="TZP715" s="16"/>
      <c r="TZQ715" s="16"/>
      <c r="TZR715" s="16"/>
      <c r="TZS715" s="16"/>
      <c r="TZT715" s="16"/>
      <c r="TZU715" s="16"/>
      <c r="TZV715" s="16"/>
      <c r="TZW715" s="16"/>
      <c r="TZX715" s="16"/>
      <c r="TZY715" s="16"/>
      <c r="TZZ715" s="16"/>
      <c r="UAA715" s="16"/>
      <c r="UAB715" s="16"/>
      <c r="UAC715" s="16"/>
      <c r="UAD715" s="16"/>
      <c r="UAE715" s="16"/>
      <c r="UAF715" s="16"/>
      <c r="UAG715" s="16"/>
      <c r="UAH715" s="16"/>
      <c r="UAI715" s="16"/>
      <c r="UAJ715" s="16"/>
      <c r="UAK715" s="16"/>
      <c r="UAL715" s="16"/>
      <c r="UAM715" s="16"/>
      <c r="UAN715" s="16"/>
      <c r="UAO715" s="16"/>
      <c r="UAP715" s="16"/>
      <c r="UAQ715" s="16"/>
      <c r="UAR715" s="16"/>
      <c r="UAS715" s="16"/>
      <c r="UAT715" s="16"/>
      <c r="UAU715" s="16"/>
      <c r="UAV715" s="16"/>
      <c r="UAW715" s="16"/>
      <c r="UAX715" s="16"/>
      <c r="UAY715" s="16"/>
      <c r="UAZ715" s="16"/>
      <c r="UBA715" s="16"/>
      <c r="UBB715" s="16"/>
      <c r="UBC715" s="16"/>
      <c r="UBD715" s="16"/>
      <c r="UBE715" s="16"/>
      <c r="UBF715" s="16"/>
      <c r="UBG715" s="16"/>
      <c r="UBH715" s="16"/>
      <c r="UBI715" s="16"/>
      <c r="UBJ715" s="16"/>
      <c r="UBK715" s="16"/>
      <c r="UBL715" s="16"/>
      <c r="UBM715" s="16"/>
      <c r="UBN715" s="16"/>
      <c r="UBO715" s="16"/>
      <c r="UBP715" s="16"/>
      <c r="UBQ715" s="16"/>
      <c r="UBR715" s="16"/>
      <c r="UBS715" s="16"/>
      <c r="UBT715" s="16"/>
      <c r="UBU715" s="16"/>
      <c r="UBV715" s="16"/>
      <c r="UBW715" s="16"/>
      <c r="UBX715" s="16"/>
      <c r="UBY715" s="16"/>
      <c r="UBZ715" s="16"/>
      <c r="UCA715" s="16"/>
      <c r="UCB715" s="16"/>
      <c r="UCC715" s="16"/>
      <c r="UCD715" s="16"/>
      <c r="UCE715" s="16"/>
      <c r="UCF715" s="16"/>
      <c r="UCG715" s="16"/>
      <c r="UCH715" s="16"/>
      <c r="UCI715" s="16"/>
      <c r="UCJ715" s="16"/>
      <c r="UCK715" s="16"/>
      <c r="UCL715" s="16"/>
      <c r="UCM715" s="16"/>
      <c r="UCN715" s="16"/>
      <c r="UCO715" s="16"/>
      <c r="UCP715" s="16"/>
      <c r="UCQ715" s="16"/>
      <c r="UCR715" s="16"/>
      <c r="UCS715" s="16"/>
      <c r="UCT715" s="16"/>
      <c r="UCU715" s="16"/>
      <c r="UCV715" s="16"/>
      <c r="UCW715" s="16"/>
      <c r="UCX715" s="16"/>
      <c r="UCY715" s="16"/>
      <c r="UCZ715" s="16"/>
      <c r="UDA715" s="16"/>
      <c r="UDB715" s="16"/>
      <c r="UDC715" s="16"/>
      <c r="UDD715" s="16"/>
      <c r="UDE715" s="16"/>
      <c r="UDF715" s="16"/>
      <c r="UDG715" s="16"/>
      <c r="UDH715" s="16"/>
      <c r="UDI715" s="16"/>
      <c r="UDJ715" s="16"/>
      <c r="UDK715" s="16"/>
      <c r="UDL715" s="16"/>
      <c r="UDM715" s="16"/>
      <c r="UDN715" s="16"/>
      <c r="UDO715" s="16"/>
      <c r="UDP715" s="16"/>
      <c r="UDQ715" s="16"/>
      <c r="UDR715" s="16"/>
      <c r="UDS715" s="16"/>
      <c r="UDT715" s="16"/>
      <c r="UDU715" s="16"/>
      <c r="UDV715" s="16"/>
      <c r="UDW715" s="16"/>
      <c r="UDX715" s="16"/>
      <c r="UDY715" s="16"/>
      <c r="UDZ715" s="16"/>
      <c r="UEA715" s="16"/>
      <c r="UEB715" s="16"/>
      <c r="UEC715" s="16"/>
      <c r="UED715" s="16"/>
      <c r="UEE715" s="16"/>
      <c r="UEF715" s="16"/>
      <c r="UEG715" s="16"/>
      <c r="UEH715" s="16"/>
      <c r="UEI715" s="16"/>
      <c r="UEJ715" s="16"/>
      <c r="UEK715" s="16"/>
      <c r="UEL715" s="16"/>
      <c r="UEM715" s="16"/>
      <c r="UEN715" s="16"/>
      <c r="UEO715" s="16"/>
      <c r="UEP715" s="16"/>
      <c r="UEQ715" s="16"/>
      <c r="UER715" s="16"/>
      <c r="UES715" s="16"/>
      <c r="UET715" s="16"/>
      <c r="UEU715" s="16"/>
      <c r="UEV715" s="16"/>
      <c r="UEW715" s="16"/>
      <c r="UEX715" s="16"/>
      <c r="UEY715" s="16"/>
      <c r="UEZ715" s="16"/>
      <c r="UFA715" s="16"/>
      <c r="UFB715" s="16"/>
      <c r="UFC715" s="16"/>
      <c r="UFD715" s="16"/>
      <c r="UFE715" s="16"/>
      <c r="UFF715" s="16"/>
      <c r="UFG715" s="16"/>
      <c r="UFH715" s="16"/>
      <c r="UFI715" s="16"/>
      <c r="UFJ715" s="16"/>
      <c r="UFK715" s="16"/>
      <c r="UFL715" s="16"/>
      <c r="UFM715" s="16"/>
      <c r="UFN715" s="16"/>
      <c r="UFO715" s="16"/>
      <c r="UFP715" s="16"/>
      <c r="UFQ715" s="16"/>
      <c r="UFR715" s="16"/>
      <c r="UFS715" s="16"/>
      <c r="UFT715" s="16"/>
      <c r="UFU715" s="16"/>
      <c r="UFV715" s="16"/>
      <c r="UFW715" s="16"/>
      <c r="UFX715" s="16"/>
      <c r="UFY715" s="16"/>
      <c r="UFZ715" s="16"/>
      <c r="UGA715" s="16"/>
      <c r="UGB715" s="16"/>
      <c r="UGC715" s="16"/>
      <c r="UGD715" s="16"/>
      <c r="UGE715" s="16"/>
      <c r="UGF715" s="16"/>
      <c r="UGG715" s="16"/>
      <c r="UGH715" s="16"/>
      <c r="UGI715" s="16"/>
      <c r="UGJ715" s="16"/>
      <c r="UGK715" s="16"/>
      <c r="UGL715" s="16"/>
      <c r="UGM715" s="16"/>
      <c r="UGN715" s="16"/>
      <c r="UGO715" s="16"/>
      <c r="UGP715" s="16"/>
      <c r="UGQ715" s="16"/>
      <c r="UGR715" s="16"/>
      <c r="UGS715" s="16"/>
      <c r="UGT715" s="16"/>
      <c r="UGU715" s="16"/>
      <c r="UGV715" s="16"/>
      <c r="UGW715" s="16"/>
      <c r="UGX715" s="16"/>
      <c r="UGY715" s="16"/>
      <c r="UGZ715" s="16"/>
      <c r="UHA715" s="16"/>
      <c r="UHB715" s="16"/>
      <c r="UHC715" s="16"/>
      <c r="UHD715" s="16"/>
      <c r="UHE715" s="16"/>
      <c r="UHF715" s="16"/>
      <c r="UHG715" s="16"/>
      <c r="UHH715" s="16"/>
      <c r="UHI715" s="16"/>
      <c r="UHJ715" s="16"/>
      <c r="UHK715" s="16"/>
      <c r="UHL715" s="16"/>
      <c r="UHM715" s="16"/>
      <c r="UHN715" s="16"/>
      <c r="UHO715" s="16"/>
      <c r="UHP715" s="16"/>
      <c r="UHQ715" s="16"/>
      <c r="UHR715" s="16"/>
      <c r="UHS715" s="16"/>
      <c r="UHT715" s="16"/>
      <c r="UHU715" s="16"/>
      <c r="UHV715" s="16"/>
      <c r="UHW715" s="16"/>
      <c r="UHX715" s="16"/>
      <c r="UHY715" s="16"/>
      <c r="UHZ715" s="16"/>
      <c r="UIA715" s="16"/>
      <c r="UIB715" s="16"/>
      <c r="UIC715" s="16"/>
      <c r="UID715" s="16"/>
      <c r="UIE715" s="16"/>
      <c r="UIF715" s="16"/>
      <c r="UIG715" s="16"/>
      <c r="UIH715" s="16"/>
      <c r="UII715" s="16"/>
      <c r="UIJ715" s="16"/>
      <c r="UIK715" s="16"/>
      <c r="UIL715" s="16"/>
      <c r="UIM715" s="16"/>
      <c r="UIN715" s="16"/>
      <c r="UIO715" s="16"/>
      <c r="UIP715" s="16"/>
      <c r="UIQ715" s="16"/>
      <c r="UIR715" s="16"/>
      <c r="UIS715" s="16"/>
      <c r="UIT715" s="16"/>
      <c r="UIU715" s="16"/>
      <c r="UIV715" s="16"/>
      <c r="UIW715" s="16"/>
      <c r="UIX715" s="16"/>
      <c r="UIY715" s="16"/>
      <c r="UIZ715" s="16"/>
      <c r="UJA715" s="16"/>
      <c r="UJB715" s="16"/>
      <c r="UJC715" s="16"/>
      <c r="UJD715" s="16"/>
      <c r="UJE715" s="16"/>
      <c r="UJF715" s="16"/>
      <c r="UJG715" s="16"/>
      <c r="UJH715" s="16"/>
      <c r="UJI715" s="16"/>
      <c r="UJJ715" s="16"/>
      <c r="UJK715" s="16"/>
      <c r="UJL715" s="16"/>
      <c r="UJM715" s="16"/>
      <c r="UJN715" s="16"/>
      <c r="UJO715" s="16"/>
      <c r="UJP715" s="16"/>
      <c r="UJQ715" s="16"/>
      <c r="UJR715" s="16"/>
      <c r="UJS715" s="16"/>
      <c r="UJT715" s="16"/>
      <c r="UJU715" s="16"/>
      <c r="UJV715" s="16"/>
      <c r="UJW715" s="16"/>
      <c r="UJX715" s="16"/>
      <c r="UJY715" s="16"/>
      <c r="UJZ715" s="16"/>
      <c r="UKA715" s="16"/>
      <c r="UKB715" s="16"/>
      <c r="UKC715" s="16"/>
      <c r="UKD715" s="16"/>
      <c r="UKE715" s="16"/>
      <c r="UKF715" s="16"/>
      <c r="UKG715" s="16"/>
      <c r="UKH715" s="16"/>
      <c r="UKI715" s="16"/>
      <c r="UKJ715" s="16"/>
      <c r="UKK715" s="16"/>
      <c r="UKL715" s="16"/>
      <c r="UKM715" s="16"/>
      <c r="UKN715" s="16"/>
      <c r="UKO715" s="16"/>
      <c r="UKP715" s="16"/>
      <c r="UKQ715" s="16"/>
      <c r="UKR715" s="16"/>
      <c r="UKS715" s="16"/>
      <c r="UKT715" s="16"/>
      <c r="UKU715" s="16"/>
      <c r="UKV715" s="16"/>
      <c r="UKW715" s="16"/>
      <c r="UKX715" s="16"/>
      <c r="UKY715" s="16"/>
      <c r="UKZ715" s="16"/>
      <c r="ULA715" s="16"/>
      <c r="ULB715" s="16"/>
      <c r="ULC715" s="16"/>
      <c r="ULD715" s="16"/>
      <c r="ULE715" s="16"/>
      <c r="ULF715" s="16"/>
      <c r="ULG715" s="16"/>
      <c r="ULH715" s="16"/>
      <c r="ULI715" s="16"/>
      <c r="ULJ715" s="16"/>
      <c r="ULK715" s="16"/>
      <c r="ULL715" s="16"/>
      <c r="ULM715" s="16"/>
      <c r="ULN715" s="16"/>
      <c r="ULO715" s="16"/>
      <c r="ULP715" s="16"/>
      <c r="ULQ715" s="16"/>
      <c r="ULR715" s="16"/>
      <c r="ULS715" s="16"/>
      <c r="ULT715" s="16"/>
      <c r="ULU715" s="16"/>
      <c r="ULV715" s="16"/>
      <c r="ULW715" s="16"/>
      <c r="ULX715" s="16"/>
      <c r="ULY715" s="16"/>
      <c r="ULZ715" s="16"/>
      <c r="UMA715" s="16"/>
      <c r="UMB715" s="16"/>
      <c r="UMC715" s="16"/>
      <c r="UMD715" s="16"/>
      <c r="UME715" s="16"/>
      <c r="UMF715" s="16"/>
      <c r="UMG715" s="16"/>
      <c r="UMH715" s="16"/>
      <c r="UMI715" s="16"/>
      <c r="UMJ715" s="16"/>
      <c r="UMK715" s="16"/>
      <c r="UML715" s="16"/>
      <c r="UMM715" s="16"/>
      <c r="UMN715" s="16"/>
      <c r="UMO715" s="16"/>
      <c r="UMP715" s="16"/>
      <c r="UMQ715" s="16"/>
      <c r="UMR715" s="16"/>
      <c r="UMS715" s="16"/>
      <c r="UMT715" s="16"/>
      <c r="UMU715" s="16"/>
      <c r="UMV715" s="16"/>
      <c r="UMW715" s="16"/>
      <c r="UMX715" s="16"/>
      <c r="UMY715" s="16"/>
      <c r="UMZ715" s="16"/>
      <c r="UNA715" s="16"/>
      <c r="UNB715" s="16"/>
      <c r="UNC715" s="16"/>
      <c r="UND715" s="16"/>
      <c r="UNE715" s="16"/>
      <c r="UNF715" s="16"/>
      <c r="UNG715" s="16"/>
      <c r="UNH715" s="16"/>
      <c r="UNI715" s="16"/>
      <c r="UNJ715" s="16"/>
      <c r="UNK715" s="16"/>
      <c r="UNL715" s="16"/>
      <c r="UNM715" s="16"/>
      <c r="UNN715" s="16"/>
      <c r="UNO715" s="16"/>
      <c r="UNP715" s="16"/>
      <c r="UNQ715" s="16"/>
      <c r="UNR715" s="16"/>
      <c r="UNS715" s="16"/>
      <c r="UNT715" s="16"/>
      <c r="UNU715" s="16"/>
      <c r="UNV715" s="16"/>
      <c r="UNW715" s="16"/>
      <c r="UNX715" s="16"/>
      <c r="UNY715" s="16"/>
      <c r="UNZ715" s="16"/>
      <c r="UOA715" s="16"/>
      <c r="UOB715" s="16"/>
      <c r="UOC715" s="16"/>
      <c r="UOD715" s="16"/>
      <c r="UOE715" s="16"/>
      <c r="UOF715" s="16"/>
      <c r="UOG715" s="16"/>
      <c r="UOH715" s="16"/>
      <c r="UOI715" s="16"/>
      <c r="UOJ715" s="16"/>
      <c r="UOK715" s="16"/>
      <c r="UOL715" s="16"/>
      <c r="UOM715" s="16"/>
      <c r="UON715" s="16"/>
      <c r="UOO715" s="16"/>
      <c r="UOP715" s="16"/>
      <c r="UOQ715" s="16"/>
      <c r="UOR715" s="16"/>
      <c r="UOS715" s="16"/>
      <c r="UOT715" s="16"/>
      <c r="UOU715" s="16"/>
      <c r="UOV715" s="16"/>
      <c r="UOW715" s="16"/>
      <c r="UOX715" s="16"/>
      <c r="UOY715" s="16"/>
      <c r="UOZ715" s="16"/>
      <c r="UPA715" s="16"/>
      <c r="UPB715" s="16"/>
      <c r="UPC715" s="16"/>
      <c r="UPD715" s="16"/>
      <c r="UPE715" s="16"/>
      <c r="UPF715" s="16"/>
      <c r="UPG715" s="16"/>
      <c r="UPH715" s="16"/>
      <c r="UPI715" s="16"/>
      <c r="UPJ715" s="16"/>
      <c r="UPK715" s="16"/>
      <c r="UPL715" s="16"/>
      <c r="UPM715" s="16"/>
      <c r="UPN715" s="16"/>
      <c r="UPO715" s="16"/>
      <c r="UPP715" s="16"/>
      <c r="UPQ715" s="16"/>
      <c r="UPR715" s="16"/>
      <c r="UPS715" s="16"/>
      <c r="UPT715" s="16"/>
      <c r="UPU715" s="16"/>
      <c r="UPV715" s="16"/>
      <c r="UPW715" s="16"/>
      <c r="UPX715" s="16"/>
      <c r="UPY715" s="16"/>
      <c r="UPZ715" s="16"/>
      <c r="UQA715" s="16"/>
      <c r="UQB715" s="16"/>
      <c r="UQC715" s="16"/>
      <c r="UQD715" s="16"/>
      <c r="UQE715" s="16"/>
      <c r="UQF715" s="16"/>
      <c r="UQG715" s="16"/>
      <c r="UQH715" s="16"/>
      <c r="UQI715" s="16"/>
      <c r="UQJ715" s="16"/>
      <c r="UQK715" s="16"/>
      <c r="UQL715" s="16"/>
      <c r="UQM715" s="16"/>
      <c r="UQN715" s="16"/>
      <c r="UQO715" s="16"/>
      <c r="UQP715" s="16"/>
      <c r="UQQ715" s="16"/>
      <c r="UQR715" s="16"/>
      <c r="UQS715" s="16"/>
      <c r="UQT715" s="16"/>
      <c r="UQU715" s="16"/>
      <c r="UQV715" s="16"/>
      <c r="UQW715" s="16"/>
      <c r="UQX715" s="16"/>
      <c r="UQY715" s="16"/>
      <c r="UQZ715" s="16"/>
      <c r="URA715" s="16"/>
      <c r="URB715" s="16"/>
      <c r="URC715" s="16"/>
      <c r="URD715" s="16"/>
      <c r="URE715" s="16"/>
      <c r="URF715" s="16"/>
      <c r="URG715" s="16"/>
      <c r="URH715" s="16"/>
      <c r="URI715" s="16"/>
      <c r="URJ715" s="16"/>
      <c r="URK715" s="16"/>
      <c r="URL715" s="16"/>
      <c r="URM715" s="16"/>
      <c r="URN715" s="16"/>
      <c r="URO715" s="16"/>
      <c r="URP715" s="16"/>
      <c r="URQ715" s="16"/>
      <c r="URR715" s="16"/>
      <c r="URS715" s="16"/>
      <c r="URT715" s="16"/>
      <c r="URU715" s="16"/>
      <c r="URV715" s="16"/>
      <c r="URW715" s="16"/>
      <c r="URX715" s="16"/>
      <c r="URY715" s="16"/>
      <c r="URZ715" s="16"/>
      <c r="USA715" s="16"/>
      <c r="USB715" s="16"/>
      <c r="USC715" s="16"/>
      <c r="USD715" s="16"/>
      <c r="USE715" s="16"/>
      <c r="USF715" s="16"/>
      <c r="USG715" s="16"/>
      <c r="USH715" s="16"/>
      <c r="USI715" s="16"/>
      <c r="USJ715" s="16"/>
      <c r="USK715" s="16"/>
      <c r="USL715" s="16"/>
      <c r="USM715" s="16"/>
      <c r="USN715" s="16"/>
      <c r="USO715" s="16"/>
      <c r="USP715" s="16"/>
      <c r="USQ715" s="16"/>
      <c r="USR715" s="16"/>
      <c r="USS715" s="16"/>
      <c r="UST715" s="16"/>
      <c r="USU715" s="16"/>
      <c r="USV715" s="16"/>
      <c r="USW715" s="16"/>
      <c r="USX715" s="16"/>
      <c r="USY715" s="16"/>
      <c r="USZ715" s="16"/>
      <c r="UTA715" s="16"/>
      <c r="UTB715" s="16"/>
      <c r="UTC715" s="16"/>
      <c r="UTD715" s="16"/>
      <c r="UTE715" s="16"/>
      <c r="UTF715" s="16"/>
      <c r="UTG715" s="16"/>
      <c r="UTH715" s="16"/>
      <c r="UTI715" s="16"/>
      <c r="UTJ715" s="16"/>
      <c r="UTK715" s="16"/>
      <c r="UTL715" s="16"/>
      <c r="UTM715" s="16"/>
      <c r="UTN715" s="16"/>
      <c r="UTO715" s="16"/>
      <c r="UTP715" s="16"/>
      <c r="UTQ715" s="16"/>
      <c r="UTR715" s="16"/>
      <c r="UTS715" s="16"/>
      <c r="UTT715" s="16"/>
      <c r="UTU715" s="16"/>
      <c r="UTV715" s="16"/>
      <c r="UTW715" s="16"/>
      <c r="UTX715" s="16"/>
      <c r="UTY715" s="16"/>
      <c r="UTZ715" s="16"/>
      <c r="UUA715" s="16"/>
      <c r="UUB715" s="16"/>
      <c r="UUC715" s="16"/>
      <c r="UUD715" s="16"/>
      <c r="UUE715" s="16"/>
      <c r="UUF715" s="16"/>
      <c r="UUG715" s="16"/>
      <c r="UUH715" s="16"/>
      <c r="UUI715" s="16"/>
      <c r="UUJ715" s="16"/>
      <c r="UUK715" s="16"/>
      <c r="UUL715" s="16"/>
      <c r="UUM715" s="16"/>
      <c r="UUN715" s="16"/>
      <c r="UUO715" s="16"/>
      <c r="UUP715" s="16"/>
      <c r="UUQ715" s="16"/>
      <c r="UUR715" s="16"/>
      <c r="UUS715" s="16"/>
      <c r="UUT715" s="16"/>
      <c r="UUU715" s="16"/>
      <c r="UUV715" s="16"/>
      <c r="UUW715" s="16"/>
      <c r="UUX715" s="16"/>
      <c r="UUY715" s="16"/>
      <c r="UUZ715" s="16"/>
      <c r="UVA715" s="16"/>
      <c r="UVB715" s="16"/>
      <c r="UVC715" s="16"/>
      <c r="UVD715" s="16"/>
      <c r="UVE715" s="16"/>
      <c r="UVF715" s="16"/>
      <c r="UVG715" s="16"/>
      <c r="UVH715" s="16"/>
      <c r="UVI715" s="16"/>
      <c r="UVJ715" s="16"/>
      <c r="UVK715" s="16"/>
      <c r="UVL715" s="16"/>
      <c r="UVM715" s="16"/>
      <c r="UVN715" s="16"/>
      <c r="UVO715" s="16"/>
      <c r="UVP715" s="16"/>
      <c r="UVQ715" s="16"/>
      <c r="UVR715" s="16"/>
      <c r="UVS715" s="16"/>
      <c r="UVT715" s="16"/>
      <c r="UVU715" s="16"/>
      <c r="UVV715" s="16"/>
      <c r="UVW715" s="16"/>
      <c r="UVX715" s="16"/>
      <c r="UVY715" s="16"/>
      <c r="UVZ715" s="16"/>
      <c r="UWA715" s="16"/>
      <c r="UWB715" s="16"/>
      <c r="UWC715" s="16"/>
      <c r="UWD715" s="16"/>
      <c r="UWE715" s="16"/>
      <c r="UWF715" s="16"/>
      <c r="UWG715" s="16"/>
      <c r="UWH715" s="16"/>
      <c r="UWI715" s="16"/>
      <c r="UWJ715" s="16"/>
      <c r="UWK715" s="16"/>
      <c r="UWL715" s="16"/>
      <c r="UWM715" s="16"/>
      <c r="UWN715" s="16"/>
      <c r="UWO715" s="16"/>
      <c r="UWP715" s="16"/>
      <c r="UWQ715" s="16"/>
      <c r="UWR715" s="16"/>
      <c r="UWS715" s="16"/>
      <c r="UWT715" s="16"/>
      <c r="UWU715" s="16"/>
      <c r="UWV715" s="16"/>
      <c r="UWW715" s="16"/>
      <c r="UWX715" s="16"/>
      <c r="UWY715" s="16"/>
      <c r="UWZ715" s="16"/>
      <c r="UXA715" s="16"/>
      <c r="UXB715" s="16"/>
      <c r="UXC715" s="16"/>
      <c r="UXD715" s="16"/>
      <c r="UXE715" s="16"/>
      <c r="UXF715" s="16"/>
      <c r="UXG715" s="16"/>
      <c r="UXH715" s="16"/>
      <c r="UXI715" s="16"/>
      <c r="UXJ715" s="16"/>
      <c r="UXK715" s="16"/>
      <c r="UXL715" s="16"/>
      <c r="UXM715" s="16"/>
      <c r="UXN715" s="16"/>
      <c r="UXO715" s="16"/>
      <c r="UXP715" s="16"/>
      <c r="UXQ715" s="16"/>
      <c r="UXR715" s="16"/>
      <c r="UXS715" s="16"/>
      <c r="UXT715" s="16"/>
      <c r="UXU715" s="16"/>
      <c r="UXV715" s="16"/>
      <c r="UXW715" s="16"/>
      <c r="UXX715" s="16"/>
      <c r="UXY715" s="16"/>
      <c r="UXZ715" s="16"/>
      <c r="UYA715" s="16"/>
      <c r="UYB715" s="16"/>
      <c r="UYC715" s="16"/>
      <c r="UYD715" s="16"/>
      <c r="UYE715" s="16"/>
      <c r="UYF715" s="16"/>
      <c r="UYG715" s="16"/>
      <c r="UYH715" s="16"/>
      <c r="UYI715" s="16"/>
      <c r="UYJ715" s="16"/>
      <c r="UYK715" s="16"/>
      <c r="UYL715" s="16"/>
      <c r="UYM715" s="16"/>
      <c r="UYN715" s="16"/>
      <c r="UYO715" s="16"/>
      <c r="UYP715" s="16"/>
      <c r="UYQ715" s="16"/>
      <c r="UYR715" s="16"/>
      <c r="UYS715" s="16"/>
      <c r="UYT715" s="16"/>
      <c r="UYU715" s="16"/>
      <c r="UYV715" s="16"/>
      <c r="UYW715" s="16"/>
      <c r="UYX715" s="16"/>
      <c r="UYY715" s="16"/>
      <c r="UYZ715" s="16"/>
      <c r="UZA715" s="16"/>
      <c r="UZB715" s="16"/>
      <c r="UZC715" s="16"/>
      <c r="UZD715" s="16"/>
      <c r="UZE715" s="16"/>
      <c r="UZF715" s="16"/>
      <c r="UZG715" s="16"/>
      <c r="UZH715" s="16"/>
      <c r="UZI715" s="16"/>
      <c r="UZJ715" s="16"/>
      <c r="UZK715" s="16"/>
      <c r="UZL715" s="16"/>
      <c r="UZM715" s="16"/>
      <c r="UZN715" s="16"/>
      <c r="UZO715" s="16"/>
      <c r="UZP715" s="16"/>
      <c r="UZQ715" s="16"/>
      <c r="UZR715" s="16"/>
      <c r="UZS715" s="16"/>
      <c r="UZT715" s="16"/>
      <c r="UZU715" s="16"/>
      <c r="UZV715" s="16"/>
      <c r="UZW715" s="16"/>
      <c r="UZX715" s="16"/>
      <c r="UZY715" s="16"/>
      <c r="UZZ715" s="16"/>
      <c r="VAA715" s="16"/>
      <c r="VAB715" s="16"/>
      <c r="VAC715" s="16"/>
      <c r="VAD715" s="16"/>
      <c r="VAE715" s="16"/>
      <c r="VAF715" s="16"/>
      <c r="VAG715" s="16"/>
      <c r="VAH715" s="16"/>
      <c r="VAI715" s="16"/>
      <c r="VAJ715" s="16"/>
      <c r="VAK715" s="16"/>
      <c r="VAL715" s="16"/>
      <c r="VAM715" s="16"/>
      <c r="VAN715" s="16"/>
      <c r="VAO715" s="16"/>
      <c r="VAP715" s="16"/>
      <c r="VAQ715" s="16"/>
      <c r="VAR715" s="16"/>
      <c r="VAS715" s="16"/>
      <c r="VAT715" s="16"/>
      <c r="VAU715" s="16"/>
      <c r="VAV715" s="16"/>
      <c r="VAW715" s="16"/>
      <c r="VAX715" s="16"/>
      <c r="VAY715" s="16"/>
      <c r="VAZ715" s="16"/>
      <c r="VBA715" s="16"/>
      <c r="VBB715" s="16"/>
      <c r="VBC715" s="16"/>
      <c r="VBD715" s="16"/>
      <c r="VBE715" s="16"/>
      <c r="VBF715" s="16"/>
      <c r="VBG715" s="16"/>
      <c r="VBH715" s="16"/>
      <c r="VBI715" s="16"/>
      <c r="VBJ715" s="16"/>
      <c r="VBK715" s="16"/>
      <c r="VBL715" s="16"/>
      <c r="VBM715" s="16"/>
      <c r="VBN715" s="16"/>
      <c r="VBO715" s="16"/>
      <c r="VBP715" s="16"/>
      <c r="VBQ715" s="16"/>
      <c r="VBR715" s="16"/>
      <c r="VBS715" s="16"/>
      <c r="VBT715" s="16"/>
      <c r="VBU715" s="16"/>
      <c r="VBV715" s="16"/>
      <c r="VBW715" s="16"/>
      <c r="VBX715" s="16"/>
      <c r="VBY715" s="16"/>
      <c r="VBZ715" s="16"/>
      <c r="VCA715" s="16"/>
      <c r="VCB715" s="16"/>
      <c r="VCC715" s="16"/>
      <c r="VCD715" s="16"/>
      <c r="VCE715" s="16"/>
      <c r="VCF715" s="16"/>
      <c r="VCG715" s="16"/>
      <c r="VCH715" s="16"/>
      <c r="VCI715" s="16"/>
      <c r="VCJ715" s="16"/>
      <c r="VCK715" s="16"/>
      <c r="VCL715" s="16"/>
      <c r="VCM715" s="16"/>
      <c r="VCN715" s="16"/>
      <c r="VCO715" s="16"/>
      <c r="VCP715" s="16"/>
      <c r="VCQ715" s="16"/>
      <c r="VCR715" s="16"/>
      <c r="VCS715" s="16"/>
      <c r="VCT715" s="16"/>
      <c r="VCU715" s="16"/>
      <c r="VCV715" s="16"/>
      <c r="VCW715" s="16"/>
      <c r="VCX715" s="16"/>
      <c r="VCY715" s="16"/>
      <c r="VCZ715" s="16"/>
      <c r="VDA715" s="16"/>
      <c r="VDB715" s="16"/>
      <c r="VDC715" s="16"/>
      <c r="VDD715" s="16"/>
      <c r="VDE715" s="16"/>
      <c r="VDF715" s="16"/>
      <c r="VDG715" s="16"/>
      <c r="VDH715" s="16"/>
      <c r="VDI715" s="16"/>
      <c r="VDJ715" s="16"/>
      <c r="VDK715" s="16"/>
      <c r="VDL715" s="16"/>
      <c r="VDM715" s="16"/>
      <c r="VDN715" s="16"/>
      <c r="VDO715" s="16"/>
      <c r="VDP715" s="16"/>
      <c r="VDQ715" s="16"/>
      <c r="VDR715" s="16"/>
      <c r="VDS715" s="16"/>
      <c r="VDT715" s="16"/>
      <c r="VDU715" s="16"/>
      <c r="VDV715" s="16"/>
      <c r="VDW715" s="16"/>
      <c r="VDX715" s="16"/>
      <c r="VDY715" s="16"/>
      <c r="VDZ715" s="16"/>
      <c r="VEA715" s="16"/>
      <c r="VEB715" s="16"/>
      <c r="VEC715" s="16"/>
      <c r="VED715" s="16"/>
      <c r="VEE715" s="16"/>
      <c r="VEF715" s="16"/>
      <c r="VEG715" s="16"/>
      <c r="VEH715" s="16"/>
      <c r="VEI715" s="16"/>
      <c r="VEJ715" s="16"/>
      <c r="VEK715" s="16"/>
      <c r="VEL715" s="16"/>
      <c r="VEM715" s="16"/>
      <c r="VEN715" s="16"/>
      <c r="VEO715" s="16"/>
      <c r="VEP715" s="16"/>
      <c r="VEQ715" s="16"/>
      <c r="VER715" s="16"/>
      <c r="VES715" s="16"/>
      <c r="VET715" s="16"/>
      <c r="VEU715" s="16"/>
      <c r="VEV715" s="16"/>
      <c r="VEW715" s="16"/>
      <c r="VEX715" s="16"/>
      <c r="VEY715" s="16"/>
      <c r="VEZ715" s="16"/>
      <c r="VFA715" s="16"/>
      <c r="VFB715" s="16"/>
      <c r="VFC715" s="16"/>
      <c r="VFD715" s="16"/>
      <c r="VFE715" s="16"/>
      <c r="VFF715" s="16"/>
      <c r="VFG715" s="16"/>
      <c r="VFH715" s="16"/>
      <c r="VFI715" s="16"/>
      <c r="VFJ715" s="16"/>
      <c r="VFK715" s="16"/>
      <c r="VFL715" s="16"/>
      <c r="VFM715" s="16"/>
      <c r="VFN715" s="16"/>
      <c r="VFO715" s="16"/>
      <c r="VFP715" s="16"/>
      <c r="VFQ715" s="16"/>
      <c r="VFR715" s="16"/>
      <c r="VFS715" s="16"/>
      <c r="VFT715" s="16"/>
      <c r="VFU715" s="16"/>
      <c r="VFV715" s="16"/>
      <c r="VFW715" s="16"/>
      <c r="VFX715" s="16"/>
      <c r="VFY715" s="16"/>
      <c r="VFZ715" s="16"/>
      <c r="VGA715" s="16"/>
      <c r="VGB715" s="16"/>
      <c r="VGC715" s="16"/>
      <c r="VGD715" s="16"/>
      <c r="VGE715" s="16"/>
      <c r="VGF715" s="16"/>
      <c r="VGG715" s="16"/>
      <c r="VGH715" s="16"/>
      <c r="VGI715" s="16"/>
      <c r="VGJ715" s="16"/>
      <c r="VGK715" s="16"/>
      <c r="VGL715" s="16"/>
      <c r="VGM715" s="16"/>
      <c r="VGN715" s="16"/>
      <c r="VGO715" s="16"/>
      <c r="VGP715" s="16"/>
      <c r="VGQ715" s="16"/>
      <c r="VGR715" s="16"/>
      <c r="VGS715" s="16"/>
      <c r="VGT715" s="16"/>
      <c r="VGU715" s="16"/>
      <c r="VGV715" s="16"/>
      <c r="VGW715" s="16"/>
      <c r="VGX715" s="16"/>
      <c r="VGY715" s="16"/>
      <c r="VGZ715" s="16"/>
      <c r="VHA715" s="16"/>
      <c r="VHB715" s="16"/>
      <c r="VHC715" s="16"/>
      <c r="VHD715" s="16"/>
      <c r="VHE715" s="16"/>
      <c r="VHF715" s="16"/>
      <c r="VHG715" s="16"/>
      <c r="VHH715" s="16"/>
      <c r="VHI715" s="16"/>
      <c r="VHJ715" s="16"/>
      <c r="VHK715" s="16"/>
      <c r="VHL715" s="16"/>
      <c r="VHM715" s="16"/>
      <c r="VHN715" s="16"/>
      <c r="VHO715" s="16"/>
      <c r="VHP715" s="16"/>
      <c r="VHQ715" s="16"/>
      <c r="VHR715" s="16"/>
      <c r="VHS715" s="16"/>
      <c r="VHT715" s="16"/>
      <c r="VHU715" s="16"/>
      <c r="VHV715" s="16"/>
      <c r="VHW715" s="16"/>
      <c r="VHX715" s="16"/>
      <c r="VHY715" s="16"/>
      <c r="VHZ715" s="16"/>
      <c r="VIA715" s="16"/>
      <c r="VIB715" s="16"/>
      <c r="VIC715" s="16"/>
      <c r="VID715" s="16"/>
      <c r="VIE715" s="16"/>
      <c r="VIF715" s="16"/>
      <c r="VIG715" s="16"/>
      <c r="VIH715" s="16"/>
      <c r="VII715" s="16"/>
      <c r="VIJ715" s="16"/>
      <c r="VIK715" s="16"/>
      <c r="VIL715" s="16"/>
      <c r="VIM715" s="16"/>
      <c r="VIN715" s="16"/>
      <c r="VIO715" s="16"/>
      <c r="VIP715" s="16"/>
      <c r="VIQ715" s="16"/>
      <c r="VIR715" s="16"/>
      <c r="VIS715" s="16"/>
      <c r="VIT715" s="16"/>
      <c r="VIU715" s="16"/>
      <c r="VIV715" s="16"/>
      <c r="VIW715" s="16"/>
      <c r="VIX715" s="16"/>
      <c r="VIY715" s="16"/>
      <c r="VIZ715" s="16"/>
      <c r="VJA715" s="16"/>
      <c r="VJB715" s="16"/>
      <c r="VJC715" s="16"/>
      <c r="VJD715" s="16"/>
      <c r="VJE715" s="16"/>
      <c r="VJF715" s="16"/>
      <c r="VJG715" s="16"/>
      <c r="VJH715" s="16"/>
      <c r="VJI715" s="16"/>
      <c r="VJJ715" s="16"/>
      <c r="VJK715" s="16"/>
      <c r="VJL715" s="16"/>
      <c r="VJM715" s="16"/>
      <c r="VJN715" s="16"/>
      <c r="VJO715" s="16"/>
      <c r="VJP715" s="16"/>
      <c r="VJQ715" s="16"/>
      <c r="VJR715" s="16"/>
      <c r="VJS715" s="16"/>
      <c r="VJT715" s="16"/>
      <c r="VJU715" s="16"/>
      <c r="VJV715" s="16"/>
      <c r="VJW715" s="16"/>
      <c r="VJX715" s="16"/>
      <c r="VJY715" s="16"/>
      <c r="VJZ715" s="16"/>
      <c r="VKA715" s="16"/>
      <c r="VKB715" s="16"/>
      <c r="VKC715" s="16"/>
      <c r="VKD715" s="16"/>
      <c r="VKE715" s="16"/>
      <c r="VKF715" s="16"/>
      <c r="VKG715" s="16"/>
      <c r="VKH715" s="16"/>
      <c r="VKI715" s="16"/>
      <c r="VKJ715" s="16"/>
      <c r="VKK715" s="16"/>
      <c r="VKL715" s="16"/>
      <c r="VKM715" s="16"/>
      <c r="VKN715" s="16"/>
      <c r="VKO715" s="16"/>
      <c r="VKP715" s="16"/>
      <c r="VKQ715" s="16"/>
      <c r="VKR715" s="16"/>
      <c r="VKS715" s="16"/>
      <c r="VKT715" s="16"/>
      <c r="VKU715" s="16"/>
      <c r="VKV715" s="16"/>
      <c r="VKW715" s="16"/>
      <c r="VKX715" s="16"/>
      <c r="VKY715" s="16"/>
      <c r="VKZ715" s="16"/>
      <c r="VLA715" s="16"/>
      <c r="VLB715" s="16"/>
      <c r="VLC715" s="16"/>
      <c r="VLD715" s="16"/>
      <c r="VLE715" s="16"/>
      <c r="VLF715" s="16"/>
      <c r="VLG715" s="16"/>
      <c r="VLH715" s="16"/>
      <c r="VLI715" s="16"/>
      <c r="VLJ715" s="16"/>
      <c r="VLK715" s="16"/>
      <c r="VLL715" s="16"/>
      <c r="VLM715" s="16"/>
      <c r="VLN715" s="16"/>
      <c r="VLO715" s="16"/>
      <c r="VLP715" s="16"/>
      <c r="VLQ715" s="16"/>
      <c r="VLR715" s="16"/>
      <c r="VLS715" s="16"/>
      <c r="VLT715" s="16"/>
      <c r="VLU715" s="16"/>
      <c r="VLV715" s="16"/>
      <c r="VLW715" s="16"/>
      <c r="VLX715" s="16"/>
      <c r="VLY715" s="16"/>
      <c r="VLZ715" s="16"/>
      <c r="VMA715" s="16"/>
      <c r="VMB715" s="16"/>
      <c r="VMC715" s="16"/>
      <c r="VMD715" s="16"/>
      <c r="VME715" s="16"/>
      <c r="VMF715" s="16"/>
      <c r="VMG715" s="16"/>
      <c r="VMH715" s="16"/>
      <c r="VMI715" s="16"/>
      <c r="VMJ715" s="16"/>
      <c r="VMK715" s="16"/>
      <c r="VML715" s="16"/>
      <c r="VMM715" s="16"/>
      <c r="VMN715" s="16"/>
      <c r="VMO715" s="16"/>
      <c r="VMP715" s="16"/>
      <c r="VMQ715" s="16"/>
      <c r="VMR715" s="16"/>
      <c r="VMS715" s="16"/>
      <c r="VMT715" s="16"/>
      <c r="VMU715" s="16"/>
      <c r="VMV715" s="16"/>
      <c r="VMW715" s="16"/>
      <c r="VMX715" s="16"/>
      <c r="VMY715" s="16"/>
      <c r="VMZ715" s="16"/>
      <c r="VNA715" s="16"/>
      <c r="VNB715" s="16"/>
      <c r="VNC715" s="16"/>
      <c r="VND715" s="16"/>
      <c r="VNE715" s="16"/>
      <c r="VNF715" s="16"/>
      <c r="VNG715" s="16"/>
      <c r="VNH715" s="16"/>
      <c r="VNI715" s="16"/>
      <c r="VNJ715" s="16"/>
      <c r="VNK715" s="16"/>
      <c r="VNL715" s="16"/>
      <c r="VNM715" s="16"/>
      <c r="VNN715" s="16"/>
      <c r="VNO715" s="16"/>
      <c r="VNP715" s="16"/>
      <c r="VNQ715" s="16"/>
      <c r="VNR715" s="16"/>
      <c r="VNS715" s="16"/>
      <c r="VNT715" s="16"/>
      <c r="VNU715" s="16"/>
      <c r="VNV715" s="16"/>
      <c r="VNW715" s="16"/>
      <c r="VNX715" s="16"/>
      <c r="VNY715" s="16"/>
      <c r="VNZ715" s="16"/>
      <c r="VOA715" s="16"/>
      <c r="VOB715" s="16"/>
      <c r="VOC715" s="16"/>
      <c r="VOD715" s="16"/>
      <c r="VOE715" s="16"/>
      <c r="VOF715" s="16"/>
      <c r="VOG715" s="16"/>
      <c r="VOH715" s="16"/>
      <c r="VOI715" s="16"/>
      <c r="VOJ715" s="16"/>
      <c r="VOK715" s="16"/>
      <c r="VOL715" s="16"/>
      <c r="VOM715" s="16"/>
      <c r="VON715" s="16"/>
      <c r="VOO715" s="16"/>
      <c r="VOP715" s="16"/>
      <c r="VOQ715" s="16"/>
      <c r="VOR715" s="16"/>
      <c r="VOS715" s="16"/>
      <c r="VOT715" s="16"/>
      <c r="VOU715" s="16"/>
      <c r="VOV715" s="16"/>
      <c r="VOW715" s="16"/>
      <c r="VOX715" s="16"/>
      <c r="VOY715" s="16"/>
      <c r="VOZ715" s="16"/>
      <c r="VPA715" s="16"/>
      <c r="VPB715" s="16"/>
      <c r="VPC715" s="16"/>
      <c r="VPD715" s="16"/>
      <c r="VPE715" s="16"/>
      <c r="VPF715" s="16"/>
      <c r="VPG715" s="16"/>
      <c r="VPH715" s="16"/>
      <c r="VPI715" s="16"/>
      <c r="VPJ715" s="16"/>
      <c r="VPK715" s="16"/>
      <c r="VPL715" s="16"/>
      <c r="VPM715" s="16"/>
      <c r="VPN715" s="16"/>
      <c r="VPO715" s="16"/>
      <c r="VPP715" s="16"/>
      <c r="VPQ715" s="16"/>
      <c r="VPR715" s="16"/>
      <c r="VPS715" s="16"/>
      <c r="VPT715" s="16"/>
      <c r="VPU715" s="16"/>
      <c r="VPV715" s="16"/>
      <c r="VPW715" s="16"/>
      <c r="VPX715" s="16"/>
      <c r="VPY715" s="16"/>
      <c r="VPZ715" s="16"/>
      <c r="VQA715" s="16"/>
      <c r="VQB715" s="16"/>
      <c r="VQC715" s="16"/>
      <c r="VQD715" s="16"/>
      <c r="VQE715" s="16"/>
      <c r="VQF715" s="16"/>
      <c r="VQG715" s="16"/>
      <c r="VQH715" s="16"/>
      <c r="VQI715" s="16"/>
      <c r="VQJ715" s="16"/>
      <c r="VQK715" s="16"/>
      <c r="VQL715" s="16"/>
      <c r="VQM715" s="16"/>
      <c r="VQN715" s="16"/>
      <c r="VQO715" s="16"/>
      <c r="VQP715" s="16"/>
      <c r="VQQ715" s="16"/>
      <c r="VQR715" s="16"/>
      <c r="VQS715" s="16"/>
      <c r="VQT715" s="16"/>
      <c r="VQU715" s="16"/>
      <c r="VQV715" s="16"/>
      <c r="VQW715" s="16"/>
      <c r="VQX715" s="16"/>
      <c r="VQY715" s="16"/>
      <c r="VQZ715" s="16"/>
      <c r="VRA715" s="16"/>
      <c r="VRB715" s="16"/>
      <c r="VRC715" s="16"/>
      <c r="VRD715" s="16"/>
      <c r="VRE715" s="16"/>
      <c r="VRF715" s="16"/>
      <c r="VRG715" s="16"/>
      <c r="VRH715" s="16"/>
      <c r="VRI715" s="16"/>
      <c r="VRJ715" s="16"/>
      <c r="VRK715" s="16"/>
      <c r="VRL715" s="16"/>
      <c r="VRM715" s="16"/>
      <c r="VRN715" s="16"/>
      <c r="VRO715" s="16"/>
      <c r="VRP715" s="16"/>
      <c r="VRQ715" s="16"/>
      <c r="VRR715" s="16"/>
      <c r="VRS715" s="16"/>
      <c r="VRT715" s="16"/>
      <c r="VRU715" s="16"/>
      <c r="VRV715" s="16"/>
      <c r="VRW715" s="16"/>
      <c r="VRX715" s="16"/>
      <c r="VRY715" s="16"/>
      <c r="VRZ715" s="16"/>
      <c r="VSA715" s="16"/>
      <c r="VSB715" s="16"/>
      <c r="VSC715" s="16"/>
      <c r="VSD715" s="16"/>
      <c r="VSE715" s="16"/>
      <c r="VSF715" s="16"/>
      <c r="VSG715" s="16"/>
      <c r="VSH715" s="16"/>
      <c r="VSI715" s="16"/>
      <c r="VSJ715" s="16"/>
      <c r="VSK715" s="16"/>
      <c r="VSL715" s="16"/>
      <c r="VSM715" s="16"/>
      <c r="VSN715" s="16"/>
      <c r="VSO715" s="16"/>
      <c r="VSP715" s="16"/>
      <c r="VSQ715" s="16"/>
      <c r="VSR715" s="16"/>
      <c r="VSS715" s="16"/>
      <c r="VST715" s="16"/>
      <c r="VSU715" s="16"/>
      <c r="VSV715" s="16"/>
      <c r="VSW715" s="16"/>
      <c r="VSX715" s="16"/>
      <c r="VSY715" s="16"/>
      <c r="VSZ715" s="16"/>
      <c r="VTA715" s="16"/>
      <c r="VTB715" s="16"/>
      <c r="VTC715" s="16"/>
      <c r="VTD715" s="16"/>
      <c r="VTE715" s="16"/>
      <c r="VTF715" s="16"/>
      <c r="VTG715" s="16"/>
      <c r="VTH715" s="16"/>
      <c r="VTI715" s="16"/>
      <c r="VTJ715" s="16"/>
      <c r="VTK715" s="16"/>
      <c r="VTL715" s="16"/>
      <c r="VTM715" s="16"/>
      <c r="VTN715" s="16"/>
      <c r="VTO715" s="16"/>
      <c r="VTP715" s="16"/>
      <c r="VTQ715" s="16"/>
      <c r="VTR715" s="16"/>
      <c r="VTS715" s="16"/>
      <c r="VTT715" s="16"/>
      <c r="VTU715" s="16"/>
      <c r="VTV715" s="16"/>
      <c r="VTW715" s="16"/>
      <c r="VTX715" s="16"/>
      <c r="VTY715" s="16"/>
      <c r="VTZ715" s="16"/>
      <c r="VUA715" s="16"/>
      <c r="VUB715" s="16"/>
      <c r="VUC715" s="16"/>
      <c r="VUD715" s="16"/>
      <c r="VUE715" s="16"/>
      <c r="VUF715" s="16"/>
      <c r="VUG715" s="16"/>
      <c r="VUH715" s="16"/>
      <c r="VUI715" s="16"/>
      <c r="VUJ715" s="16"/>
      <c r="VUK715" s="16"/>
      <c r="VUL715" s="16"/>
      <c r="VUM715" s="16"/>
      <c r="VUN715" s="16"/>
      <c r="VUO715" s="16"/>
      <c r="VUP715" s="16"/>
      <c r="VUQ715" s="16"/>
      <c r="VUR715" s="16"/>
      <c r="VUS715" s="16"/>
      <c r="VUT715" s="16"/>
      <c r="VUU715" s="16"/>
      <c r="VUV715" s="16"/>
      <c r="VUW715" s="16"/>
      <c r="VUX715" s="16"/>
      <c r="VUY715" s="16"/>
      <c r="VUZ715" s="16"/>
      <c r="VVA715" s="16"/>
      <c r="VVB715" s="16"/>
      <c r="VVC715" s="16"/>
      <c r="VVD715" s="16"/>
      <c r="VVE715" s="16"/>
      <c r="VVF715" s="16"/>
      <c r="VVG715" s="16"/>
      <c r="VVH715" s="16"/>
      <c r="VVI715" s="16"/>
      <c r="VVJ715" s="16"/>
      <c r="VVK715" s="16"/>
      <c r="VVL715" s="16"/>
      <c r="VVM715" s="16"/>
      <c r="VVN715" s="16"/>
      <c r="VVO715" s="16"/>
      <c r="VVP715" s="16"/>
      <c r="VVQ715" s="16"/>
      <c r="VVR715" s="16"/>
      <c r="VVS715" s="16"/>
      <c r="VVT715" s="16"/>
      <c r="VVU715" s="16"/>
      <c r="VVV715" s="16"/>
      <c r="VVW715" s="16"/>
      <c r="VVX715" s="16"/>
      <c r="VVY715" s="16"/>
      <c r="VVZ715" s="16"/>
      <c r="VWA715" s="16"/>
      <c r="VWB715" s="16"/>
      <c r="VWC715" s="16"/>
      <c r="VWD715" s="16"/>
      <c r="VWE715" s="16"/>
      <c r="VWF715" s="16"/>
      <c r="VWG715" s="16"/>
      <c r="VWH715" s="16"/>
      <c r="VWI715" s="16"/>
      <c r="VWJ715" s="16"/>
      <c r="VWK715" s="16"/>
      <c r="VWL715" s="16"/>
      <c r="VWM715" s="16"/>
      <c r="VWN715" s="16"/>
      <c r="VWO715" s="16"/>
      <c r="VWP715" s="16"/>
      <c r="VWQ715" s="16"/>
      <c r="VWR715" s="16"/>
      <c r="VWS715" s="16"/>
      <c r="VWT715" s="16"/>
      <c r="VWU715" s="16"/>
      <c r="VWV715" s="16"/>
      <c r="VWW715" s="16"/>
      <c r="VWX715" s="16"/>
      <c r="VWY715" s="16"/>
      <c r="VWZ715" s="16"/>
      <c r="VXA715" s="16"/>
      <c r="VXB715" s="16"/>
      <c r="VXC715" s="16"/>
      <c r="VXD715" s="16"/>
      <c r="VXE715" s="16"/>
      <c r="VXF715" s="16"/>
      <c r="VXG715" s="16"/>
      <c r="VXH715" s="16"/>
      <c r="VXI715" s="16"/>
      <c r="VXJ715" s="16"/>
      <c r="VXK715" s="16"/>
      <c r="VXL715" s="16"/>
      <c r="VXM715" s="16"/>
      <c r="VXN715" s="16"/>
      <c r="VXO715" s="16"/>
      <c r="VXP715" s="16"/>
      <c r="VXQ715" s="16"/>
      <c r="VXR715" s="16"/>
      <c r="VXS715" s="16"/>
      <c r="VXT715" s="16"/>
      <c r="VXU715" s="16"/>
      <c r="VXV715" s="16"/>
      <c r="VXW715" s="16"/>
      <c r="VXX715" s="16"/>
      <c r="VXY715" s="16"/>
      <c r="VXZ715" s="16"/>
      <c r="VYA715" s="16"/>
      <c r="VYB715" s="16"/>
      <c r="VYC715" s="16"/>
      <c r="VYD715" s="16"/>
      <c r="VYE715" s="16"/>
      <c r="VYF715" s="16"/>
      <c r="VYG715" s="16"/>
      <c r="VYH715" s="16"/>
      <c r="VYI715" s="16"/>
      <c r="VYJ715" s="16"/>
      <c r="VYK715" s="16"/>
      <c r="VYL715" s="16"/>
      <c r="VYM715" s="16"/>
      <c r="VYN715" s="16"/>
      <c r="VYO715" s="16"/>
      <c r="VYP715" s="16"/>
      <c r="VYQ715" s="16"/>
      <c r="VYR715" s="16"/>
      <c r="VYS715" s="16"/>
      <c r="VYT715" s="16"/>
      <c r="VYU715" s="16"/>
      <c r="VYV715" s="16"/>
      <c r="VYW715" s="16"/>
      <c r="VYX715" s="16"/>
      <c r="VYY715" s="16"/>
      <c r="VYZ715" s="16"/>
      <c r="VZA715" s="16"/>
      <c r="VZB715" s="16"/>
      <c r="VZC715" s="16"/>
      <c r="VZD715" s="16"/>
      <c r="VZE715" s="16"/>
      <c r="VZF715" s="16"/>
      <c r="VZG715" s="16"/>
      <c r="VZH715" s="16"/>
      <c r="VZI715" s="16"/>
      <c r="VZJ715" s="16"/>
      <c r="VZK715" s="16"/>
      <c r="VZL715" s="16"/>
      <c r="VZM715" s="16"/>
      <c r="VZN715" s="16"/>
      <c r="VZO715" s="16"/>
      <c r="VZP715" s="16"/>
      <c r="VZQ715" s="16"/>
      <c r="VZR715" s="16"/>
      <c r="VZS715" s="16"/>
      <c r="VZT715" s="16"/>
      <c r="VZU715" s="16"/>
      <c r="VZV715" s="16"/>
      <c r="VZW715" s="16"/>
      <c r="VZX715" s="16"/>
      <c r="VZY715" s="16"/>
      <c r="VZZ715" s="16"/>
      <c r="WAA715" s="16"/>
      <c r="WAB715" s="16"/>
      <c r="WAC715" s="16"/>
      <c r="WAD715" s="16"/>
      <c r="WAE715" s="16"/>
      <c r="WAF715" s="16"/>
      <c r="WAG715" s="16"/>
      <c r="WAH715" s="16"/>
      <c r="WAI715" s="16"/>
      <c r="WAJ715" s="16"/>
      <c r="WAK715" s="16"/>
      <c r="WAL715" s="16"/>
      <c r="WAM715" s="16"/>
      <c r="WAN715" s="16"/>
      <c r="WAO715" s="16"/>
      <c r="WAP715" s="16"/>
      <c r="WAQ715" s="16"/>
      <c r="WAR715" s="16"/>
      <c r="WAS715" s="16"/>
      <c r="WAT715" s="16"/>
      <c r="WAU715" s="16"/>
      <c r="WAV715" s="16"/>
      <c r="WAW715" s="16"/>
      <c r="WAX715" s="16"/>
      <c r="WAY715" s="16"/>
      <c r="WAZ715" s="16"/>
      <c r="WBA715" s="16"/>
      <c r="WBB715" s="16"/>
      <c r="WBC715" s="16"/>
      <c r="WBD715" s="16"/>
      <c r="WBE715" s="16"/>
      <c r="WBF715" s="16"/>
      <c r="WBG715" s="16"/>
      <c r="WBH715" s="16"/>
      <c r="WBI715" s="16"/>
      <c r="WBJ715" s="16"/>
      <c r="WBK715" s="16"/>
      <c r="WBL715" s="16"/>
      <c r="WBM715" s="16"/>
      <c r="WBN715" s="16"/>
      <c r="WBO715" s="16"/>
      <c r="WBP715" s="16"/>
      <c r="WBQ715" s="16"/>
      <c r="WBR715" s="16"/>
      <c r="WBS715" s="16"/>
      <c r="WBT715" s="16"/>
      <c r="WBU715" s="16"/>
      <c r="WBV715" s="16"/>
      <c r="WBW715" s="16"/>
      <c r="WBX715" s="16"/>
      <c r="WBY715" s="16"/>
      <c r="WBZ715" s="16"/>
      <c r="WCA715" s="16"/>
      <c r="WCB715" s="16"/>
      <c r="WCC715" s="16"/>
      <c r="WCD715" s="16"/>
      <c r="WCE715" s="16"/>
      <c r="WCF715" s="16"/>
      <c r="WCG715" s="16"/>
      <c r="WCH715" s="16"/>
      <c r="WCI715" s="16"/>
      <c r="WCJ715" s="16"/>
      <c r="WCK715" s="16"/>
      <c r="WCL715" s="16"/>
      <c r="WCM715" s="16"/>
      <c r="WCN715" s="16"/>
      <c r="WCO715" s="16"/>
      <c r="WCP715" s="16"/>
      <c r="WCQ715" s="16"/>
      <c r="WCR715" s="16"/>
      <c r="WCS715" s="16"/>
      <c r="WCT715" s="16"/>
      <c r="WCU715" s="16"/>
      <c r="WCV715" s="16"/>
      <c r="WCW715" s="16"/>
      <c r="WCX715" s="16"/>
      <c r="WCY715" s="16"/>
      <c r="WCZ715" s="16"/>
      <c r="WDA715" s="16"/>
      <c r="WDB715" s="16"/>
      <c r="WDC715" s="16"/>
      <c r="WDD715" s="16"/>
      <c r="WDE715" s="16"/>
      <c r="WDF715" s="16"/>
      <c r="WDG715" s="16"/>
      <c r="WDH715" s="16"/>
      <c r="WDI715" s="16"/>
      <c r="WDJ715" s="16"/>
      <c r="WDK715" s="16"/>
      <c r="WDL715" s="16"/>
      <c r="WDM715" s="16"/>
      <c r="WDN715" s="16"/>
      <c r="WDO715" s="16"/>
      <c r="WDP715" s="16"/>
      <c r="WDQ715" s="16"/>
      <c r="WDR715" s="16"/>
      <c r="WDS715" s="16"/>
      <c r="WDT715" s="16"/>
      <c r="WDU715" s="16"/>
      <c r="WDV715" s="16"/>
      <c r="WDW715" s="16"/>
      <c r="WDX715" s="16"/>
      <c r="WDY715" s="16"/>
      <c r="WDZ715" s="16"/>
      <c r="WEA715" s="16"/>
      <c r="WEB715" s="16"/>
      <c r="WEC715" s="16"/>
      <c r="WED715" s="16"/>
      <c r="WEE715" s="16"/>
      <c r="WEF715" s="16"/>
      <c r="WEG715" s="16"/>
      <c r="WEH715" s="16"/>
      <c r="WEI715" s="16"/>
      <c r="WEJ715" s="16"/>
      <c r="WEK715" s="16"/>
      <c r="WEL715" s="16"/>
      <c r="WEM715" s="16"/>
      <c r="WEN715" s="16"/>
      <c r="WEO715" s="16"/>
      <c r="WEP715" s="16"/>
      <c r="WEQ715" s="16"/>
      <c r="WER715" s="16"/>
      <c r="WES715" s="16"/>
      <c r="WET715" s="16"/>
      <c r="WEU715" s="16"/>
      <c r="WEV715" s="16"/>
      <c r="WEW715" s="16"/>
      <c r="WEX715" s="16"/>
      <c r="WEY715" s="16"/>
      <c r="WEZ715" s="16"/>
      <c r="WFA715" s="16"/>
      <c r="WFB715" s="16"/>
      <c r="WFC715" s="16"/>
      <c r="WFD715" s="16"/>
      <c r="WFE715" s="16"/>
      <c r="WFF715" s="16"/>
      <c r="WFG715" s="16"/>
      <c r="WFH715" s="16"/>
      <c r="WFI715" s="16"/>
      <c r="WFJ715" s="16"/>
      <c r="WFK715" s="16"/>
      <c r="WFL715" s="16"/>
      <c r="WFM715" s="16"/>
      <c r="WFN715" s="16"/>
      <c r="WFO715" s="16"/>
      <c r="WFP715" s="16"/>
      <c r="WFQ715" s="16"/>
      <c r="WFR715" s="16"/>
      <c r="WFS715" s="16"/>
      <c r="WFT715" s="16"/>
      <c r="WFU715" s="16"/>
      <c r="WFV715" s="16"/>
      <c r="WFW715" s="16"/>
      <c r="WFX715" s="16"/>
      <c r="WFY715" s="16"/>
      <c r="WFZ715" s="16"/>
      <c r="WGA715" s="16"/>
      <c r="WGB715" s="16"/>
      <c r="WGC715" s="16"/>
      <c r="WGD715" s="16"/>
      <c r="WGE715" s="16"/>
      <c r="WGF715" s="16"/>
      <c r="WGG715" s="16"/>
      <c r="WGH715" s="16"/>
      <c r="WGI715" s="16"/>
      <c r="WGJ715" s="16"/>
      <c r="WGK715" s="16"/>
      <c r="WGL715" s="16"/>
      <c r="WGM715" s="16"/>
      <c r="WGN715" s="16"/>
      <c r="WGO715" s="16"/>
      <c r="WGP715" s="16"/>
      <c r="WGQ715" s="16"/>
      <c r="WGR715" s="16"/>
      <c r="WGS715" s="16"/>
      <c r="WGT715" s="16"/>
      <c r="WGU715" s="16"/>
      <c r="WGV715" s="16"/>
      <c r="WGW715" s="16"/>
      <c r="WGX715" s="16"/>
      <c r="WGY715" s="16"/>
      <c r="WGZ715" s="16"/>
      <c r="WHA715" s="16"/>
      <c r="WHB715" s="16"/>
      <c r="WHC715" s="16"/>
      <c r="WHD715" s="16"/>
      <c r="WHE715" s="16"/>
      <c r="WHF715" s="16"/>
      <c r="WHG715" s="16"/>
      <c r="WHH715" s="16"/>
      <c r="WHI715" s="16"/>
      <c r="WHJ715" s="16"/>
      <c r="WHK715" s="16"/>
      <c r="WHL715" s="16"/>
      <c r="WHM715" s="16"/>
      <c r="WHN715" s="16"/>
      <c r="WHO715" s="16"/>
      <c r="WHP715" s="16"/>
      <c r="WHQ715" s="16"/>
      <c r="WHR715" s="16"/>
      <c r="WHS715" s="16"/>
      <c r="WHT715" s="16"/>
      <c r="WHU715" s="16"/>
      <c r="WHV715" s="16"/>
      <c r="WHW715" s="16"/>
      <c r="WHX715" s="16"/>
      <c r="WHY715" s="16"/>
      <c r="WHZ715" s="16"/>
      <c r="WIA715" s="16"/>
      <c r="WIB715" s="16"/>
      <c r="WIC715" s="16"/>
      <c r="WID715" s="16"/>
      <c r="WIE715" s="16"/>
      <c r="WIF715" s="16"/>
      <c r="WIG715" s="16"/>
      <c r="WIH715" s="16"/>
      <c r="WII715" s="16"/>
      <c r="WIJ715" s="16"/>
      <c r="WIK715" s="16"/>
      <c r="WIL715" s="16"/>
      <c r="WIM715" s="16"/>
      <c r="WIN715" s="16"/>
      <c r="WIO715" s="16"/>
      <c r="WIP715" s="16"/>
      <c r="WIQ715" s="16"/>
      <c r="WIR715" s="16"/>
      <c r="WIS715" s="16"/>
      <c r="WIT715" s="16"/>
      <c r="WIU715" s="16"/>
      <c r="WIV715" s="16"/>
      <c r="WIW715" s="16"/>
      <c r="WIX715" s="16"/>
      <c r="WIY715" s="16"/>
      <c r="WIZ715" s="16"/>
      <c r="WJA715" s="16"/>
      <c r="WJB715" s="16"/>
      <c r="WJC715" s="16"/>
      <c r="WJD715" s="16"/>
      <c r="WJE715" s="16"/>
      <c r="WJF715" s="16"/>
      <c r="WJG715" s="16"/>
      <c r="WJH715" s="16"/>
      <c r="WJI715" s="16"/>
      <c r="WJJ715" s="16"/>
      <c r="WJK715" s="16"/>
      <c r="WJL715" s="16"/>
      <c r="WJM715" s="16"/>
      <c r="WJN715" s="16"/>
      <c r="WJO715" s="16"/>
      <c r="WJP715" s="16"/>
      <c r="WJQ715" s="16"/>
      <c r="WJR715" s="16"/>
      <c r="WJS715" s="16"/>
      <c r="WJT715" s="16"/>
      <c r="WJU715" s="16"/>
      <c r="WJV715" s="16"/>
      <c r="WJW715" s="16"/>
      <c r="WJX715" s="16"/>
      <c r="WJY715" s="16"/>
      <c r="WJZ715" s="16"/>
      <c r="WKA715" s="16"/>
      <c r="WKB715" s="16"/>
      <c r="WKC715" s="16"/>
      <c r="WKD715" s="16"/>
      <c r="WKE715" s="16"/>
      <c r="WKF715" s="16"/>
      <c r="WKG715" s="16"/>
      <c r="WKH715" s="16"/>
      <c r="WKI715" s="16"/>
      <c r="WKJ715" s="16"/>
      <c r="WKK715" s="16"/>
      <c r="WKL715" s="16"/>
      <c r="WKM715" s="16"/>
      <c r="WKN715" s="16"/>
      <c r="WKO715" s="16"/>
      <c r="WKP715" s="16"/>
      <c r="WKQ715" s="16"/>
      <c r="WKR715" s="16"/>
      <c r="WKS715" s="16"/>
      <c r="WKT715" s="16"/>
      <c r="WKU715" s="16"/>
      <c r="WKV715" s="16"/>
      <c r="WKW715" s="16"/>
      <c r="WKX715" s="16"/>
      <c r="WKY715" s="16"/>
      <c r="WKZ715" s="16"/>
      <c r="WLA715" s="16"/>
      <c r="WLB715" s="16"/>
      <c r="WLC715" s="16"/>
      <c r="WLD715" s="16"/>
      <c r="WLE715" s="16"/>
      <c r="WLF715" s="16"/>
      <c r="WLG715" s="16"/>
      <c r="WLH715" s="16"/>
      <c r="WLI715" s="16"/>
      <c r="WLJ715" s="16"/>
      <c r="WLK715" s="16"/>
      <c r="WLL715" s="16"/>
      <c r="WLM715" s="16"/>
      <c r="WLN715" s="16"/>
      <c r="WLO715" s="16"/>
      <c r="WLP715" s="16"/>
      <c r="WLQ715" s="16"/>
      <c r="WLR715" s="16"/>
      <c r="WLS715" s="16"/>
      <c r="WLT715" s="16"/>
      <c r="WLU715" s="16"/>
      <c r="WLV715" s="16"/>
      <c r="WLW715" s="16"/>
      <c r="WLX715" s="16"/>
      <c r="WLY715" s="16"/>
      <c r="WLZ715" s="16"/>
      <c r="WMA715" s="16"/>
      <c r="WMB715" s="16"/>
      <c r="WMC715" s="16"/>
      <c r="WMD715" s="16"/>
      <c r="WME715" s="16"/>
      <c r="WMF715" s="16"/>
      <c r="WMG715" s="16"/>
      <c r="WMH715" s="16"/>
      <c r="WMI715" s="16"/>
      <c r="WMJ715" s="16"/>
      <c r="WMK715" s="16"/>
      <c r="WML715" s="16"/>
      <c r="WMM715" s="16"/>
      <c r="WMN715" s="16"/>
      <c r="WMO715" s="16"/>
      <c r="WMP715" s="16"/>
      <c r="WMQ715" s="16"/>
      <c r="WMR715" s="16"/>
      <c r="WMS715" s="16"/>
      <c r="WMT715" s="16"/>
      <c r="WMU715" s="16"/>
      <c r="WMV715" s="16"/>
      <c r="WMW715" s="16"/>
      <c r="WMX715" s="16"/>
      <c r="WMY715" s="16"/>
      <c r="WMZ715" s="16"/>
      <c r="WNA715" s="16"/>
      <c r="WNB715" s="16"/>
      <c r="WNC715" s="16"/>
      <c r="WND715" s="16"/>
      <c r="WNE715" s="16"/>
      <c r="WNF715" s="16"/>
      <c r="WNG715" s="16"/>
      <c r="WNH715" s="16"/>
      <c r="WNI715" s="16"/>
      <c r="WNJ715" s="16"/>
      <c r="WNK715" s="16"/>
      <c r="WNL715" s="16"/>
      <c r="WNM715" s="16"/>
      <c r="WNN715" s="16"/>
      <c r="WNO715" s="16"/>
      <c r="WNP715" s="16"/>
      <c r="WNQ715" s="16"/>
      <c r="WNR715" s="16"/>
      <c r="WNS715" s="16"/>
      <c r="WNT715" s="16"/>
      <c r="WNU715" s="16"/>
      <c r="WNV715" s="16"/>
      <c r="WNW715" s="16"/>
      <c r="WNX715" s="16"/>
      <c r="WNY715" s="16"/>
      <c r="WNZ715" s="16"/>
      <c r="WOA715" s="16"/>
      <c r="WOB715" s="16"/>
      <c r="WOC715" s="16"/>
      <c r="WOD715" s="16"/>
      <c r="WOE715" s="16"/>
      <c r="WOF715" s="16"/>
      <c r="WOG715" s="16"/>
      <c r="WOH715" s="16"/>
      <c r="WOI715" s="16"/>
      <c r="WOJ715" s="16"/>
      <c r="WOK715" s="16"/>
      <c r="WOL715" s="16"/>
      <c r="WOM715" s="16"/>
      <c r="WON715" s="16"/>
      <c r="WOO715" s="16"/>
      <c r="WOP715" s="16"/>
      <c r="WOQ715" s="16"/>
      <c r="WOR715" s="16"/>
      <c r="WOS715" s="16"/>
      <c r="WOT715" s="16"/>
      <c r="WOU715" s="16"/>
      <c r="WOV715" s="16"/>
      <c r="WOW715" s="16"/>
      <c r="WOX715" s="16"/>
      <c r="WOY715" s="16"/>
      <c r="WOZ715" s="16"/>
      <c r="WPA715" s="16"/>
      <c r="WPB715" s="16"/>
      <c r="WPC715" s="16"/>
      <c r="WPD715" s="16"/>
      <c r="WPE715" s="16"/>
      <c r="WPF715" s="16"/>
      <c r="WPG715" s="16"/>
      <c r="WPH715" s="16"/>
      <c r="WPI715" s="16"/>
      <c r="WPJ715" s="16"/>
      <c r="WPK715" s="16"/>
      <c r="WPL715" s="16"/>
      <c r="WPM715" s="16"/>
      <c r="WPN715" s="16"/>
      <c r="WPO715" s="16"/>
      <c r="WPP715" s="16"/>
      <c r="WPQ715" s="16"/>
      <c r="WPR715" s="16"/>
      <c r="WPS715" s="16"/>
      <c r="WPT715" s="16"/>
      <c r="WPU715" s="16"/>
      <c r="WPV715" s="16"/>
      <c r="WPW715" s="16"/>
      <c r="WPX715" s="16"/>
      <c r="WPY715" s="16"/>
      <c r="WPZ715" s="16"/>
      <c r="WQA715" s="16"/>
      <c r="WQB715" s="16"/>
      <c r="WQC715" s="16"/>
      <c r="WQD715" s="16"/>
      <c r="WQE715" s="16"/>
      <c r="WQF715" s="16"/>
      <c r="WQG715" s="16"/>
      <c r="WQH715" s="16"/>
      <c r="WQI715" s="16"/>
      <c r="WQJ715" s="16"/>
      <c r="WQK715" s="16"/>
      <c r="WQL715" s="16"/>
      <c r="WQM715" s="16"/>
      <c r="WQN715" s="16"/>
      <c r="WQO715" s="16"/>
      <c r="WQP715" s="16"/>
      <c r="WQQ715" s="16"/>
      <c r="WQR715" s="16"/>
      <c r="WQS715" s="16"/>
      <c r="WQT715" s="16"/>
      <c r="WQU715" s="16"/>
      <c r="WQV715" s="16"/>
      <c r="WQW715" s="16"/>
      <c r="WQX715" s="16"/>
      <c r="WQY715" s="16"/>
      <c r="WQZ715" s="16"/>
      <c r="WRA715" s="16"/>
      <c r="WRB715" s="16"/>
      <c r="WRC715" s="16"/>
      <c r="WRD715" s="16"/>
      <c r="WRE715" s="16"/>
      <c r="WRF715" s="16"/>
      <c r="WRG715" s="16"/>
      <c r="WRH715" s="16"/>
      <c r="WRI715" s="16"/>
      <c r="WRJ715" s="16"/>
      <c r="WRK715" s="16"/>
      <c r="WRL715" s="16"/>
      <c r="WRM715" s="16"/>
      <c r="WRN715" s="16"/>
      <c r="WRO715" s="16"/>
      <c r="WRP715" s="16"/>
      <c r="WRQ715" s="16"/>
      <c r="WRR715" s="16"/>
      <c r="WRS715" s="16"/>
      <c r="WRT715" s="16"/>
      <c r="WRU715" s="16"/>
      <c r="WRV715" s="16"/>
      <c r="WRW715" s="16"/>
      <c r="WRX715" s="16"/>
      <c r="WRY715" s="16"/>
      <c r="WRZ715" s="16"/>
      <c r="WSA715" s="16"/>
      <c r="WSB715" s="16"/>
      <c r="WSC715" s="16"/>
      <c r="WSD715" s="16"/>
      <c r="WSE715" s="16"/>
      <c r="WSF715" s="16"/>
      <c r="WSG715" s="16"/>
      <c r="WSH715" s="16"/>
      <c r="WSI715" s="16"/>
      <c r="WSJ715" s="16"/>
      <c r="WSK715" s="16"/>
      <c r="WSL715" s="16"/>
      <c r="WSM715" s="16"/>
      <c r="WSN715" s="16"/>
      <c r="WSO715" s="16"/>
      <c r="WSP715" s="16"/>
      <c r="WSQ715" s="16"/>
      <c r="WSR715" s="16"/>
      <c r="WSS715" s="16"/>
      <c r="WST715" s="16"/>
      <c r="WSU715" s="16"/>
      <c r="WSV715" s="16"/>
      <c r="WSW715" s="16"/>
      <c r="WSX715" s="16"/>
      <c r="WSY715" s="16"/>
      <c r="WSZ715" s="16"/>
      <c r="WTA715" s="16"/>
      <c r="WTB715" s="16"/>
      <c r="WTC715" s="16"/>
      <c r="WTD715" s="16"/>
      <c r="WTE715" s="16"/>
      <c r="WTF715" s="16"/>
      <c r="WTG715" s="16"/>
      <c r="WTH715" s="16"/>
      <c r="WTI715" s="16"/>
      <c r="WTJ715" s="16"/>
      <c r="WTK715" s="16"/>
      <c r="WTL715" s="16"/>
      <c r="WTM715" s="16"/>
      <c r="WTN715" s="16"/>
      <c r="WTO715" s="16"/>
      <c r="WTP715" s="16"/>
      <c r="WTQ715" s="16"/>
      <c r="WTR715" s="16"/>
      <c r="WTS715" s="16"/>
      <c r="WTT715" s="16"/>
      <c r="WTU715" s="16"/>
      <c r="WTV715" s="16"/>
      <c r="WTW715" s="16"/>
      <c r="WTX715" s="16"/>
      <c r="WTY715" s="16"/>
      <c r="WTZ715" s="16"/>
      <c r="WUA715" s="16"/>
      <c r="WUB715" s="16"/>
      <c r="WUC715" s="16"/>
      <c r="WUD715" s="16"/>
      <c r="WUE715" s="16"/>
      <c r="WUF715" s="16"/>
      <c r="WUG715" s="16"/>
      <c r="WUH715" s="16"/>
      <c r="WUI715" s="16"/>
      <c r="WUJ715" s="16"/>
      <c r="WUK715" s="16"/>
      <c r="WUL715" s="16"/>
      <c r="WUM715" s="16"/>
      <c r="WUN715" s="16"/>
      <c r="WUO715" s="16"/>
      <c r="WUP715" s="16"/>
      <c r="WUQ715" s="16"/>
      <c r="WUR715" s="16"/>
      <c r="WUS715" s="16"/>
      <c r="WUT715" s="16"/>
      <c r="WUU715" s="16"/>
      <c r="WUV715" s="16"/>
      <c r="WUW715" s="16"/>
      <c r="WUX715" s="16"/>
      <c r="WUY715" s="16"/>
      <c r="WUZ715" s="16"/>
      <c r="WVA715" s="16"/>
      <c r="WVB715" s="16"/>
      <c r="WVC715" s="16"/>
      <c r="WVD715" s="16"/>
      <c r="WVE715" s="16"/>
      <c r="WVF715" s="16"/>
      <c r="WVG715" s="16"/>
      <c r="WVH715" s="16"/>
      <c r="WVI715" s="16"/>
      <c r="WVJ715" s="16"/>
      <c r="WVK715" s="16"/>
      <c r="WVL715" s="16"/>
      <c r="WVM715" s="16"/>
      <c r="WVN715" s="16"/>
      <c r="WVO715" s="16"/>
      <c r="WVP715" s="16"/>
      <c r="WVQ715" s="16"/>
      <c r="WVR715" s="16"/>
      <c r="WVS715" s="16"/>
      <c r="WVT715" s="16"/>
      <c r="WVU715" s="16"/>
      <c r="WVV715" s="16"/>
      <c r="WVW715" s="16"/>
      <c r="WVX715" s="16"/>
      <c r="WVY715" s="16"/>
      <c r="WVZ715" s="16"/>
      <c r="WWA715" s="16"/>
      <c r="WWB715" s="16"/>
      <c r="WWC715" s="16"/>
      <c r="WWD715" s="16"/>
      <c r="WWE715" s="16"/>
      <c r="WWF715" s="16"/>
      <c r="WWG715" s="16"/>
      <c r="WWH715" s="16"/>
      <c r="WWI715" s="16"/>
      <c r="WWJ715" s="16"/>
      <c r="WWK715" s="16"/>
      <c r="WWL715" s="16"/>
      <c r="WWM715" s="16"/>
      <c r="WWN715" s="16"/>
      <c r="WWO715" s="16"/>
      <c r="WWP715" s="16"/>
      <c r="WWQ715" s="16"/>
      <c r="WWR715" s="16"/>
      <c r="WWS715" s="16"/>
      <c r="WWT715" s="16"/>
      <c r="WWU715" s="16"/>
      <c r="WWV715" s="16"/>
      <c r="WWW715" s="16"/>
      <c r="WWX715" s="16"/>
      <c r="WWY715" s="16"/>
      <c r="WWZ715" s="16"/>
      <c r="WXA715" s="16"/>
      <c r="WXB715" s="16"/>
      <c r="WXC715" s="16"/>
      <c r="WXD715" s="16"/>
      <c r="WXE715" s="16"/>
      <c r="WXF715" s="16"/>
      <c r="WXG715" s="16"/>
      <c r="WXH715" s="16"/>
      <c r="WXI715" s="16"/>
      <c r="WXJ715" s="16"/>
      <c r="WXK715" s="16"/>
      <c r="WXL715" s="16"/>
      <c r="WXM715" s="16"/>
      <c r="WXN715" s="16"/>
      <c r="WXO715" s="16"/>
      <c r="WXP715" s="16"/>
      <c r="WXQ715" s="16"/>
      <c r="WXR715" s="16"/>
      <c r="WXS715" s="16"/>
      <c r="WXT715" s="16"/>
      <c r="WXU715" s="16"/>
      <c r="WXV715" s="16"/>
      <c r="WXW715" s="16"/>
      <c r="WXX715" s="16"/>
      <c r="WXY715" s="16"/>
      <c r="WXZ715" s="16"/>
      <c r="WYA715" s="16"/>
      <c r="WYB715" s="16"/>
      <c r="WYC715" s="16"/>
      <c r="WYD715" s="16"/>
      <c r="WYE715" s="16"/>
      <c r="WYF715" s="16"/>
      <c r="WYG715" s="16"/>
      <c r="WYH715" s="16"/>
      <c r="WYI715" s="16"/>
      <c r="WYJ715" s="16"/>
      <c r="WYK715" s="16"/>
      <c r="WYL715" s="16"/>
      <c r="WYM715" s="16"/>
      <c r="WYN715" s="16"/>
      <c r="WYO715" s="16"/>
      <c r="WYP715" s="16"/>
      <c r="WYQ715" s="16"/>
      <c r="WYR715" s="16"/>
      <c r="WYS715" s="16"/>
      <c r="WYT715" s="16"/>
      <c r="WYU715" s="16"/>
      <c r="WYV715" s="16"/>
      <c r="WYW715" s="16"/>
      <c r="WYX715" s="16"/>
      <c r="WYY715" s="16"/>
      <c r="WYZ715" s="16"/>
      <c r="WZA715" s="16"/>
      <c r="WZB715" s="16"/>
      <c r="WZC715" s="16"/>
      <c r="WZD715" s="16"/>
      <c r="WZE715" s="16"/>
      <c r="WZF715" s="16"/>
      <c r="WZG715" s="16"/>
      <c r="WZH715" s="16"/>
      <c r="WZI715" s="16"/>
      <c r="WZJ715" s="16"/>
      <c r="WZK715" s="16"/>
      <c r="WZL715" s="16"/>
      <c r="WZM715" s="16"/>
      <c r="WZN715" s="16"/>
      <c r="WZO715" s="16"/>
      <c r="WZP715" s="16"/>
      <c r="WZQ715" s="16"/>
      <c r="WZR715" s="16"/>
      <c r="WZS715" s="16"/>
      <c r="WZT715" s="16"/>
      <c r="WZU715" s="16"/>
      <c r="WZV715" s="16"/>
      <c r="WZW715" s="16"/>
      <c r="WZX715" s="16"/>
      <c r="WZY715" s="16"/>
      <c r="WZZ715" s="16"/>
      <c r="XAA715" s="16"/>
      <c r="XAB715" s="16"/>
      <c r="XAC715" s="16"/>
      <c r="XAD715" s="16"/>
      <c r="XAE715" s="16"/>
      <c r="XAF715" s="16"/>
      <c r="XAG715" s="16"/>
      <c r="XAH715" s="16"/>
      <c r="XAI715" s="16"/>
      <c r="XAJ715" s="16"/>
      <c r="XAK715" s="16"/>
      <c r="XAL715" s="16"/>
      <c r="XAM715" s="16"/>
      <c r="XAN715" s="16"/>
      <c r="XAO715" s="16"/>
      <c r="XAP715" s="16"/>
      <c r="XAQ715" s="16"/>
      <c r="XAR715" s="16"/>
      <c r="XAS715" s="16"/>
      <c r="XAT715" s="16"/>
      <c r="XAU715" s="16"/>
      <c r="XAV715" s="16"/>
      <c r="XAW715" s="16"/>
      <c r="XAX715" s="16"/>
      <c r="XAY715" s="16"/>
      <c r="XAZ715" s="16"/>
      <c r="XBA715" s="16"/>
      <c r="XBB715" s="16"/>
      <c r="XBC715" s="16"/>
      <c r="XBD715" s="16"/>
      <c r="XBE715" s="16"/>
      <c r="XBF715" s="16"/>
      <c r="XBG715" s="16"/>
      <c r="XBH715" s="16"/>
      <c r="XBI715" s="16"/>
      <c r="XBJ715" s="16"/>
      <c r="XBK715" s="16"/>
      <c r="XBL715" s="16"/>
      <c r="XBM715" s="16"/>
      <c r="XBN715" s="16"/>
      <c r="XBO715" s="16"/>
      <c r="XBP715" s="16"/>
      <c r="XBQ715" s="16"/>
      <c r="XBR715" s="16"/>
      <c r="XBS715" s="16"/>
      <c r="XBT715" s="16"/>
      <c r="XBU715" s="16"/>
      <c r="XBV715" s="16"/>
      <c r="XBW715" s="16"/>
      <c r="XBX715" s="16"/>
      <c r="XBY715" s="16"/>
      <c r="XBZ715" s="16"/>
      <c r="XCA715" s="16"/>
      <c r="XCB715" s="16"/>
      <c r="XCC715" s="16"/>
      <c r="XCD715" s="16"/>
      <c r="XCE715" s="16"/>
      <c r="XCF715" s="16"/>
      <c r="XCG715" s="16"/>
      <c r="XCH715" s="16"/>
      <c r="XCI715" s="16"/>
      <c r="XCJ715" s="16"/>
      <c r="XCK715" s="16"/>
      <c r="XCL715" s="16"/>
      <c r="XCM715" s="16"/>
      <c r="XCN715" s="16"/>
      <c r="XCO715" s="16"/>
      <c r="XCP715" s="16"/>
      <c r="XCQ715" s="16"/>
      <c r="XCR715" s="16"/>
      <c r="XCS715" s="16"/>
      <c r="XCT715" s="16"/>
      <c r="XCU715" s="16"/>
      <c r="XCV715" s="16"/>
      <c r="XCW715" s="16"/>
      <c r="XCX715" s="16"/>
      <c r="XCY715" s="16"/>
      <c r="XCZ715" s="16"/>
      <c r="XDA715" s="16"/>
      <c r="XDB715" s="16"/>
      <c r="XDC715" s="16"/>
      <c r="XDD715" s="16"/>
      <c r="XDE715" s="16"/>
      <c r="XDF715" s="16"/>
      <c r="XDG715" s="16"/>
      <c r="XDH715" s="16"/>
      <c r="XDI715" s="16"/>
      <c r="XDJ715" s="16"/>
      <c r="XDK715" s="16"/>
      <c r="XDL715" s="16"/>
      <c r="XDM715" s="16"/>
      <c r="XDN715" s="16"/>
      <c r="XDO715" s="16"/>
      <c r="XDP715" s="16"/>
      <c r="XDQ715" s="16"/>
      <c r="XDR715" s="16"/>
      <c r="XDS715" s="16"/>
      <c r="XDT715" s="16"/>
      <c r="XDU715" s="16"/>
      <c r="XDV715" s="16"/>
      <c r="XDW715" s="16"/>
      <c r="XDX715" s="16"/>
      <c r="XDY715" s="16"/>
      <c r="XDZ715" s="16"/>
      <c r="XEA715" s="16"/>
      <c r="XEB715" s="16"/>
      <c r="XEC715" s="16"/>
      <c r="XED715" s="16"/>
      <c r="XEE715" s="16"/>
      <c r="XEF715" s="16"/>
      <c r="XEG715" s="16"/>
      <c r="XEH715" s="16"/>
      <c r="XEI715" s="16"/>
      <c r="XEJ715" s="16"/>
      <c r="XEK715" s="16"/>
      <c r="XEL715" s="16"/>
      <c r="XEM715" s="16"/>
      <c r="XEN715" s="16"/>
      <c r="XEO715" s="16"/>
      <c r="XEP715" s="16"/>
      <c r="XEQ715" s="16"/>
      <c r="XER715" s="16"/>
      <c r="XES715" s="16"/>
      <c r="XET715" s="16"/>
      <c r="XEU715" s="16"/>
      <c r="XEV715" s="16"/>
      <c r="XEW715" s="16"/>
      <c r="XEX715" s="16"/>
      <c r="XEY715" s="16"/>
      <c r="XEZ715" s="16"/>
      <c r="XFA715" s="16"/>
      <c r="XFB715" s="16"/>
      <c r="XFC715" s="16"/>
      <c r="XFD715" s="16"/>
    </row>
    <row r="716" spans="1:16384" ht="40.5" hidden="1" customHeight="1" x14ac:dyDescent="0.25">
      <c r="A716" s="16" t="s">
        <v>1431</v>
      </c>
      <c r="B716" s="2" t="s">
        <v>589</v>
      </c>
      <c r="C716" s="55">
        <v>610</v>
      </c>
      <c r="D716" s="85"/>
      <c r="E716" s="85"/>
      <c r="F716" s="85"/>
    </row>
    <row r="717" spans="1:16384" ht="60" customHeight="1" x14ac:dyDescent="0.25">
      <c r="A717" s="16" t="s">
        <v>590</v>
      </c>
      <c r="B717" s="2" t="s">
        <v>591</v>
      </c>
      <c r="C717" s="55"/>
      <c r="D717" s="85">
        <f>D718</f>
        <v>16983</v>
      </c>
      <c r="E717" s="85">
        <f t="shared" ref="E717:F718" si="278">E718</f>
        <v>0</v>
      </c>
      <c r="F717" s="85">
        <f t="shared" si="278"/>
        <v>0</v>
      </c>
    </row>
    <row r="718" spans="1:16384" ht="40.5" customHeight="1" x14ac:dyDescent="0.25">
      <c r="A718" s="16" t="s">
        <v>1432</v>
      </c>
      <c r="B718" s="2" t="s">
        <v>591</v>
      </c>
      <c r="C718" s="55">
        <v>600</v>
      </c>
      <c r="D718" s="85">
        <f>D719</f>
        <v>16983</v>
      </c>
      <c r="E718" s="85">
        <f t="shared" si="278"/>
        <v>0</v>
      </c>
      <c r="F718" s="85">
        <f t="shared" si="278"/>
        <v>0</v>
      </c>
    </row>
    <row r="719" spans="1:16384" ht="40.5" customHeight="1" x14ac:dyDescent="0.25">
      <c r="A719" s="16" t="s">
        <v>1431</v>
      </c>
      <c r="B719" s="2" t="s">
        <v>591</v>
      </c>
      <c r="C719" s="55">
        <v>610</v>
      </c>
      <c r="D719" s="85">
        <v>16983</v>
      </c>
      <c r="E719" s="85"/>
      <c r="F719" s="85"/>
    </row>
    <row r="720" spans="1:16384" ht="67.5" customHeight="1" x14ac:dyDescent="0.25">
      <c r="A720" s="133" t="s">
        <v>588</v>
      </c>
      <c r="B720" s="2" t="s">
        <v>589</v>
      </c>
      <c r="C720" s="55"/>
      <c r="D720" s="85">
        <f>D721</f>
        <v>114927</v>
      </c>
      <c r="E720" s="85"/>
      <c r="F720" s="85"/>
    </row>
    <row r="721" spans="1:6" ht="40.5" customHeight="1" x14ac:dyDescent="0.25">
      <c r="A721" s="133" t="s">
        <v>1585</v>
      </c>
      <c r="B721" s="2" t="s">
        <v>589</v>
      </c>
      <c r="C721" s="55">
        <v>400</v>
      </c>
      <c r="D721" s="85">
        <f>D722</f>
        <v>114927</v>
      </c>
      <c r="E721" s="85"/>
      <c r="F721" s="85"/>
    </row>
    <row r="722" spans="1:6" ht="93" customHeight="1" x14ac:dyDescent="0.25">
      <c r="A722" s="133" t="s">
        <v>1586</v>
      </c>
      <c r="B722" s="2" t="s">
        <v>589</v>
      </c>
      <c r="C722" s="55">
        <v>460</v>
      </c>
      <c r="D722" s="85">
        <v>114927</v>
      </c>
      <c r="E722" s="85"/>
      <c r="F722" s="85"/>
    </row>
    <row r="723" spans="1:6" ht="40.5" customHeight="1" x14ac:dyDescent="0.25">
      <c r="A723" s="12" t="s">
        <v>592</v>
      </c>
      <c r="B723" s="10" t="s">
        <v>593</v>
      </c>
      <c r="C723" s="55"/>
      <c r="D723" s="85">
        <f>D724+D785+D808+D813+D818+D829</f>
        <v>34286</v>
      </c>
      <c r="E723" s="85">
        <f>E724+E785+E808+E813+E818+E829</f>
        <v>40658</v>
      </c>
      <c r="F723" s="85">
        <f>F724+F785+F808+F813+F818+F829</f>
        <v>41792</v>
      </c>
    </row>
    <row r="724" spans="1:6" ht="30.75" customHeight="1" x14ac:dyDescent="0.25">
      <c r="A724" s="13" t="s">
        <v>594</v>
      </c>
      <c r="B724" s="3" t="s">
        <v>595</v>
      </c>
      <c r="C724" s="55"/>
      <c r="D724" s="85">
        <f>D725+D735++D742+D753+D759+D763</f>
        <v>22917</v>
      </c>
      <c r="E724" s="85">
        <f t="shared" ref="E724:F724" si="279">E725+E735++E742+E753+E759+E763</f>
        <v>28928</v>
      </c>
      <c r="F724" s="85">
        <f t="shared" si="279"/>
        <v>29952</v>
      </c>
    </row>
    <row r="725" spans="1:6" ht="46.5" hidden="1" customHeight="1" x14ac:dyDescent="0.25">
      <c r="A725" s="17" t="s">
        <v>596</v>
      </c>
      <c r="B725" s="1" t="s">
        <v>597</v>
      </c>
      <c r="C725" s="55"/>
      <c r="D725" s="85">
        <f>D726+D729+D732</f>
        <v>0</v>
      </c>
      <c r="E725" s="85">
        <f t="shared" ref="E725:F725" si="280">E726+E729+E732</f>
        <v>0</v>
      </c>
      <c r="F725" s="85">
        <f t="shared" si="280"/>
        <v>0</v>
      </c>
    </row>
    <row r="726" spans="1:6" ht="48.75" hidden="1" customHeight="1" x14ac:dyDescent="0.25">
      <c r="A726" s="19" t="s">
        <v>598</v>
      </c>
      <c r="B726" s="20" t="s">
        <v>599</v>
      </c>
      <c r="C726" s="55"/>
      <c r="D726" s="85">
        <f>D727</f>
        <v>0</v>
      </c>
      <c r="E726" s="85">
        <f t="shared" ref="E726:F727" si="281">E727</f>
        <v>0</v>
      </c>
      <c r="F726" s="85">
        <f t="shared" si="281"/>
        <v>0</v>
      </c>
    </row>
    <row r="727" spans="1:6" ht="48.75" hidden="1" customHeight="1" x14ac:dyDescent="0.25">
      <c r="A727" s="60" t="s">
        <v>1429</v>
      </c>
      <c r="B727" s="20" t="s">
        <v>599</v>
      </c>
      <c r="C727" s="55">
        <v>200</v>
      </c>
      <c r="D727" s="85">
        <f>D728</f>
        <v>0</v>
      </c>
      <c r="E727" s="85">
        <f t="shared" si="281"/>
        <v>0</v>
      </c>
      <c r="F727" s="85">
        <f t="shared" si="281"/>
        <v>0</v>
      </c>
    </row>
    <row r="728" spans="1:6" ht="48.75" hidden="1" customHeight="1" x14ac:dyDescent="0.25">
      <c r="A728" s="60" t="s">
        <v>1430</v>
      </c>
      <c r="B728" s="20" t="s">
        <v>599</v>
      </c>
      <c r="C728" s="55">
        <v>240</v>
      </c>
      <c r="D728" s="85">
        <v>0</v>
      </c>
      <c r="E728" s="85">
        <v>0</v>
      </c>
      <c r="F728" s="85">
        <v>0</v>
      </c>
    </row>
    <row r="729" spans="1:6" ht="51.75" hidden="1" customHeight="1" x14ac:dyDescent="0.25">
      <c r="A729" s="19" t="s">
        <v>600</v>
      </c>
      <c r="B729" s="20" t="s">
        <v>601</v>
      </c>
      <c r="C729" s="55"/>
      <c r="D729" s="85">
        <f>D730</f>
        <v>0</v>
      </c>
      <c r="E729" s="85">
        <f t="shared" ref="E729:F730" si="282">E730</f>
        <v>0</v>
      </c>
      <c r="F729" s="85">
        <f t="shared" si="282"/>
        <v>0</v>
      </c>
    </row>
    <row r="730" spans="1:6" ht="51.75" hidden="1" customHeight="1" x14ac:dyDescent="0.25">
      <c r="A730" s="60" t="s">
        <v>1429</v>
      </c>
      <c r="B730" s="20" t="s">
        <v>601</v>
      </c>
      <c r="C730" s="55">
        <v>200</v>
      </c>
      <c r="D730" s="85">
        <f>D731</f>
        <v>0</v>
      </c>
      <c r="E730" s="85">
        <f t="shared" si="282"/>
        <v>0</v>
      </c>
      <c r="F730" s="85">
        <f t="shared" si="282"/>
        <v>0</v>
      </c>
    </row>
    <row r="731" spans="1:6" ht="51.75" hidden="1" customHeight="1" x14ac:dyDescent="0.25">
      <c r="A731" s="60" t="s">
        <v>1430</v>
      </c>
      <c r="B731" s="20" t="s">
        <v>601</v>
      </c>
      <c r="C731" s="55">
        <v>240</v>
      </c>
      <c r="D731" s="85"/>
      <c r="E731" s="85"/>
      <c r="F731" s="85"/>
    </row>
    <row r="732" spans="1:6" ht="47.25" hidden="1" customHeight="1" x14ac:dyDescent="0.25">
      <c r="A732" s="19" t="s">
        <v>602</v>
      </c>
      <c r="B732" s="20" t="s">
        <v>603</v>
      </c>
      <c r="C732" s="55"/>
      <c r="D732" s="85">
        <f>D733</f>
        <v>0</v>
      </c>
      <c r="E732" s="85">
        <f t="shared" ref="E732:F733" si="283">E733</f>
        <v>0</v>
      </c>
      <c r="F732" s="85">
        <f t="shared" si="283"/>
        <v>0</v>
      </c>
    </row>
    <row r="733" spans="1:6" ht="47.25" hidden="1" customHeight="1" x14ac:dyDescent="0.25">
      <c r="A733" s="60" t="s">
        <v>1429</v>
      </c>
      <c r="B733" s="20" t="s">
        <v>603</v>
      </c>
      <c r="C733" s="55">
        <v>200</v>
      </c>
      <c r="D733" s="85">
        <f>D734</f>
        <v>0</v>
      </c>
      <c r="E733" s="85">
        <f t="shared" si="283"/>
        <v>0</v>
      </c>
      <c r="F733" s="85">
        <f t="shared" si="283"/>
        <v>0</v>
      </c>
    </row>
    <row r="734" spans="1:6" ht="47.25" hidden="1" customHeight="1" x14ac:dyDescent="0.25">
      <c r="A734" s="60" t="s">
        <v>1430</v>
      </c>
      <c r="B734" s="20" t="s">
        <v>603</v>
      </c>
      <c r="C734" s="55">
        <v>240</v>
      </c>
      <c r="D734" s="85"/>
      <c r="E734" s="85"/>
      <c r="F734" s="85"/>
    </row>
    <row r="735" spans="1:6" ht="47.25" customHeight="1" x14ac:dyDescent="0.25">
      <c r="A735" s="17" t="s">
        <v>604</v>
      </c>
      <c r="B735" s="1" t="s">
        <v>605</v>
      </c>
      <c r="C735" s="55"/>
      <c r="D735" s="85">
        <f>D736+D739</f>
        <v>10</v>
      </c>
      <c r="E735" s="85">
        <f t="shared" ref="E735:F735" si="284">E736+E739</f>
        <v>10</v>
      </c>
      <c r="F735" s="85">
        <f t="shared" si="284"/>
        <v>10</v>
      </c>
    </row>
    <row r="736" spans="1:6" ht="48" hidden="1" customHeight="1" x14ac:dyDescent="0.25">
      <c r="A736" s="25" t="s">
        <v>606</v>
      </c>
      <c r="B736" s="20" t="s">
        <v>607</v>
      </c>
      <c r="C736" s="55"/>
      <c r="D736" s="85">
        <f>D737</f>
        <v>0</v>
      </c>
      <c r="E736" s="85">
        <f t="shared" ref="E736:F737" si="285">E737</f>
        <v>0</v>
      </c>
      <c r="F736" s="85">
        <f t="shared" si="285"/>
        <v>0</v>
      </c>
    </row>
    <row r="737" spans="1:7" ht="48" hidden="1" customHeight="1" x14ac:dyDescent="0.25">
      <c r="A737" s="60" t="s">
        <v>1429</v>
      </c>
      <c r="B737" s="20" t="s">
        <v>607</v>
      </c>
      <c r="C737" s="55">
        <v>200</v>
      </c>
      <c r="D737" s="85">
        <f>D738</f>
        <v>0</v>
      </c>
      <c r="E737" s="85">
        <f t="shared" si="285"/>
        <v>0</v>
      </c>
      <c r="F737" s="85">
        <f t="shared" si="285"/>
        <v>0</v>
      </c>
    </row>
    <row r="738" spans="1:7" ht="48" hidden="1" customHeight="1" x14ac:dyDescent="0.25">
      <c r="A738" s="60" t="s">
        <v>1430</v>
      </c>
      <c r="B738" s="20" t="s">
        <v>607</v>
      </c>
      <c r="C738" s="55">
        <v>240</v>
      </c>
      <c r="D738" s="85">
        <v>0</v>
      </c>
      <c r="E738" s="85">
        <v>0</v>
      </c>
      <c r="F738" s="85">
        <v>0</v>
      </c>
    </row>
    <row r="739" spans="1:7" ht="47.25" customHeight="1" x14ac:dyDescent="0.25">
      <c r="A739" s="25" t="s">
        <v>608</v>
      </c>
      <c r="B739" s="20" t="s">
        <v>609</v>
      </c>
      <c r="C739" s="55"/>
      <c r="D739" s="103">
        <f>D740</f>
        <v>10</v>
      </c>
      <c r="E739" s="103">
        <f t="shared" ref="E739:F740" si="286">E740</f>
        <v>10</v>
      </c>
      <c r="F739" s="103">
        <f t="shared" si="286"/>
        <v>10</v>
      </c>
      <c r="G739" s="63"/>
    </row>
    <row r="740" spans="1:7" ht="47.25" customHeight="1" x14ac:dyDescent="0.25">
      <c r="A740" s="60" t="s">
        <v>1429</v>
      </c>
      <c r="B740" s="20" t="s">
        <v>609</v>
      </c>
      <c r="C740" s="55">
        <v>200</v>
      </c>
      <c r="D740" s="103">
        <f>D741</f>
        <v>10</v>
      </c>
      <c r="E740" s="103">
        <f t="shared" si="286"/>
        <v>10</v>
      </c>
      <c r="F740" s="103">
        <f t="shared" si="286"/>
        <v>10</v>
      </c>
    </row>
    <row r="741" spans="1:7" ht="47.25" customHeight="1" x14ac:dyDescent="0.25">
      <c r="A741" s="60" t="s">
        <v>1430</v>
      </c>
      <c r="B741" s="20" t="s">
        <v>609</v>
      </c>
      <c r="C741" s="55">
        <v>240</v>
      </c>
      <c r="D741" s="103">
        <v>10</v>
      </c>
      <c r="E741" s="103">
        <v>10</v>
      </c>
      <c r="F741" s="103">
        <v>10</v>
      </c>
    </row>
    <row r="742" spans="1:7" ht="63" x14ac:dyDescent="0.25">
      <c r="A742" s="30" t="s">
        <v>1539</v>
      </c>
      <c r="B742" s="1" t="s">
        <v>610</v>
      </c>
      <c r="C742" s="55"/>
      <c r="D742" s="85">
        <f>D747+D750+D743+D744+D745+D746</f>
        <v>30</v>
      </c>
      <c r="E742" s="85">
        <f t="shared" ref="E742:F742" si="287">E747+E750+E743+E744+E745+E746</f>
        <v>30</v>
      </c>
      <c r="F742" s="85">
        <f t="shared" si="287"/>
        <v>30</v>
      </c>
    </row>
    <row r="743" spans="1:7" ht="126" hidden="1" x14ac:dyDescent="0.25">
      <c r="A743" s="11" t="s">
        <v>611</v>
      </c>
      <c r="B743" s="5" t="s">
        <v>612</v>
      </c>
      <c r="C743" s="55"/>
      <c r="D743" s="85"/>
      <c r="E743" s="85"/>
      <c r="F743" s="85"/>
    </row>
    <row r="744" spans="1:7" ht="126" hidden="1" x14ac:dyDescent="0.25">
      <c r="A744" s="11" t="s">
        <v>613</v>
      </c>
      <c r="B744" s="5" t="s">
        <v>614</v>
      </c>
      <c r="C744" s="55"/>
      <c r="D744" s="85"/>
      <c r="E744" s="85"/>
      <c r="F744" s="85"/>
    </row>
    <row r="745" spans="1:7" ht="110.25" hidden="1" x14ac:dyDescent="0.25">
      <c r="A745" s="11" t="s">
        <v>615</v>
      </c>
      <c r="B745" s="5" t="s">
        <v>616</v>
      </c>
      <c r="C745" s="55"/>
      <c r="D745" s="85"/>
      <c r="E745" s="85"/>
      <c r="F745" s="85"/>
    </row>
    <row r="746" spans="1:7" ht="126" hidden="1" x14ac:dyDescent="0.25">
      <c r="A746" s="11" t="s">
        <v>617</v>
      </c>
      <c r="B746" s="5" t="s">
        <v>618</v>
      </c>
      <c r="C746" s="55"/>
      <c r="D746" s="85"/>
      <c r="E746" s="85"/>
      <c r="F746" s="85"/>
    </row>
    <row r="747" spans="1:7" ht="35.25" hidden="1" customHeight="1" x14ac:dyDescent="0.25">
      <c r="A747" s="39" t="s">
        <v>619</v>
      </c>
      <c r="B747" s="20" t="s">
        <v>620</v>
      </c>
      <c r="C747" s="55"/>
      <c r="D747" s="85">
        <f>D748</f>
        <v>0</v>
      </c>
      <c r="E747" s="85">
        <f t="shared" ref="E747:F748" si="288">E748</f>
        <v>0</v>
      </c>
      <c r="F747" s="85">
        <f t="shared" si="288"/>
        <v>0</v>
      </c>
    </row>
    <row r="748" spans="1:7" ht="35.25" hidden="1" customHeight="1" x14ac:dyDescent="0.25">
      <c r="A748" s="60" t="s">
        <v>1429</v>
      </c>
      <c r="B748" s="20" t="s">
        <v>620</v>
      </c>
      <c r="C748" s="55">
        <v>200</v>
      </c>
      <c r="D748" s="85">
        <f>D749</f>
        <v>0</v>
      </c>
      <c r="E748" s="85">
        <f t="shared" si="288"/>
        <v>0</v>
      </c>
      <c r="F748" s="85">
        <f t="shared" si="288"/>
        <v>0</v>
      </c>
    </row>
    <row r="749" spans="1:7" ht="35.25" hidden="1" customHeight="1" x14ac:dyDescent="0.25">
      <c r="A749" s="60" t="s">
        <v>1430</v>
      </c>
      <c r="B749" s="20" t="s">
        <v>620</v>
      </c>
      <c r="C749" s="55">
        <v>240</v>
      </c>
      <c r="D749" s="85"/>
      <c r="E749" s="85"/>
      <c r="F749" s="85"/>
    </row>
    <row r="750" spans="1:7" ht="45.75" customHeight="1" x14ac:dyDescent="0.25">
      <c r="A750" s="19" t="s">
        <v>598</v>
      </c>
      <c r="B750" s="20" t="s">
        <v>621</v>
      </c>
      <c r="C750" s="55"/>
      <c r="D750" s="85">
        <f>D751</f>
        <v>30</v>
      </c>
      <c r="E750" s="85">
        <f t="shared" ref="E750:F751" si="289">E751</f>
        <v>30</v>
      </c>
      <c r="F750" s="85">
        <f t="shared" si="289"/>
        <v>30</v>
      </c>
    </row>
    <row r="751" spans="1:7" ht="43.5" customHeight="1" x14ac:dyDescent="0.25">
      <c r="A751" s="60" t="s">
        <v>1429</v>
      </c>
      <c r="B751" s="20" t="s">
        <v>621</v>
      </c>
      <c r="C751" s="55">
        <v>200</v>
      </c>
      <c r="D751" s="85">
        <f>D752</f>
        <v>30</v>
      </c>
      <c r="E751" s="85">
        <f t="shared" si="289"/>
        <v>30</v>
      </c>
      <c r="F751" s="85">
        <f t="shared" si="289"/>
        <v>30</v>
      </c>
    </row>
    <row r="752" spans="1:7" ht="43.5" customHeight="1" x14ac:dyDescent="0.25">
      <c r="A752" s="60" t="s">
        <v>1430</v>
      </c>
      <c r="B752" s="20" t="s">
        <v>621</v>
      </c>
      <c r="C752" s="55">
        <v>240</v>
      </c>
      <c r="D752" s="85">
        <v>30</v>
      </c>
      <c r="E752" s="85">
        <v>30</v>
      </c>
      <c r="F752" s="85">
        <v>30</v>
      </c>
    </row>
    <row r="753" spans="1:6" ht="47.25" x14ac:dyDescent="0.25">
      <c r="A753" s="17" t="s">
        <v>622</v>
      </c>
      <c r="B753" s="1" t="s">
        <v>623</v>
      </c>
      <c r="C753" s="55"/>
      <c r="D753" s="85">
        <f>D754</f>
        <v>4107</v>
      </c>
      <c r="E753" s="85">
        <f t="shared" ref="E753:F755" si="290">E754</f>
        <v>5000</v>
      </c>
      <c r="F753" s="85">
        <f t="shared" si="290"/>
        <v>5000</v>
      </c>
    </row>
    <row r="754" spans="1:6" ht="45.75" customHeight="1" x14ac:dyDescent="0.25">
      <c r="A754" s="19" t="s">
        <v>624</v>
      </c>
      <c r="B754" s="20" t="s">
        <v>625</v>
      </c>
      <c r="C754" s="55"/>
      <c r="D754" s="85">
        <f>D755+D757</f>
        <v>4107</v>
      </c>
      <c r="E754" s="85">
        <f t="shared" ref="E754:F754" si="291">E755+E757</f>
        <v>5000</v>
      </c>
      <c r="F754" s="85">
        <f t="shared" si="291"/>
        <v>5000</v>
      </c>
    </row>
    <row r="755" spans="1:6" ht="45.75" customHeight="1" x14ac:dyDescent="0.25">
      <c r="A755" s="60" t="s">
        <v>1429</v>
      </c>
      <c r="B755" s="20" t="s">
        <v>625</v>
      </c>
      <c r="C755" s="55">
        <v>200</v>
      </c>
      <c r="D755" s="85">
        <f>D756</f>
        <v>3547</v>
      </c>
      <c r="E755" s="85">
        <f t="shared" si="290"/>
        <v>5000</v>
      </c>
      <c r="F755" s="85">
        <f t="shared" si="290"/>
        <v>5000</v>
      </c>
    </row>
    <row r="756" spans="1:6" ht="45.75" customHeight="1" x14ac:dyDescent="0.25">
      <c r="A756" s="97" t="s">
        <v>1430</v>
      </c>
      <c r="B756" s="20" t="s">
        <v>625</v>
      </c>
      <c r="C756" s="55">
        <v>240</v>
      </c>
      <c r="D756" s="85">
        <v>3547</v>
      </c>
      <c r="E756" s="85">
        <v>5000</v>
      </c>
      <c r="F756" s="85">
        <v>5000</v>
      </c>
    </row>
    <row r="757" spans="1:6" ht="45.75" customHeight="1" x14ac:dyDescent="0.25">
      <c r="A757" s="16" t="s">
        <v>1425</v>
      </c>
      <c r="B757" s="20" t="s">
        <v>625</v>
      </c>
      <c r="C757" s="55">
        <v>600</v>
      </c>
      <c r="D757" s="85">
        <f>D758</f>
        <v>560</v>
      </c>
      <c r="E757" s="85"/>
      <c r="F757" s="85"/>
    </row>
    <row r="758" spans="1:6" ht="45.75" customHeight="1" x14ac:dyDescent="0.25">
      <c r="A758" s="22" t="s">
        <v>1426</v>
      </c>
      <c r="B758" s="20" t="s">
        <v>625</v>
      </c>
      <c r="C758" s="55">
        <v>610</v>
      </c>
      <c r="D758" s="85">
        <v>560</v>
      </c>
      <c r="E758" s="85"/>
      <c r="F758" s="85"/>
    </row>
    <row r="759" spans="1:6" ht="94.5" x14ac:dyDescent="0.25">
      <c r="A759" s="17" t="s">
        <v>626</v>
      </c>
      <c r="B759" s="1" t="s">
        <v>627</v>
      </c>
      <c r="C759" s="55"/>
      <c r="D759" s="85">
        <f>D760</f>
        <v>30</v>
      </c>
      <c r="E759" s="85">
        <f t="shared" ref="E759:F761" si="292">E760</f>
        <v>30</v>
      </c>
      <c r="F759" s="85">
        <f t="shared" si="292"/>
        <v>30</v>
      </c>
    </row>
    <row r="760" spans="1:6" ht="78.75" x14ac:dyDescent="0.25">
      <c r="A760" s="39" t="s">
        <v>628</v>
      </c>
      <c r="B760" s="20" t="s">
        <v>629</v>
      </c>
      <c r="C760" s="55"/>
      <c r="D760" s="85">
        <f>D761</f>
        <v>30</v>
      </c>
      <c r="E760" s="85">
        <f t="shared" si="292"/>
        <v>30</v>
      </c>
      <c r="F760" s="85">
        <f t="shared" si="292"/>
        <v>30</v>
      </c>
    </row>
    <row r="761" spans="1:6" ht="42" customHeight="1" x14ac:dyDescent="0.25">
      <c r="A761" s="60" t="s">
        <v>1429</v>
      </c>
      <c r="B761" s="20" t="s">
        <v>629</v>
      </c>
      <c r="C761" s="55">
        <v>200</v>
      </c>
      <c r="D761" s="85">
        <f>D762</f>
        <v>30</v>
      </c>
      <c r="E761" s="85">
        <f t="shared" si="292"/>
        <v>30</v>
      </c>
      <c r="F761" s="85">
        <f t="shared" si="292"/>
        <v>30</v>
      </c>
    </row>
    <row r="762" spans="1:6" ht="48" customHeight="1" x14ac:dyDescent="0.25">
      <c r="A762" s="97" t="s">
        <v>1430</v>
      </c>
      <c r="B762" s="20" t="s">
        <v>629</v>
      </c>
      <c r="C762" s="55">
        <v>240</v>
      </c>
      <c r="D762" s="85">
        <v>30</v>
      </c>
      <c r="E762" s="85">
        <v>30</v>
      </c>
      <c r="F762" s="85">
        <v>30</v>
      </c>
    </row>
    <row r="763" spans="1:6" ht="44.25" customHeight="1" x14ac:dyDescent="0.25">
      <c r="A763" s="116" t="s">
        <v>1588</v>
      </c>
      <c r="B763" s="20" t="s">
        <v>1488</v>
      </c>
      <c r="C763" s="55"/>
      <c r="D763" s="85">
        <f>D764+D767+D770+D773+D778</f>
        <v>18740</v>
      </c>
      <c r="E763" s="85">
        <f t="shared" ref="E763:F763" si="293">E764+E767+E770+E773+E778</f>
        <v>23858</v>
      </c>
      <c r="F763" s="85">
        <f t="shared" si="293"/>
        <v>24882</v>
      </c>
    </row>
    <row r="764" spans="1:6" ht="62.25" customHeight="1" x14ac:dyDescent="0.25">
      <c r="A764" s="117" t="s">
        <v>1489</v>
      </c>
      <c r="B764" s="20" t="s">
        <v>1587</v>
      </c>
      <c r="C764" s="55"/>
      <c r="D764" s="85">
        <f t="shared" ref="D764:F765" si="294">D765</f>
        <v>544</v>
      </c>
      <c r="E764" s="85">
        <f t="shared" si="294"/>
        <v>544</v>
      </c>
      <c r="F764" s="85">
        <f t="shared" si="294"/>
        <v>544</v>
      </c>
    </row>
    <row r="765" spans="1:6" ht="39.75" customHeight="1" x14ac:dyDescent="0.25">
      <c r="A765" s="114" t="s">
        <v>1429</v>
      </c>
      <c r="B765" s="20" t="s">
        <v>1587</v>
      </c>
      <c r="C765" s="55">
        <v>200</v>
      </c>
      <c r="D765" s="85">
        <f t="shared" si="294"/>
        <v>544</v>
      </c>
      <c r="E765" s="85">
        <f t="shared" si="294"/>
        <v>544</v>
      </c>
      <c r="F765" s="85">
        <f t="shared" si="294"/>
        <v>544</v>
      </c>
    </row>
    <row r="766" spans="1:6" ht="48" customHeight="1" x14ac:dyDescent="0.25">
      <c r="A766" s="98" t="s">
        <v>1430</v>
      </c>
      <c r="B766" s="20" t="s">
        <v>1587</v>
      </c>
      <c r="C766" s="55">
        <v>240</v>
      </c>
      <c r="D766" s="85">
        <v>544</v>
      </c>
      <c r="E766" s="85">
        <v>544</v>
      </c>
      <c r="F766" s="85">
        <v>544</v>
      </c>
    </row>
    <row r="767" spans="1:6" ht="48" customHeight="1" x14ac:dyDescent="0.25">
      <c r="A767" s="115" t="s">
        <v>881</v>
      </c>
      <c r="B767" s="20" t="s">
        <v>1490</v>
      </c>
      <c r="C767" s="55"/>
      <c r="D767" s="85">
        <f t="shared" ref="D767:F768" si="295">D768</f>
        <v>100</v>
      </c>
      <c r="E767" s="85">
        <f t="shared" si="295"/>
        <v>100</v>
      </c>
      <c r="F767" s="85">
        <f t="shared" si="295"/>
        <v>100</v>
      </c>
    </row>
    <row r="768" spans="1:6" ht="48" customHeight="1" x14ac:dyDescent="0.25">
      <c r="A768" s="114" t="s">
        <v>1429</v>
      </c>
      <c r="B768" s="20" t="s">
        <v>1490</v>
      </c>
      <c r="C768" s="55">
        <v>200</v>
      </c>
      <c r="D768" s="85">
        <f t="shared" si="295"/>
        <v>100</v>
      </c>
      <c r="E768" s="85">
        <f t="shared" si="295"/>
        <v>100</v>
      </c>
      <c r="F768" s="85">
        <f t="shared" si="295"/>
        <v>100</v>
      </c>
    </row>
    <row r="769" spans="1:6" ht="48" customHeight="1" x14ac:dyDescent="0.25">
      <c r="A769" s="98" t="s">
        <v>1430</v>
      </c>
      <c r="B769" s="20" t="s">
        <v>1490</v>
      </c>
      <c r="C769" s="55">
        <v>240</v>
      </c>
      <c r="D769" s="85">
        <v>100</v>
      </c>
      <c r="E769" s="85">
        <v>100</v>
      </c>
      <c r="F769" s="85">
        <v>100</v>
      </c>
    </row>
    <row r="770" spans="1:6" ht="48" customHeight="1" x14ac:dyDescent="0.25">
      <c r="A770" s="133" t="s">
        <v>1564</v>
      </c>
      <c r="B770" s="20" t="s">
        <v>1563</v>
      </c>
      <c r="C770" s="55"/>
      <c r="D770" s="85">
        <f>D771</f>
        <v>11</v>
      </c>
      <c r="E770" s="85">
        <f t="shared" ref="E770:F770" si="296">E771</f>
        <v>0</v>
      </c>
      <c r="F770" s="85">
        <f t="shared" si="296"/>
        <v>0</v>
      </c>
    </row>
    <row r="771" spans="1:6" ht="48" customHeight="1" x14ac:dyDescent="0.25">
      <c r="A771" s="114" t="s">
        <v>1429</v>
      </c>
      <c r="B771" s="20" t="s">
        <v>1563</v>
      </c>
      <c r="C771" s="55">
        <v>200</v>
      </c>
      <c r="D771" s="85">
        <f>D772</f>
        <v>11</v>
      </c>
      <c r="E771" s="85"/>
      <c r="F771" s="85"/>
    </row>
    <row r="772" spans="1:6" ht="48" customHeight="1" x14ac:dyDescent="0.25">
      <c r="A772" s="98" t="s">
        <v>1430</v>
      </c>
      <c r="B772" s="20" t="s">
        <v>1563</v>
      </c>
      <c r="C772" s="55">
        <v>240</v>
      </c>
      <c r="D772" s="85">
        <v>11</v>
      </c>
      <c r="E772" s="85"/>
      <c r="F772" s="85"/>
    </row>
    <row r="773" spans="1:6" ht="39" customHeight="1" x14ac:dyDescent="0.25">
      <c r="A773" s="98" t="s">
        <v>886</v>
      </c>
      <c r="B773" s="20" t="s">
        <v>1491</v>
      </c>
      <c r="C773" s="55"/>
      <c r="D773" s="85">
        <f>D776</f>
        <v>8115</v>
      </c>
      <c r="E773" s="85">
        <f>E776</f>
        <v>13011</v>
      </c>
      <c r="F773" s="85">
        <f>F776</f>
        <v>13665</v>
      </c>
    </row>
    <row r="774" spans="1:6" ht="39" hidden="1" customHeight="1" x14ac:dyDescent="0.25">
      <c r="A774" s="98"/>
      <c r="B774" s="20" t="s">
        <v>1491</v>
      </c>
      <c r="C774" s="55">
        <v>100</v>
      </c>
      <c r="D774" s="85"/>
      <c r="E774" s="85"/>
      <c r="F774" s="85"/>
    </row>
    <row r="775" spans="1:6" ht="39" hidden="1" customHeight="1" x14ac:dyDescent="0.25">
      <c r="A775" s="98"/>
      <c r="B775" s="20" t="s">
        <v>1491</v>
      </c>
      <c r="C775" s="55">
        <v>110</v>
      </c>
      <c r="D775" s="85"/>
      <c r="E775" s="85"/>
      <c r="F775" s="85"/>
    </row>
    <row r="776" spans="1:6" ht="39" customHeight="1" x14ac:dyDescent="0.25">
      <c r="A776" s="114" t="s">
        <v>1429</v>
      </c>
      <c r="B776" s="20" t="s">
        <v>1491</v>
      </c>
      <c r="C776" s="55">
        <v>200</v>
      </c>
      <c r="D776" s="85">
        <f>D777</f>
        <v>8115</v>
      </c>
      <c r="E776" s="85">
        <f>E777</f>
        <v>13011</v>
      </c>
      <c r="F776" s="85">
        <f>F777</f>
        <v>13665</v>
      </c>
    </row>
    <row r="777" spans="1:6" ht="39" customHeight="1" x14ac:dyDescent="0.25">
      <c r="A777" s="98" t="s">
        <v>1430</v>
      </c>
      <c r="B777" s="20" t="s">
        <v>1491</v>
      </c>
      <c r="C777" s="55">
        <v>240</v>
      </c>
      <c r="D777" s="85">
        <v>8115</v>
      </c>
      <c r="E777" s="85">
        <v>13011</v>
      </c>
      <c r="F777" s="85">
        <v>13665</v>
      </c>
    </row>
    <row r="778" spans="1:6" ht="48" customHeight="1" x14ac:dyDescent="0.25">
      <c r="A778" s="98" t="s">
        <v>1493</v>
      </c>
      <c r="B778" s="20" t="s">
        <v>1492</v>
      </c>
      <c r="C778" s="55"/>
      <c r="D778" s="85">
        <f>D779+D781+D783</f>
        <v>9970</v>
      </c>
      <c r="E778" s="85">
        <f t="shared" ref="E778:F778" si="297">E779+E781+E783</f>
        <v>10203</v>
      </c>
      <c r="F778" s="85">
        <f t="shared" si="297"/>
        <v>10573</v>
      </c>
    </row>
    <row r="779" spans="1:6" ht="48" customHeight="1" x14ac:dyDescent="0.25">
      <c r="A779" s="97" t="s">
        <v>1427</v>
      </c>
      <c r="B779" s="20" t="s">
        <v>1492</v>
      </c>
      <c r="C779" s="55">
        <v>100</v>
      </c>
      <c r="D779" s="85">
        <f>D780</f>
        <v>9392</v>
      </c>
      <c r="E779" s="85">
        <f>E780</f>
        <v>9260</v>
      </c>
      <c r="F779" s="85">
        <f>F780</f>
        <v>9630</v>
      </c>
    </row>
    <row r="780" spans="1:6" ht="48" customHeight="1" x14ac:dyDescent="0.25">
      <c r="A780" s="98" t="s">
        <v>1438</v>
      </c>
      <c r="B780" s="20" t="s">
        <v>1492</v>
      </c>
      <c r="C780" s="55">
        <v>110</v>
      </c>
      <c r="D780" s="85">
        <v>9392</v>
      </c>
      <c r="E780" s="85">
        <v>9260</v>
      </c>
      <c r="F780" s="85">
        <v>9630</v>
      </c>
    </row>
    <row r="781" spans="1:6" ht="48" customHeight="1" x14ac:dyDescent="0.25">
      <c r="A781" s="114" t="s">
        <v>1429</v>
      </c>
      <c r="B781" s="20" t="s">
        <v>1492</v>
      </c>
      <c r="C781" s="55">
        <v>200</v>
      </c>
      <c r="D781" s="85">
        <f>D782</f>
        <v>488</v>
      </c>
      <c r="E781" s="85">
        <f>E782</f>
        <v>100</v>
      </c>
      <c r="F781" s="85">
        <f>F782</f>
        <v>100</v>
      </c>
    </row>
    <row r="782" spans="1:6" ht="48" customHeight="1" x14ac:dyDescent="0.25">
      <c r="A782" s="98" t="s">
        <v>1430</v>
      </c>
      <c r="B782" s="20" t="s">
        <v>1492</v>
      </c>
      <c r="C782" s="55">
        <v>240</v>
      </c>
      <c r="D782" s="85">
        <v>488</v>
      </c>
      <c r="E782" s="85">
        <v>100</v>
      </c>
      <c r="F782" s="85">
        <v>100</v>
      </c>
    </row>
    <row r="783" spans="1:6" ht="48" customHeight="1" x14ac:dyDescent="0.25">
      <c r="A783" s="60" t="s">
        <v>1433</v>
      </c>
      <c r="B783" s="20" t="s">
        <v>1492</v>
      </c>
      <c r="C783" s="55">
        <v>800</v>
      </c>
      <c r="D783" s="85">
        <f>D784</f>
        <v>90</v>
      </c>
      <c r="E783" s="85">
        <f>E784</f>
        <v>843</v>
      </c>
      <c r="F783" s="85">
        <f>F784</f>
        <v>843</v>
      </c>
    </row>
    <row r="784" spans="1:6" ht="48" customHeight="1" x14ac:dyDescent="0.25">
      <c r="A784" s="16" t="s">
        <v>1434</v>
      </c>
      <c r="B784" s="20" t="s">
        <v>1492</v>
      </c>
      <c r="C784" s="55">
        <v>850</v>
      </c>
      <c r="D784" s="85">
        <v>90</v>
      </c>
      <c r="E784" s="85">
        <v>843</v>
      </c>
      <c r="F784" s="85">
        <v>843</v>
      </c>
    </row>
    <row r="785" spans="1:6" ht="51.75" customHeight="1" x14ac:dyDescent="0.25">
      <c r="A785" s="13" t="s">
        <v>630</v>
      </c>
      <c r="B785" s="3" t="s">
        <v>631</v>
      </c>
      <c r="C785" s="55"/>
      <c r="D785" s="85">
        <f>D786+D800+D804</f>
        <v>691</v>
      </c>
      <c r="E785" s="85">
        <f t="shared" ref="E785:F785" si="298">E786+E800+E804</f>
        <v>1586</v>
      </c>
      <c r="F785" s="85">
        <f t="shared" si="298"/>
        <v>1696</v>
      </c>
    </row>
    <row r="786" spans="1:6" ht="57" customHeight="1" x14ac:dyDescent="0.25">
      <c r="A786" s="17" t="s">
        <v>632</v>
      </c>
      <c r="B786" s="1" t="s">
        <v>633</v>
      </c>
      <c r="C786" s="55"/>
      <c r="D786" s="85">
        <f>D787+D795+D792</f>
        <v>541</v>
      </c>
      <c r="E786" s="85">
        <f t="shared" ref="E786:F786" si="299">E787+E795+E792</f>
        <v>576</v>
      </c>
      <c r="F786" s="85">
        <f t="shared" si="299"/>
        <v>576</v>
      </c>
    </row>
    <row r="787" spans="1:6" ht="39" customHeight="1" x14ac:dyDescent="0.25">
      <c r="A787" s="22" t="s">
        <v>634</v>
      </c>
      <c r="B787" s="20" t="s">
        <v>635</v>
      </c>
      <c r="C787" s="55"/>
      <c r="D787" s="85">
        <f>D788+D790</f>
        <v>493</v>
      </c>
      <c r="E787" s="85">
        <f t="shared" ref="E787:F787" si="300">E788</f>
        <v>530</v>
      </c>
      <c r="F787" s="85">
        <f t="shared" si="300"/>
        <v>530</v>
      </c>
    </row>
    <row r="788" spans="1:6" ht="39" customHeight="1" x14ac:dyDescent="0.25">
      <c r="A788" s="60" t="s">
        <v>1429</v>
      </c>
      <c r="B788" s="20" t="s">
        <v>635</v>
      </c>
      <c r="C788" s="55">
        <v>200</v>
      </c>
      <c r="D788" s="85">
        <f>D789</f>
        <v>476</v>
      </c>
      <c r="E788" s="85">
        <f t="shared" ref="E788:F788" si="301">E789</f>
        <v>530</v>
      </c>
      <c r="F788" s="85">
        <f t="shared" si="301"/>
        <v>530</v>
      </c>
    </row>
    <row r="789" spans="1:6" ht="39" customHeight="1" x14ac:dyDescent="0.25">
      <c r="A789" s="97" t="s">
        <v>1430</v>
      </c>
      <c r="B789" s="20" t="s">
        <v>635</v>
      </c>
      <c r="C789" s="55">
        <v>240</v>
      </c>
      <c r="D789" s="85">
        <v>476</v>
      </c>
      <c r="E789" s="85">
        <v>530</v>
      </c>
      <c r="F789" s="85">
        <v>530</v>
      </c>
    </row>
    <row r="790" spans="1:6" ht="39" customHeight="1" x14ac:dyDescent="0.25">
      <c r="A790" s="16" t="s">
        <v>1425</v>
      </c>
      <c r="B790" s="20" t="s">
        <v>635</v>
      </c>
      <c r="C790" s="55">
        <v>600</v>
      </c>
      <c r="D790" s="85">
        <f>D791</f>
        <v>17</v>
      </c>
      <c r="E790" s="85"/>
      <c r="F790" s="85"/>
    </row>
    <row r="791" spans="1:6" ht="39" customHeight="1" x14ac:dyDescent="0.25">
      <c r="A791" s="22" t="s">
        <v>1426</v>
      </c>
      <c r="B791" s="20" t="s">
        <v>635</v>
      </c>
      <c r="C791" s="55">
        <v>610</v>
      </c>
      <c r="D791" s="85">
        <v>17</v>
      </c>
      <c r="E791" s="85"/>
      <c r="F791" s="85"/>
    </row>
    <row r="792" spans="1:6" ht="31.5" hidden="1" x14ac:dyDescent="0.25">
      <c r="A792" s="22" t="s">
        <v>636</v>
      </c>
      <c r="B792" s="20" t="s">
        <v>637</v>
      </c>
      <c r="C792" s="55"/>
      <c r="D792" s="85">
        <f>D793</f>
        <v>0</v>
      </c>
      <c r="E792" s="85">
        <f t="shared" ref="E792:F793" si="302">E793</f>
        <v>0</v>
      </c>
      <c r="F792" s="85">
        <f t="shared" si="302"/>
        <v>0</v>
      </c>
    </row>
    <row r="793" spans="1:6" ht="43.5" hidden="1" customHeight="1" x14ac:dyDescent="0.25">
      <c r="A793" s="16"/>
      <c r="B793" s="20" t="s">
        <v>637</v>
      </c>
      <c r="C793" s="55"/>
      <c r="D793" s="85">
        <f>D794</f>
        <v>0</v>
      </c>
      <c r="E793" s="85">
        <f t="shared" si="302"/>
        <v>0</v>
      </c>
      <c r="F793" s="85">
        <f t="shared" si="302"/>
        <v>0</v>
      </c>
    </row>
    <row r="794" spans="1:6" ht="39" hidden="1" customHeight="1" x14ac:dyDescent="0.25">
      <c r="A794" s="16"/>
      <c r="B794" s="20" t="s">
        <v>637</v>
      </c>
      <c r="C794" s="55"/>
      <c r="D794" s="85">
        <v>0</v>
      </c>
      <c r="E794" s="85">
        <v>0</v>
      </c>
      <c r="F794" s="85">
        <v>0</v>
      </c>
    </row>
    <row r="795" spans="1:6" ht="34.5" customHeight="1" x14ac:dyDescent="0.25">
      <c r="A795" s="39" t="s">
        <v>638</v>
      </c>
      <c r="B795" s="20" t="s">
        <v>639</v>
      </c>
      <c r="C795" s="55"/>
      <c r="D795" s="85">
        <f>D796+D798</f>
        <v>48</v>
      </c>
      <c r="E795" s="85">
        <f t="shared" ref="E795:F795" si="303">E796+E798</f>
        <v>46</v>
      </c>
      <c r="F795" s="85">
        <f t="shared" si="303"/>
        <v>46</v>
      </c>
    </row>
    <row r="796" spans="1:6" ht="36.75" customHeight="1" x14ac:dyDescent="0.25">
      <c r="A796" s="60" t="s">
        <v>1429</v>
      </c>
      <c r="B796" s="20" t="s">
        <v>639</v>
      </c>
      <c r="C796" s="55">
        <v>200</v>
      </c>
      <c r="D796" s="85">
        <f>D797</f>
        <v>43</v>
      </c>
      <c r="E796" s="85">
        <f t="shared" ref="E796:F796" si="304">E797</f>
        <v>41</v>
      </c>
      <c r="F796" s="85">
        <f t="shared" si="304"/>
        <v>41</v>
      </c>
    </row>
    <row r="797" spans="1:6" ht="49.5" customHeight="1" x14ac:dyDescent="0.25">
      <c r="A797" s="60" t="s">
        <v>1430</v>
      </c>
      <c r="B797" s="20" t="s">
        <v>639</v>
      </c>
      <c r="C797" s="55">
        <v>240</v>
      </c>
      <c r="D797" s="85">
        <v>43</v>
      </c>
      <c r="E797" s="85">
        <v>41</v>
      </c>
      <c r="F797" s="85">
        <v>41</v>
      </c>
    </row>
    <row r="798" spans="1:6" ht="34.5" customHeight="1" x14ac:dyDescent="0.25">
      <c r="A798" s="60" t="s">
        <v>1433</v>
      </c>
      <c r="B798" s="20" t="s">
        <v>639</v>
      </c>
      <c r="C798" s="55">
        <v>800</v>
      </c>
      <c r="D798" s="85">
        <f>D799</f>
        <v>5</v>
      </c>
      <c r="E798" s="85">
        <f t="shared" ref="E798:F798" si="305">E799</f>
        <v>5</v>
      </c>
      <c r="F798" s="85">
        <f t="shared" si="305"/>
        <v>5</v>
      </c>
    </row>
    <row r="799" spans="1:6" ht="31.5" customHeight="1" x14ac:dyDescent="0.25">
      <c r="A799" s="16" t="s">
        <v>1434</v>
      </c>
      <c r="B799" s="20" t="s">
        <v>639</v>
      </c>
      <c r="C799" s="55">
        <v>850</v>
      </c>
      <c r="D799" s="85">
        <v>5</v>
      </c>
      <c r="E799" s="85">
        <v>5</v>
      </c>
      <c r="F799" s="85">
        <v>5</v>
      </c>
    </row>
    <row r="800" spans="1:6" ht="47.25" x14ac:dyDescent="0.25">
      <c r="A800" s="45" t="s">
        <v>640</v>
      </c>
      <c r="B800" s="46" t="s">
        <v>641</v>
      </c>
      <c r="C800" s="55"/>
      <c r="D800" s="85">
        <f>D801</f>
        <v>150</v>
      </c>
      <c r="E800" s="85">
        <f t="shared" ref="E800:F800" si="306">E801</f>
        <v>1010</v>
      </c>
      <c r="F800" s="85">
        <f t="shared" si="306"/>
        <v>1120</v>
      </c>
    </row>
    <row r="801" spans="1:6" ht="45.75" customHeight="1" x14ac:dyDescent="0.25">
      <c r="A801" s="22" t="s">
        <v>642</v>
      </c>
      <c r="B801" s="20" t="s">
        <v>643</v>
      </c>
      <c r="C801" s="55"/>
      <c r="D801" s="85">
        <f>D802</f>
        <v>150</v>
      </c>
      <c r="E801" s="85">
        <f t="shared" ref="E801:F801" si="307">E802</f>
        <v>1010</v>
      </c>
      <c r="F801" s="85">
        <f t="shared" si="307"/>
        <v>1120</v>
      </c>
    </row>
    <row r="802" spans="1:6" ht="45.75" customHeight="1" x14ac:dyDescent="0.25">
      <c r="A802" s="60" t="s">
        <v>1429</v>
      </c>
      <c r="B802" s="20" t="s">
        <v>643</v>
      </c>
      <c r="C802" s="55">
        <v>200</v>
      </c>
      <c r="D802" s="85">
        <f>D803</f>
        <v>150</v>
      </c>
      <c r="E802" s="85">
        <f t="shared" ref="E802:F802" si="308">E803</f>
        <v>1010</v>
      </c>
      <c r="F802" s="85">
        <f t="shared" si="308"/>
        <v>1120</v>
      </c>
    </row>
    <row r="803" spans="1:6" ht="45.75" customHeight="1" x14ac:dyDescent="0.25">
      <c r="A803" s="60" t="s">
        <v>1430</v>
      </c>
      <c r="B803" s="20" t="s">
        <v>643</v>
      </c>
      <c r="C803" s="55">
        <v>240</v>
      </c>
      <c r="D803" s="85">
        <v>150</v>
      </c>
      <c r="E803" s="85">
        <v>1010</v>
      </c>
      <c r="F803" s="85">
        <v>1120</v>
      </c>
    </row>
    <row r="804" spans="1:6" ht="31.5" hidden="1" x14ac:dyDescent="0.25">
      <c r="A804" s="47" t="s">
        <v>644</v>
      </c>
      <c r="B804" s="1" t="s">
        <v>645</v>
      </c>
      <c r="C804" s="55"/>
      <c r="D804" s="85">
        <f>D805</f>
        <v>0</v>
      </c>
      <c r="E804" s="85">
        <f t="shared" ref="E804:F806" si="309">E805</f>
        <v>0</v>
      </c>
      <c r="F804" s="85">
        <f t="shared" si="309"/>
        <v>0</v>
      </c>
    </row>
    <row r="805" spans="1:6" ht="43.5" hidden="1" customHeight="1" x14ac:dyDescent="0.25">
      <c r="A805" s="48" t="s">
        <v>634</v>
      </c>
      <c r="B805" s="20" t="s">
        <v>646</v>
      </c>
      <c r="C805" s="55"/>
      <c r="D805" s="85">
        <f>D806</f>
        <v>0</v>
      </c>
      <c r="E805" s="85">
        <f t="shared" si="309"/>
        <v>0</v>
      </c>
      <c r="F805" s="85">
        <f t="shared" si="309"/>
        <v>0</v>
      </c>
    </row>
    <row r="806" spans="1:6" ht="43.5" hidden="1" customHeight="1" x14ac:dyDescent="0.25">
      <c r="A806" s="60" t="s">
        <v>1429</v>
      </c>
      <c r="B806" s="20" t="s">
        <v>646</v>
      </c>
      <c r="C806" s="55">
        <v>200</v>
      </c>
      <c r="D806" s="85">
        <f>D807</f>
        <v>0</v>
      </c>
      <c r="E806" s="85">
        <f t="shared" si="309"/>
        <v>0</v>
      </c>
      <c r="F806" s="85">
        <f t="shared" si="309"/>
        <v>0</v>
      </c>
    </row>
    <row r="807" spans="1:6" ht="43.5" hidden="1" customHeight="1" x14ac:dyDescent="0.25">
      <c r="A807" s="60" t="s">
        <v>1430</v>
      </c>
      <c r="B807" s="20" t="s">
        <v>646</v>
      </c>
      <c r="C807" s="55">
        <v>240</v>
      </c>
      <c r="D807" s="85">
        <v>0</v>
      </c>
      <c r="E807" s="85">
        <v>0</v>
      </c>
      <c r="F807" s="85">
        <v>0</v>
      </c>
    </row>
    <row r="808" spans="1:6" ht="31.5" x14ac:dyDescent="0.25">
      <c r="A808" s="13" t="s">
        <v>647</v>
      </c>
      <c r="B808" s="3" t="s">
        <v>648</v>
      </c>
      <c r="C808" s="55"/>
      <c r="D808" s="85">
        <f>D809</f>
        <v>453</v>
      </c>
      <c r="E808" s="85">
        <f t="shared" ref="E808:F811" si="310">E809</f>
        <v>450</v>
      </c>
      <c r="F808" s="85">
        <f t="shared" si="310"/>
        <v>450</v>
      </c>
    </row>
    <row r="809" spans="1:6" ht="78.75" x14ac:dyDescent="0.25">
      <c r="A809" s="30" t="s">
        <v>649</v>
      </c>
      <c r="B809" s="1" t="s">
        <v>650</v>
      </c>
      <c r="C809" s="55"/>
      <c r="D809" s="85">
        <f>D810</f>
        <v>453</v>
      </c>
      <c r="E809" s="85">
        <f t="shared" si="310"/>
        <v>450</v>
      </c>
      <c r="F809" s="85">
        <f t="shared" si="310"/>
        <v>450</v>
      </c>
    </row>
    <row r="810" spans="1:6" ht="31.5" x14ac:dyDescent="0.25">
      <c r="A810" s="22" t="s">
        <v>651</v>
      </c>
      <c r="B810" s="20" t="s">
        <v>652</v>
      </c>
      <c r="C810" s="55"/>
      <c r="D810" s="85">
        <f>D811</f>
        <v>453</v>
      </c>
      <c r="E810" s="85">
        <f t="shared" si="310"/>
        <v>450</v>
      </c>
      <c r="F810" s="85">
        <f t="shared" si="310"/>
        <v>450</v>
      </c>
    </row>
    <row r="811" spans="1:6" ht="41.25" customHeight="1" x14ac:dyDescent="0.25">
      <c r="A811" s="60" t="s">
        <v>1429</v>
      </c>
      <c r="B811" s="20" t="s">
        <v>652</v>
      </c>
      <c r="C811" s="55">
        <v>200</v>
      </c>
      <c r="D811" s="85">
        <f>D812</f>
        <v>453</v>
      </c>
      <c r="E811" s="85">
        <f t="shared" si="310"/>
        <v>450</v>
      </c>
      <c r="F811" s="85">
        <f t="shared" si="310"/>
        <v>450</v>
      </c>
    </row>
    <row r="812" spans="1:6" ht="31.5" customHeight="1" x14ac:dyDescent="0.25">
      <c r="A812" s="60" t="s">
        <v>1430</v>
      </c>
      <c r="B812" s="20" t="s">
        <v>652</v>
      </c>
      <c r="C812" s="55">
        <v>240</v>
      </c>
      <c r="D812" s="85">
        <v>453</v>
      </c>
      <c r="E812" s="85">
        <v>450</v>
      </c>
      <c r="F812" s="85">
        <v>450</v>
      </c>
    </row>
    <row r="813" spans="1:6" ht="37.5" customHeight="1" x14ac:dyDescent="0.25">
      <c r="A813" s="13" t="s">
        <v>653</v>
      </c>
      <c r="B813" s="3" t="s">
        <v>654</v>
      </c>
      <c r="C813" s="55"/>
      <c r="D813" s="85">
        <f>D814</f>
        <v>622</v>
      </c>
      <c r="E813" s="85">
        <f t="shared" ref="E813:F813" si="311">E814</f>
        <v>370</v>
      </c>
      <c r="F813" s="85">
        <f t="shared" si="311"/>
        <v>370</v>
      </c>
    </row>
    <row r="814" spans="1:6" ht="27" customHeight="1" x14ac:dyDescent="0.25">
      <c r="A814" s="17" t="s">
        <v>655</v>
      </c>
      <c r="B814" s="1" t="s">
        <v>656</v>
      </c>
      <c r="C814" s="55"/>
      <c r="D814" s="85">
        <f>D815</f>
        <v>622</v>
      </c>
      <c r="E814" s="85">
        <f t="shared" ref="E814:F814" si="312">E815</f>
        <v>370</v>
      </c>
      <c r="F814" s="85">
        <f t="shared" si="312"/>
        <v>370</v>
      </c>
    </row>
    <row r="815" spans="1:6" ht="43.5" customHeight="1" x14ac:dyDescent="0.25">
      <c r="A815" s="24" t="s">
        <v>657</v>
      </c>
      <c r="B815" s="20" t="s">
        <v>658</v>
      </c>
      <c r="C815" s="55"/>
      <c r="D815" s="85">
        <f>D816</f>
        <v>622</v>
      </c>
      <c r="E815" s="85">
        <f t="shared" ref="E815:F815" si="313">E816</f>
        <v>370</v>
      </c>
      <c r="F815" s="85">
        <f t="shared" si="313"/>
        <v>370</v>
      </c>
    </row>
    <row r="816" spans="1:6" ht="43.5" customHeight="1" x14ac:dyDescent="0.25">
      <c r="A816" s="60" t="s">
        <v>1429</v>
      </c>
      <c r="B816" s="20" t="s">
        <v>658</v>
      </c>
      <c r="C816" s="55">
        <v>200</v>
      </c>
      <c r="D816" s="85">
        <f>D817</f>
        <v>622</v>
      </c>
      <c r="E816" s="85">
        <f t="shared" ref="E816:F816" si="314">E817</f>
        <v>370</v>
      </c>
      <c r="F816" s="85">
        <f t="shared" si="314"/>
        <v>370</v>
      </c>
    </row>
    <row r="817" spans="1:6" ht="43.5" customHeight="1" x14ac:dyDescent="0.25">
      <c r="A817" s="60" t="s">
        <v>1430</v>
      </c>
      <c r="B817" s="20" t="s">
        <v>658</v>
      </c>
      <c r="C817" s="55">
        <v>240</v>
      </c>
      <c r="D817" s="85">
        <v>622</v>
      </c>
      <c r="E817" s="85">
        <v>370</v>
      </c>
      <c r="F817" s="85">
        <v>370</v>
      </c>
    </row>
    <row r="818" spans="1:6" ht="42" customHeight="1" x14ac:dyDescent="0.25">
      <c r="A818" s="13" t="s">
        <v>659</v>
      </c>
      <c r="B818" s="3" t="s">
        <v>660</v>
      </c>
      <c r="C818" s="55"/>
      <c r="D818" s="85">
        <f>D819+D823</f>
        <v>265</v>
      </c>
      <c r="E818" s="85">
        <f t="shared" ref="E818:F818" si="315">E819+E823</f>
        <v>370</v>
      </c>
      <c r="F818" s="85">
        <f t="shared" si="315"/>
        <v>370</v>
      </c>
    </row>
    <row r="819" spans="1:6" ht="47.25" hidden="1" x14ac:dyDescent="0.25">
      <c r="A819" s="17" t="s">
        <v>661</v>
      </c>
      <c r="B819" s="1" t="s">
        <v>662</v>
      </c>
      <c r="C819" s="55"/>
      <c r="D819" s="85">
        <f>D820</f>
        <v>0</v>
      </c>
      <c r="E819" s="85">
        <f t="shared" ref="E819:F821" si="316">E820</f>
        <v>0</v>
      </c>
      <c r="F819" s="85">
        <f t="shared" si="316"/>
        <v>0</v>
      </c>
    </row>
    <row r="820" spans="1:6" ht="31.5" hidden="1" x14ac:dyDescent="0.25">
      <c r="A820" s="22" t="s">
        <v>663</v>
      </c>
      <c r="B820" s="20" t="s">
        <v>664</v>
      </c>
      <c r="C820" s="55"/>
      <c r="D820" s="85">
        <f>D821</f>
        <v>0</v>
      </c>
      <c r="E820" s="85">
        <f t="shared" si="316"/>
        <v>0</v>
      </c>
      <c r="F820" s="85">
        <f t="shared" si="316"/>
        <v>0</v>
      </c>
    </row>
    <row r="821" spans="1:6" ht="36.75" hidden="1" customHeight="1" x14ac:dyDescent="0.25">
      <c r="A821" s="60" t="s">
        <v>1429</v>
      </c>
      <c r="B821" s="20" t="s">
        <v>664</v>
      </c>
      <c r="C821" s="55">
        <v>200</v>
      </c>
      <c r="D821" s="85">
        <f>D822</f>
        <v>0</v>
      </c>
      <c r="E821" s="85">
        <f t="shared" si="316"/>
        <v>0</v>
      </c>
      <c r="F821" s="85">
        <f t="shared" si="316"/>
        <v>0</v>
      </c>
    </row>
    <row r="822" spans="1:6" ht="35.25" hidden="1" customHeight="1" x14ac:dyDescent="0.25">
      <c r="A822" s="60" t="s">
        <v>1430</v>
      </c>
      <c r="B822" s="20" t="s">
        <v>664</v>
      </c>
      <c r="C822" s="55">
        <v>240</v>
      </c>
      <c r="D822" s="85">
        <v>0</v>
      </c>
      <c r="E822" s="85">
        <v>0</v>
      </c>
      <c r="F822" s="85">
        <v>0</v>
      </c>
    </row>
    <row r="823" spans="1:6" ht="47.25" x14ac:dyDescent="0.25">
      <c r="A823" s="30" t="s">
        <v>665</v>
      </c>
      <c r="B823" s="1" t="s">
        <v>666</v>
      </c>
      <c r="C823" s="55"/>
      <c r="D823" s="85">
        <f>D824</f>
        <v>265</v>
      </c>
      <c r="E823" s="85">
        <f t="shared" ref="E823:F825" si="317">E824</f>
        <v>370</v>
      </c>
      <c r="F823" s="85">
        <f t="shared" si="317"/>
        <v>370</v>
      </c>
    </row>
    <row r="824" spans="1:6" ht="45.75" customHeight="1" x14ac:dyDescent="0.25">
      <c r="A824" s="31" t="s">
        <v>667</v>
      </c>
      <c r="B824" s="20" t="s">
        <v>668</v>
      </c>
      <c r="C824" s="55"/>
      <c r="D824" s="85">
        <f>D825+D827</f>
        <v>265</v>
      </c>
      <c r="E824" s="85">
        <f t="shared" si="317"/>
        <v>370</v>
      </c>
      <c r="F824" s="85">
        <f t="shared" si="317"/>
        <v>370</v>
      </c>
    </row>
    <row r="825" spans="1:6" ht="45.75" customHeight="1" x14ac:dyDescent="0.25">
      <c r="A825" s="60" t="s">
        <v>1429</v>
      </c>
      <c r="B825" s="20" t="s">
        <v>668</v>
      </c>
      <c r="C825" s="55">
        <v>200</v>
      </c>
      <c r="D825" s="85">
        <f>D826</f>
        <v>115</v>
      </c>
      <c r="E825" s="85">
        <f t="shared" si="317"/>
        <v>370</v>
      </c>
      <c r="F825" s="85">
        <f t="shared" si="317"/>
        <v>370</v>
      </c>
    </row>
    <row r="826" spans="1:6" ht="45.75" customHeight="1" x14ac:dyDescent="0.25">
      <c r="A826" s="97" t="s">
        <v>1430</v>
      </c>
      <c r="B826" s="20" t="s">
        <v>668</v>
      </c>
      <c r="C826" s="55">
        <v>240</v>
      </c>
      <c r="D826" s="85">
        <v>115</v>
      </c>
      <c r="E826" s="85">
        <v>370</v>
      </c>
      <c r="F826" s="85">
        <v>370</v>
      </c>
    </row>
    <row r="827" spans="1:6" ht="45.75" customHeight="1" x14ac:dyDescent="0.25">
      <c r="A827" s="16" t="s">
        <v>1425</v>
      </c>
      <c r="B827" s="20" t="s">
        <v>668</v>
      </c>
      <c r="C827" s="55">
        <v>600</v>
      </c>
      <c r="D827" s="85">
        <f>D828</f>
        <v>150</v>
      </c>
      <c r="E827" s="85"/>
      <c r="F827" s="85"/>
    </row>
    <row r="828" spans="1:6" ht="45.75" customHeight="1" x14ac:dyDescent="0.25">
      <c r="A828" s="22" t="s">
        <v>1426</v>
      </c>
      <c r="B828" s="20" t="s">
        <v>668</v>
      </c>
      <c r="C828" s="55">
        <v>610</v>
      </c>
      <c r="D828" s="85">
        <v>150</v>
      </c>
      <c r="E828" s="85"/>
      <c r="F828" s="85"/>
    </row>
    <row r="829" spans="1:6" ht="36.75" customHeight="1" x14ac:dyDescent="0.25">
      <c r="A829" s="18" t="s">
        <v>130</v>
      </c>
      <c r="B829" s="3" t="s">
        <v>669</v>
      </c>
      <c r="C829" s="55"/>
      <c r="D829" s="85">
        <f>D830+D842</f>
        <v>9338</v>
      </c>
      <c r="E829" s="85">
        <f t="shared" ref="E829:F829" si="318">E830+E842</f>
        <v>8954</v>
      </c>
      <c r="F829" s="85">
        <f t="shared" si="318"/>
        <v>8954</v>
      </c>
    </row>
    <row r="830" spans="1:6" ht="45.75" customHeight="1" x14ac:dyDescent="0.25">
      <c r="A830" s="17" t="s">
        <v>132</v>
      </c>
      <c r="B830" s="1" t="s">
        <v>670</v>
      </c>
      <c r="C830" s="55"/>
      <c r="D830" s="85">
        <f>D831+D834+D839</f>
        <v>9338</v>
      </c>
      <c r="E830" s="85">
        <f t="shared" ref="E830:F830" si="319">E831+E834+E839</f>
        <v>8954</v>
      </c>
      <c r="F830" s="85">
        <f t="shared" si="319"/>
        <v>8954</v>
      </c>
    </row>
    <row r="831" spans="1:6" ht="31.5" hidden="1" x14ac:dyDescent="0.25">
      <c r="A831" s="24" t="s">
        <v>636</v>
      </c>
      <c r="B831" s="20" t="s">
        <v>671</v>
      </c>
      <c r="C831" s="55"/>
      <c r="D831" s="85">
        <f>D832</f>
        <v>0</v>
      </c>
      <c r="E831" s="85">
        <f t="shared" ref="E831:F832" si="320">E832</f>
        <v>0</v>
      </c>
      <c r="F831" s="85">
        <f t="shared" si="320"/>
        <v>0</v>
      </c>
    </row>
    <row r="832" spans="1:6" ht="30" hidden="1" customHeight="1" x14ac:dyDescent="0.25">
      <c r="A832" s="60" t="s">
        <v>1429</v>
      </c>
      <c r="B832" s="20" t="s">
        <v>671</v>
      </c>
      <c r="C832" s="55">
        <v>200</v>
      </c>
      <c r="D832" s="85">
        <f>D833</f>
        <v>0</v>
      </c>
      <c r="E832" s="85">
        <f t="shared" si="320"/>
        <v>0</v>
      </c>
      <c r="F832" s="85">
        <f t="shared" si="320"/>
        <v>0</v>
      </c>
    </row>
    <row r="833" spans="1:6" ht="41.25" hidden="1" customHeight="1" x14ac:dyDescent="0.25">
      <c r="A833" s="60" t="s">
        <v>1430</v>
      </c>
      <c r="B833" s="20" t="s">
        <v>671</v>
      </c>
      <c r="C833" s="55">
        <v>240</v>
      </c>
      <c r="D833" s="85">
        <v>0</v>
      </c>
      <c r="E833" s="85">
        <v>0</v>
      </c>
      <c r="F833" s="85">
        <v>0</v>
      </c>
    </row>
    <row r="834" spans="1:6" ht="33.75" customHeight="1" x14ac:dyDescent="0.25">
      <c r="A834" s="28" t="s">
        <v>638</v>
      </c>
      <c r="B834" s="20" t="s">
        <v>672</v>
      </c>
      <c r="C834" s="55"/>
      <c r="D834" s="85">
        <f>D835+D837</f>
        <v>9338</v>
      </c>
      <c r="E834" s="85">
        <f t="shared" ref="E834:F834" si="321">E835+E837</f>
        <v>8954</v>
      </c>
      <c r="F834" s="85">
        <f t="shared" si="321"/>
        <v>8954</v>
      </c>
    </row>
    <row r="835" spans="1:6" ht="51" customHeight="1" x14ac:dyDescent="0.25">
      <c r="A835" s="60" t="s">
        <v>1427</v>
      </c>
      <c r="B835" s="20" t="s">
        <v>672</v>
      </c>
      <c r="C835" s="55">
        <v>100</v>
      </c>
      <c r="D835" s="85">
        <f>D836</f>
        <v>9338</v>
      </c>
      <c r="E835" s="85">
        <f t="shared" ref="E835:F835" si="322">E836</f>
        <v>8954</v>
      </c>
      <c r="F835" s="85">
        <f t="shared" si="322"/>
        <v>8954</v>
      </c>
    </row>
    <row r="836" spans="1:6" ht="33.75" customHeight="1" x14ac:dyDescent="0.25">
      <c r="A836" s="60" t="s">
        <v>1438</v>
      </c>
      <c r="B836" s="20" t="s">
        <v>672</v>
      </c>
      <c r="C836" s="55">
        <v>110</v>
      </c>
      <c r="D836" s="85">
        <v>9338</v>
      </c>
      <c r="E836" s="85">
        <v>8954</v>
      </c>
      <c r="F836" s="85">
        <v>8954</v>
      </c>
    </row>
    <row r="837" spans="1:6" ht="33.75" hidden="1" customHeight="1" x14ac:dyDescent="0.25">
      <c r="A837" s="60" t="s">
        <v>1429</v>
      </c>
      <c r="B837" s="20" t="s">
        <v>672</v>
      </c>
      <c r="C837" s="55">
        <v>200</v>
      </c>
      <c r="D837" s="85">
        <f>D838</f>
        <v>0</v>
      </c>
      <c r="E837" s="85">
        <f t="shared" ref="E837:F837" si="323">E838</f>
        <v>0</v>
      </c>
      <c r="F837" s="85">
        <f t="shared" si="323"/>
        <v>0</v>
      </c>
    </row>
    <row r="838" spans="1:6" ht="33.75" hidden="1" customHeight="1" x14ac:dyDescent="0.25">
      <c r="A838" s="60" t="s">
        <v>1430</v>
      </c>
      <c r="B838" s="20" t="s">
        <v>672</v>
      </c>
      <c r="C838" s="55">
        <v>240</v>
      </c>
      <c r="D838" s="85">
        <v>0</v>
      </c>
      <c r="E838" s="85">
        <v>0</v>
      </c>
      <c r="F838" s="85">
        <v>0</v>
      </c>
    </row>
    <row r="839" spans="1:6" ht="59.25" hidden="1" customHeight="1" x14ac:dyDescent="0.25">
      <c r="A839" s="24" t="s">
        <v>673</v>
      </c>
      <c r="B839" s="20" t="s">
        <v>674</v>
      </c>
      <c r="C839" s="55"/>
      <c r="D839" s="85">
        <f>D840</f>
        <v>0</v>
      </c>
      <c r="E839" s="85">
        <f t="shared" ref="E839:F840" si="324">E840</f>
        <v>0</v>
      </c>
      <c r="F839" s="85">
        <f t="shared" si="324"/>
        <v>0</v>
      </c>
    </row>
    <row r="840" spans="1:6" ht="59.25" hidden="1" customHeight="1" x14ac:dyDescent="0.25">
      <c r="A840" s="60" t="s">
        <v>1429</v>
      </c>
      <c r="B840" s="20" t="s">
        <v>674</v>
      </c>
      <c r="C840" s="55">
        <v>200</v>
      </c>
      <c r="D840" s="85">
        <f>D841</f>
        <v>0</v>
      </c>
      <c r="E840" s="85">
        <f t="shared" si="324"/>
        <v>0</v>
      </c>
      <c r="F840" s="85">
        <f t="shared" si="324"/>
        <v>0</v>
      </c>
    </row>
    <row r="841" spans="1:6" ht="59.25" hidden="1" customHeight="1" x14ac:dyDescent="0.25">
      <c r="A841" s="60" t="s">
        <v>1430</v>
      </c>
      <c r="B841" s="20" t="s">
        <v>674</v>
      </c>
      <c r="C841" s="55">
        <v>240</v>
      </c>
      <c r="D841" s="85"/>
      <c r="E841" s="85"/>
      <c r="F841" s="85"/>
    </row>
    <row r="842" spans="1:6" ht="59.25" hidden="1" customHeight="1" x14ac:dyDescent="0.25">
      <c r="A842" s="17" t="s">
        <v>675</v>
      </c>
      <c r="B842" s="1" t="s">
        <v>676</v>
      </c>
      <c r="C842" s="55"/>
      <c r="D842" s="85">
        <f>D843</f>
        <v>0</v>
      </c>
      <c r="E842" s="85">
        <f t="shared" ref="E842:F844" si="325">E843</f>
        <v>0</v>
      </c>
      <c r="F842" s="85">
        <f t="shared" si="325"/>
        <v>0</v>
      </c>
    </row>
    <row r="843" spans="1:6" ht="59.25" hidden="1" customHeight="1" x14ac:dyDescent="0.25">
      <c r="A843" s="11" t="s">
        <v>677</v>
      </c>
      <c r="B843" s="5" t="s">
        <v>678</v>
      </c>
      <c r="C843" s="55"/>
      <c r="D843" s="85">
        <f>D844</f>
        <v>0</v>
      </c>
      <c r="E843" s="85">
        <f t="shared" si="325"/>
        <v>0</v>
      </c>
      <c r="F843" s="85">
        <f t="shared" si="325"/>
        <v>0</v>
      </c>
    </row>
    <row r="844" spans="1:6" ht="59.25" hidden="1" customHeight="1" x14ac:dyDescent="0.25">
      <c r="A844" s="60" t="s">
        <v>1429</v>
      </c>
      <c r="B844" s="5" t="s">
        <v>678</v>
      </c>
      <c r="C844" s="55">
        <v>200</v>
      </c>
      <c r="D844" s="85">
        <f>D845</f>
        <v>0</v>
      </c>
      <c r="E844" s="85">
        <f t="shared" si="325"/>
        <v>0</v>
      </c>
      <c r="F844" s="85">
        <f t="shared" si="325"/>
        <v>0</v>
      </c>
    </row>
    <row r="845" spans="1:6" ht="59.25" hidden="1" customHeight="1" x14ac:dyDescent="0.25">
      <c r="A845" s="60" t="s">
        <v>1430</v>
      </c>
      <c r="B845" s="5" t="s">
        <v>678</v>
      </c>
      <c r="C845" s="55">
        <v>240</v>
      </c>
      <c r="D845" s="85">
        <v>0</v>
      </c>
      <c r="E845" s="85">
        <v>0</v>
      </c>
      <c r="F845" s="85">
        <v>0</v>
      </c>
    </row>
    <row r="846" spans="1:6" ht="59.25" customHeight="1" x14ac:dyDescent="0.25">
      <c r="A846" s="12" t="s">
        <v>679</v>
      </c>
      <c r="B846" s="10" t="s">
        <v>680</v>
      </c>
      <c r="C846" s="55"/>
      <c r="D846" s="85">
        <f>D847+D862+D870+D881+D886+D894+D902</f>
        <v>18723</v>
      </c>
      <c r="E846" s="85">
        <f>E847+E862+E870+E881+E886+E894+E902</f>
        <v>15165</v>
      </c>
      <c r="F846" s="85">
        <f>F847+F862+F870+F881+F886+F894+F902</f>
        <v>13920</v>
      </c>
    </row>
    <row r="847" spans="1:6" ht="31.5" x14ac:dyDescent="0.25">
      <c r="A847" s="13" t="s">
        <v>681</v>
      </c>
      <c r="B847" s="3" t="s">
        <v>682</v>
      </c>
      <c r="C847" s="55"/>
      <c r="D847" s="85">
        <f>D848+D855</f>
        <v>475</v>
      </c>
      <c r="E847" s="85">
        <f t="shared" ref="E847:F847" si="326">E848+E855</f>
        <v>3475</v>
      </c>
      <c r="F847" s="85">
        <f t="shared" si="326"/>
        <v>3475</v>
      </c>
    </row>
    <row r="848" spans="1:6" ht="31.5" x14ac:dyDescent="0.25">
      <c r="A848" s="7" t="s">
        <v>683</v>
      </c>
      <c r="B848" s="1" t="s">
        <v>684</v>
      </c>
      <c r="C848" s="55"/>
      <c r="D848" s="85">
        <f>D849+D852</f>
        <v>0</v>
      </c>
      <c r="E848" s="85">
        <f t="shared" ref="E848:F848" si="327">E849+E852</f>
        <v>3000</v>
      </c>
      <c r="F848" s="85">
        <f t="shared" si="327"/>
        <v>3000</v>
      </c>
    </row>
    <row r="849" spans="1:6" ht="29.25" hidden="1" customHeight="1" x14ac:dyDescent="0.25">
      <c r="A849" s="21" t="s">
        <v>685</v>
      </c>
      <c r="B849" s="20" t="s">
        <v>686</v>
      </c>
      <c r="C849" s="55"/>
      <c r="D849" s="85">
        <f>D850</f>
        <v>0</v>
      </c>
      <c r="E849" s="85">
        <f t="shared" ref="E849:F849" si="328">E850</f>
        <v>0</v>
      </c>
      <c r="F849" s="85">
        <f t="shared" si="328"/>
        <v>0</v>
      </c>
    </row>
    <row r="850" spans="1:6" ht="29.25" hidden="1" customHeight="1" x14ac:dyDescent="0.25">
      <c r="A850" s="60" t="s">
        <v>1429</v>
      </c>
      <c r="B850" s="20" t="s">
        <v>686</v>
      </c>
      <c r="C850" s="55">
        <v>200</v>
      </c>
      <c r="D850" s="85">
        <f>D851</f>
        <v>0</v>
      </c>
      <c r="E850" s="85">
        <f t="shared" ref="E850:F850" si="329">E851</f>
        <v>0</v>
      </c>
      <c r="F850" s="85">
        <f t="shared" si="329"/>
        <v>0</v>
      </c>
    </row>
    <row r="851" spans="1:6" ht="29.25" hidden="1" customHeight="1" x14ac:dyDescent="0.25">
      <c r="A851" s="60" t="s">
        <v>1430</v>
      </c>
      <c r="B851" s="20" t="s">
        <v>686</v>
      </c>
      <c r="C851" s="55">
        <v>240</v>
      </c>
      <c r="D851" s="85">
        <v>0</v>
      </c>
      <c r="E851" s="85">
        <v>0</v>
      </c>
      <c r="F851" s="85">
        <v>0</v>
      </c>
    </row>
    <row r="852" spans="1:6" ht="42.75" customHeight="1" x14ac:dyDescent="0.25">
      <c r="A852" s="21" t="s">
        <v>687</v>
      </c>
      <c r="B852" s="20" t="s">
        <v>688</v>
      </c>
      <c r="C852" s="55"/>
      <c r="D852" s="85">
        <f>D853</f>
        <v>0</v>
      </c>
      <c r="E852" s="85">
        <f t="shared" ref="E852:F852" si="330">E853</f>
        <v>3000</v>
      </c>
      <c r="F852" s="85">
        <f t="shared" si="330"/>
        <v>3000</v>
      </c>
    </row>
    <row r="853" spans="1:6" ht="42.75" customHeight="1" x14ac:dyDescent="0.25">
      <c r="A853" s="60" t="s">
        <v>1442</v>
      </c>
      <c r="B853" s="20" t="s">
        <v>688</v>
      </c>
      <c r="C853" s="55">
        <v>400</v>
      </c>
      <c r="D853" s="85">
        <f>D854</f>
        <v>0</v>
      </c>
      <c r="E853" s="85">
        <f t="shared" ref="E853:F853" si="331">E854</f>
        <v>3000</v>
      </c>
      <c r="F853" s="85">
        <f t="shared" si="331"/>
        <v>3000</v>
      </c>
    </row>
    <row r="854" spans="1:6" ht="42.75" customHeight="1" x14ac:dyDescent="0.25">
      <c r="A854" s="60" t="s">
        <v>1443</v>
      </c>
      <c r="B854" s="20" t="s">
        <v>688</v>
      </c>
      <c r="C854" s="55">
        <v>410</v>
      </c>
      <c r="D854" s="85">
        <v>0</v>
      </c>
      <c r="E854" s="85">
        <v>3000</v>
      </c>
      <c r="F854" s="85">
        <v>3000</v>
      </c>
    </row>
    <row r="855" spans="1:6" ht="51" customHeight="1" x14ac:dyDescent="0.25">
      <c r="A855" s="7" t="s">
        <v>689</v>
      </c>
      <c r="B855" s="1" t="s">
        <v>690</v>
      </c>
      <c r="C855" s="55"/>
      <c r="D855" s="85">
        <f>D856</f>
        <v>475</v>
      </c>
      <c r="E855" s="85">
        <f t="shared" ref="E855:F855" si="332">E856</f>
        <v>475</v>
      </c>
      <c r="F855" s="85">
        <f t="shared" si="332"/>
        <v>475</v>
      </c>
    </row>
    <row r="856" spans="1:6" ht="165.75" customHeight="1" x14ac:dyDescent="0.25">
      <c r="A856" s="4" t="s">
        <v>691</v>
      </c>
      <c r="B856" s="2" t="s">
        <v>692</v>
      </c>
      <c r="C856" s="55"/>
      <c r="D856" s="85">
        <f>D857</f>
        <v>475</v>
      </c>
      <c r="E856" s="85">
        <f t="shared" ref="E856:F856" si="333">E857</f>
        <v>475</v>
      </c>
      <c r="F856" s="85">
        <f t="shared" si="333"/>
        <v>475</v>
      </c>
    </row>
    <row r="857" spans="1:6" ht="48.75" customHeight="1" x14ac:dyDescent="0.25">
      <c r="A857" s="60" t="s">
        <v>1427</v>
      </c>
      <c r="B857" s="2" t="s">
        <v>692</v>
      </c>
      <c r="C857" s="55">
        <v>100</v>
      </c>
      <c r="D857" s="85">
        <f>D858</f>
        <v>475</v>
      </c>
      <c r="E857" s="85">
        <f t="shared" ref="E857:F857" si="334">E858</f>
        <v>475</v>
      </c>
      <c r="F857" s="85">
        <f t="shared" si="334"/>
        <v>475</v>
      </c>
    </row>
    <row r="858" spans="1:6" ht="35.25" customHeight="1" x14ac:dyDescent="0.25">
      <c r="A858" s="60" t="s">
        <v>1428</v>
      </c>
      <c r="B858" s="2" t="s">
        <v>692</v>
      </c>
      <c r="C858" s="55">
        <v>120</v>
      </c>
      <c r="D858" s="85">
        <v>475</v>
      </c>
      <c r="E858" s="85">
        <v>475</v>
      </c>
      <c r="F858" s="85">
        <v>475</v>
      </c>
    </row>
    <row r="859" spans="1:6" ht="157.5" hidden="1" x14ac:dyDescent="0.25">
      <c r="A859" s="8" t="s">
        <v>693</v>
      </c>
      <c r="B859" s="5" t="s">
        <v>694</v>
      </c>
      <c r="C859" s="55"/>
      <c r="D859" s="85">
        <f>D860</f>
        <v>0</v>
      </c>
      <c r="E859" s="85">
        <f t="shared" ref="E859:F860" si="335">E860</f>
        <v>0</v>
      </c>
      <c r="F859" s="85">
        <f t="shared" si="335"/>
        <v>0</v>
      </c>
    </row>
    <row r="860" spans="1:6" ht="41.25" hidden="1" customHeight="1" x14ac:dyDescent="0.25">
      <c r="A860" s="60" t="s">
        <v>1427</v>
      </c>
      <c r="B860" s="5" t="s">
        <v>694</v>
      </c>
      <c r="C860" s="55">
        <v>100</v>
      </c>
      <c r="D860" s="85">
        <f>D861</f>
        <v>0</v>
      </c>
      <c r="E860" s="85">
        <f t="shared" si="335"/>
        <v>0</v>
      </c>
      <c r="F860" s="85">
        <f t="shared" si="335"/>
        <v>0</v>
      </c>
    </row>
    <row r="861" spans="1:6" ht="33.75" hidden="1" customHeight="1" x14ac:dyDescent="0.25">
      <c r="A861" s="60" t="s">
        <v>1428</v>
      </c>
      <c r="B861" s="5" t="s">
        <v>694</v>
      </c>
      <c r="C861" s="55">
        <v>120</v>
      </c>
      <c r="D861" s="85">
        <v>0</v>
      </c>
      <c r="E861" s="85">
        <v>0</v>
      </c>
      <c r="F861" s="85">
        <v>0</v>
      </c>
    </row>
    <row r="862" spans="1:6" ht="33.75" customHeight="1" x14ac:dyDescent="0.25">
      <c r="A862" s="13" t="s">
        <v>695</v>
      </c>
      <c r="B862" s="3" t="s">
        <v>696</v>
      </c>
      <c r="C862" s="55"/>
      <c r="D862" s="85">
        <f>D863</f>
        <v>7127</v>
      </c>
      <c r="E862" s="85">
        <f t="shared" ref="E862:F862" si="336">E863</f>
        <v>3746</v>
      </c>
      <c r="F862" s="85">
        <f t="shared" si="336"/>
        <v>3746</v>
      </c>
    </row>
    <row r="863" spans="1:6" ht="55.5" customHeight="1" x14ac:dyDescent="0.25">
      <c r="A863" s="29" t="s">
        <v>697</v>
      </c>
      <c r="B863" s="1" t="s">
        <v>698</v>
      </c>
      <c r="C863" s="55"/>
      <c r="D863" s="85">
        <f>D864+D867</f>
        <v>7127</v>
      </c>
      <c r="E863" s="85">
        <f t="shared" ref="E863:F863" si="337">E864+E867</f>
        <v>3746</v>
      </c>
      <c r="F863" s="85">
        <f t="shared" si="337"/>
        <v>3746</v>
      </c>
    </row>
    <row r="864" spans="1:6" ht="31.5" customHeight="1" x14ac:dyDescent="0.25">
      <c r="A864" s="19" t="s">
        <v>699</v>
      </c>
      <c r="B864" s="20" t="s">
        <v>700</v>
      </c>
      <c r="C864" s="55"/>
      <c r="D864" s="85">
        <f>D865</f>
        <v>7127</v>
      </c>
      <c r="E864" s="85">
        <f t="shared" ref="E864:F864" si="338">E865</f>
        <v>3746</v>
      </c>
      <c r="F864" s="85">
        <f t="shared" si="338"/>
        <v>3746</v>
      </c>
    </row>
    <row r="865" spans="1:6" ht="31.5" customHeight="1" x14ac:dyDescent="0.25">
      <c r="A865" s="16" t="s">
        <v>1420</v>
      </c>
      <c r="B865" s="20" t="s">
        <v>700</v>
      </c>
      <c r="C865" s="55">
        <v>300</v>
      </c>
      <c r="D865" s="85">
        <f>D866</f>
        <v>7127</v>
      </c>
      <c r="E865" s="85">
        <f t="shared" ref="E865:F865" si="339">E866</f>
        <v>3746</v>
      </c>
      <c r="F865" s="85">
        <f t="shared" si="339"/>
        <v>3746</v>
      </c>
    </row>
    <row r="866" spans="1:6" ht="31.5" customHeight="1" x14ac:dyDescent="0.25">
      <c r="A866" s="16" t="s">
        <v>1421</v>
      </c>
      <c r="B866" s="20" t="s">
        <v>700</v>
      </c>
      <c r="C866" s="55">
        <v>320</v>
      </c>
      <c r="D866" s="85">
        <v>7127</v>
      </c>
      <c r="E866" s="85">
        <v>3746</v>
      </c>
      <c r="F866" s="85">
        <v>3746</v>
      </c>
    </row>
    <row r="867" spans="1:6" ht="44.25" hidden="1" customHeight="1" x14ac:dyDescent="0.25">
      <c r="A867" s="19" t="s">
        <v>701</v>
      </c>
      <c r="B867" s="20" t="s">
        <v>702</v>
      </c>
      <c r="C867" s="55"/>
      <c r="D867" s="85">
        <f>D868</f>
        <v>0</v>
      </c>
      <c r="E867" s="85">
        <f t="shared" ref="E867:F867" si="340">E868</f>
        <v>0</v>
      </c>
      <c r="F867" s="85">
        <f t="shared" si="340"/>
        <v>0</v>
      </c>
    </row>
    <row r="868" spans="1:6" ht="44.25" hidden="1" customHeight="1" x14ac:dyDescent="0.25">
      <c r="A868" s="16" t="s">
        <v>1436</v>
      </c>
      <c r="B868" s="20" t="s">
        <v>702</v>
      </c>
      <c r="C868" s="55">
        <v>300</v>
      </c>
      <c r="D868" s="85">
        <f>D869</f>
        <v>0</v>
      </c>
      <c r="E868" s="85">
        <f t="shared" ref="E868:F868" si="341">E869</f>
        <v>0</v>
      </c>
      <c r="F868" s="85">
        <f t="shared" si="341"/>
        <v>0</v>
      </c>
    </row>
    <row r="869" spans="1:6" ht="44.25" hidden="1" customHeight="1" x14ac:dyDescent="0.25">
      <c r="A869" s="16" t="s">
        <v>1437</v>
      </c>
      <c r="B869" s="20" t="s">
        <v>702</v>
      </c>
      <c r="C869" s="55">
        <v>320</v>
      </c>
      <c r="D869" s="85">
        <v>0</v>
      </c>
      <c r="E869" s="85">
        <v>0</v>
      </c>
      <c r="F869" s="85">
        <v>0</v>
      </c>
    </row>
    <row r="870" spans="1:6" ht="47.25" x14ac:dyDescent="0.25">
      <c r="A870" s="13" t="s">
        <v>703</v>
      </c>
      <c r="B870" s="3" t="s">
        <v>704</v>
      </c>
      <c r="C870" s="55"/>
      <c r="D870" s="85">
        <f>D871</f>
        <v>11121</v>
      </c>
      <c r="E870" s="85">
        <f t="shared" ref="E870:F870" si="342">E871</f>
        <v>7944</v>
      </c>
      <c r="F870" s="85">
        <f t="shared" si="342"/>
        <v>1589</v>
      </c>
    </row>
    <row r="871" spans="1:6" ht="63" x14ac:dyDescent="0.25">
      <c r="A871" s="7" t="s">
        <v>705</v>
      </c>
      <c r="B871" s="1" t="s">
        <v>706</v>
      </c>
      <c r="C871" s="55"/>
      <c r="D871" s="85">
        <f>D872+D875+D878</f>
        <v>11121</v>
      </c>
      <c r="E871" s="85">
        <f t="shared" ref="E871:F871" si="343">E872+E875+E878</f>
        <v>7944</v>
      </c>
      <c r="F871" s="85">
        <f t="shared" si="343"/>
        <v>1589</v>
      </c>
    </row>
    <row r="872" spans="1:6" ht="63" x14ac:dyDescent="0.25">
      <c r="A872" s="19" t="s">
        <v>707</v>
      </c>
      <c r="B872" s="20" t="s">
        <v>708</v>
      </c>
      <c r="C872" s="55"/>
      <c r="D872" s="85">
        <f>D873</f>
        <v>11121</v>
      </c>
      <c r="E872" s="85">
        <f t="shared" ref="E872:F873" si="344">E873</f>
        <v>7944</v>
      </c>
      <c r="F872" s="85">
        <f t="shared" si="344"/>
        <v>1589</v>
      </c>
    </row>
    <row r="873" spans="1:6" ht="35.25" customHeight="1" x14ac:dyDescent="0.25">
      <c r="A873" s="60" t="s">
        <v>1442</v>
      </c>
      <c r="B873" s="20" t="s">
        <v>708</v>
      </c>
      <c r="C873" s="55">
        <v>400</v>
      </c>
      <c r="D873" s="85">
        <f>D874</f>
        <v>11121</v>
      </c>
      <c r="E873" s="85">
        <f t="shared" si="344"/>
        <v>7944</v>
      </c>
      <c r="F873" s="85">
        <f t="shared" si="344"/>
        <v>1589</v>
      </c>
    </row>
    <row r="874" spans="1:6" ht="36" customHeight="1" x14ac:dyDescent="0.25">
      <c r="A874" s="60" t="s">
        <v>1443</v>
      </c>
      <c r="B874" s="20" t="s">
        <v>708</v>
      </c>
      <c r="C874" s="55">
        <v>410</v>
      </c>
      <c r="D874" s="85">
        <v>11121</v>
      </c>
      <c r="E874" s="85">
        <v>7944</v>
      </c>
      <c r="F874" s="85">
        <v>1589</v>
      </c>
    </row>
    <row r="875" spans="1:6" ht="63" hidden="1" x14ac:dyDescent="0.25">
      <c r="A875" s="19" t="s">
        <v>707</v>
      </c>
      <c r="B875" s="20" t="s">
        <v>709</v>
      </c>
      <c r="C875" s="55"/>
      <c r="D875" s="85">
        <f>D876</f>
        <v>0</v>
      </c>
      <c r="E875" s="85">
        <f t="shared" ref="E875:F876" si="345">E876</f>
        <v>0</v>
      </c>
      <c r="F875" s="85">
        <f t="shared" si="345"/>
        <v>0</v>
      </c>
    </row>
    <row r="876" spans="1:6" ht="33.75" hidden="1" customHeight="1" x14ac:dyDescent="0.25">
      <c r="A876" s="59" t="s">
        <v>1442</v>
      </c>
      <c r="B876" s="20" t="s">
        <v>709</v>
      </c>
      <c r="C876" s="55">
        <v>400</v>
      </c>
      <c r="D876" s="85">
        <f>D877</f>
        <v>0</v>
      </c>
      <c r="E876" s="85">
        <f t="shared" si="345"/>
        <v>0</v>
      </c>
      <c r="F876" s="85">
        <f t="shared" si="345"/>
        <v>0</v>
      </c>
    </row>
    <row r="877" spans="1:6" ht="29.25" hidden="1" customHeight="1" x14ac:dyDescent="0.25">
      <c r="A877" s="59" t="s">
        <v>1443</v>
      </c>
      <c r="B877" s="20" t="s">
        <v>709</v>
      </c>
      <c r="C877" s="55">
        <v>410</v>
      </c>
      <c r="D877" s="85">
        <v>0</v>
      </c>
      <c r="E877" s="85">
        <v>0</v>
      </c>
      <c r="F877" s="85">
        <v>0</v>
      </c>
    </row>
    <row r="878" spans="1:6" ht="63" hidden="1" x14ac:dyDescent="0.25">
      <c r="A878" s="19" t="s">
        <v>710</v>
      </c>
      <c r="B878" s="20" t="s">
        <v>711</v>
      </c>
      <c r="C878" s="55"/>
      <c r="D878" s="85">
        <f>D879</f>
        <v>0</v>
      </c>
      <c r="E878" s="85">
        <f t="shared" ref="E878:F879" si="346">E879</f>
        <v>0</v>
      </c>
      <c r="F878" s="85">
        <f t="shared" si="346"/>
        <v>0</v>
      </c>
    </row>
    <row r="879" spans="1:6" ht="36" hidden="1" customHeight="1" x14ac:dyDescent="0.25">
      <c r="A879" s="59" t="s">
        <v>1442</v>
      </c>
      <c r="B879" s="20" t="s">
        <v>711</v>
      </c>
      <c r="C879" s="55">
        <v>400</v>
      </c>
      <c r="D879" s="85">
        <f>D880</f>
        <v>0</v>
      </c>
      <c r="E879" s="85">
        <f t="shared" si="346"/>
        <v>0</v>
      </c>
      <c r="F879" s="85">
        <f t="shared" si="346"/>
        <v>0</v>
      </c>
    </row>
    <row r="880" spans="1:6" ht="29.25" hidden="1" customHeight="1" x14ac:dyDescent="0.25">
      <c r="A880" s="59" t="s">
        <v>1443</v>
      </c>
      <c r="B880" s="20" t="s">
        <v>711</v>
      </c>
      <c r="C880" s="55">
        <v>410</v>
      </c>
      <c r="D880" s="85">
        <v>0</v>
      </c>
      <c r="E880" s="85">
        <v>0</v>
      </c>
      <c r="F880" s="85">
        <v>0</v>
      </c>
    </row>
    <row r="881" spans="1:6" ht="46.5" hidden="1" customHeight="1" x14ac:dyDescent="0.25">
      <c r="A881" s="13" t="s">
        <v>712</v>
      </c>
      <c r="B881" s="3" t="s">
        <v>713</v>
      </c>
      <c r="C881" s="55"/>
      <c r="D881" s="85">
        <f>D882</f>
        <v>0</v>
      </c>
      <c r="E881" s="85">
        <f t="shared" ref="E881:F884" si="347">E882</f>
        <v>0</v>
      </c>
      <c r="F881" s="85">
        <f t="shared" si="347"/>
        <v>0</v>
      </c>
    </row>
    <row r="882" spans="1:6" ht="31.5" hidden="1" x14ac:dyDescent="0.25">
      <c r="A882" s="7" t="s">
        <v>714</v>
      </c>
      <c r="B882" s="1" t="s">
        <v>715</v>
      </c>
      <c r="C882" s="55"/>
      <c r="D882" s="85">
        <f>D883</f>
        <v>0</v>
      </c>
      <c r="E882" s="85">
        <f t="shared" si="347"/>
        <v>0</v>
      </c>
      <c r="F882" s="85">
        <f t="shared" si="347"/>
        <v>0</v>
      </c>
    </row>
    <row r="883" spans="1:6" ht="39.75" hidden="1" customHeight="1" x14ac:dyDescent="0.25">
      <c r="A883" s="15" t="s">
        <v>716</v>
      </c>
      <c r="B883" s="2" t="s">
        <v>717</v>
      </c>
      <c r="C883" s="55"/>
      <c r="D883" s="85">
        <f>D884</f>
        <v>0</v>
      </c>
      <c r="E883" s="85">
        <f t="shared" si="347"/>
        <v>0</v>
      </c>
      <c r="F883" s="85">
        <f t="shared" si="347"/>
        <v>0</v>
      </c>
    </row>
    <row r="884" spans="1:6" ht="39.75" hidden="1" customHeight="1" x14ac:dyDescent="0.25">
      <c r="A884" s="16" t="s">
        <v>1436</v>
      </c>
      <c r="B884" s="2" t="s">
        <v>717</v>
      </c>
      <c r="C884" s="55">
        <v>300</v>
      </c>
      <c r="D884" s="85">
        <f>D885</f>
        <v>0</v>
      </c>
      <c r="E884" s="85">
        <f t="shared" si="347"/>
        <v>0</v>
      </c>
      <c r="F884" s="85">
        <f t="shared" si="347"/>
        <v>0</v>
      </c>
    </row>
    <row r="885" spans="1:6" ht="39.75" hidden="1" customHeight="1" x14ac:dyDescent="0.25">
      <c r="A885" s="16" t="s">
        <v>1437</v>
      </c>
      <c r="B885" s="2" t="s">
        <v>717</v>
      </c>
      <c r="C885" s="55">
        <v>320</v>
      </c>
      <c r="D885" s="85">
        <v>0</v>
      </c>
      <c r="E885" s="85">
        <v>0</v>
      </c>
      <c r="F885" s="85">
        <v>0</v>
      </c>
    </row>
    <row r="886" spans="1:6" ht="39.75" hidden="1" customHeight="1" x14ac:dyDescent="0.25">
      <c r="A886" s="13" t="s">
        <v>130</v>
      </c>
      <c r="B886" s="3" t="s">
        <v>718</v>
      </c>
      <c r="C886" s="55"/>
      <c r="D886" s="85">
        <f>D887</f>
        <v>0</v>
      </c>
      <c r="E886" s="85">
        <f t="shared" ref="E886:F886" si="348">E887</f>
        <v>0</v>
      </c>
      <c r="F886" s="85">
        <f t="shared" si="348"/>
        <v>0</v>
      </c>
    </row>
    <row r="887" spans="1:6" ht="39.75" hidden="1" customHeight="1" x14ac:dyDescent="0.25">
      <c r="A887" s="7" t="s">
        <v>719</v>
      </c>
      <c r="B887" s="1" t="s">
        <v>720</v>
      </c>
      <c r="C887" s="55"/>
      <c r="D887" s="85">
        <f>D888+D891</f>
        <v>0</v>
      </c>
      <c r="E887" s="85">
        <f t="shared" ref="E887:F887" si="349">E888+E891</f>
        <v>0</v>
      </c>
      <c r="F887" s="85">
        <f t="shared" si="349"/>
        <v>0</v>
      </c>
    </row>
    <row r="888" spans="1:6" ht="39.75" hidden="1" customHeight="1" x14ac:dyDescent="0.25">
      <c r="A888" s="21" t="s">
        <v>721</v>
      </c>
      <c r="B888" s="20" t="s">
        <v>722</v>
      </c>
      <c r="C888" s="55"/>
      <c r="D888" s="85">
        <f>D889</f>
        <v>0</v>
      </c>
      <c r="E888" s="85">
        <f t="shared" ref="E888:F889" si="350">E889</f>
        <v>0</v>
      </c>
      <c r="F888" s="85">
        <f t="shared" si="350"/>
        <v>0</v>
      </c>
    </row>
    <row r="889" spans="1:6" ht="39.75" hidden="1" customHeight="1" x14ac:dyDescent="0.25">
      <c r="A889" s="60" t="s">
        <v>1429</v>
      </c>
      <c r="B889" s="20" t="s">
        <v>722</v>
      </c>
      <c r="C889" s="55">
        <v>200</v>
      </c>
      <c r="D889" s="85">
        <f>D890</f>
        <v>0</v>
      </c>
      <c r="E889" s="85">
        <f t="shared" si="350"/>
        <v>0</v>
      </c>
      <c r="F889" s="85">
        <f t="shared" si="350"/>
        <v>0</v>
      </c>
    </row>
    <row r="890" spans="1:6" ht="39.75" hidden="1" customHeight="1" x14ac:dyDescent="0.25">
      <c r="A890" s="60" t="s">
        <v>1430</v>
      </c>
      <c r="B890" s="20" t="s">
        <v>722</v>
      </c>
      <c r="C890" s="55">
        <v>240</v>
      </c>
      <c r="D890" s="85">
        <v>0</v>
      </c>
      <c r="E890" s="85">
        <v>0</v>
      </c>
      <c r="F890" s="85">
        <v>0</v>
      </c>
    </row>
    <row r="891" spans="1:6" ht="39.75" hidden="1" customHeight="1" x14ac:dyDescent="0.25">
      <c r="A891" s="21" t="s">
        <v>723</v>
      </c>
      <c r="B891" s="20" t="s">
        <v>724</v>
      </c>
      <c r="C891" s="55"/>
      <c r="D891" s="85">
        <f>D892</f>
        <v>0</v>
      </c>
      <c r="E891" s="85">
        <f t="shared" ref="E891:F891" si="351">E892</f>
        <v>0</v>
      </c>
      <c r="F891" s="85">
        <f t="shared" si="351"/>
        <v>0</v>
      </c>
    </row>
    <row r="892" spans="1:6" ht="39.75" hidden="1" customHeight="1" x14ac:dyDescent="0.25">
      <c r="A892" s="60" t="s">
        <v>1429</v>
      </c>
      <c r="B892" s="20" t="s">
        <v>724</v>
      </c>
      <c r="C892" s="55">
        <v>200</v>
      </c>
      <c r="D892" s="85">
        <f>D893</f>
        <v>0</v>
      </c>
      <c r="E892" s="85">
        <f>E893</f>
        <v>0</v>
      </c>
      <c r="F892" s="85">
        <f>F893</f>
        <v>0</v>
      </c>
    </row>
    <row r="893" spans="1:6" ht="0.75" customHeight="1" x14ac:dyDescent="0.25">
      <c r="A893" s="60" t="s">
        <v>1430</v>
      </c>
      <c r="B893" s="20" t="s">
        <v>724</v>
      </c>
      <c r="C893" s="55">
        <v>240</v>
      </c>
      <c r="D893" s="85">
        <v>0</v>
      </c>
      <c r="E893" s="85">
        <v>0</v>
      </c>
      <c r="F893" s="85">
        <v>0</v>
      </c>
    </row>
    <row r="894" spans="1:6" ht="39.75" customHeight="1" x14ac:dyDescent="0.25">
      <c r="A894" s="13" t="s">
        <v>1540</v>
      </c>
      <c r="B894" s="3" t="s">
        <v>725</v>
      </c>
      <c r="C894" s="55"/>
      <c r="D894" s="85">
        <f>D895</f>
        <v>0</v>
      </c>
      <c r="E894" s="85">
        <f t="shared" ref="E894:F894" si="352">E895</f>
        <v>0</v>
      </c>
      <c r="F894" s="85">
        <f t="shared" si="352"/>
        <v>5110</v>
      </c>
    </row>
    <row r="895" spans="1:6" ht="54.75" customHeight="1" x14ac:dyDescent="0.25">
      <c r="A895" s="7" t="s">
        <v>1541</v>
      </c>
      <c r="B895" s="1" t="s">
        <v>726</v>
      </c>
      <c r="C895" s="55"/>
      <c r="D895" s="85">
        <f>D896+D899</f>
        <v>0</v>
      </c>
      <c r="E895" s="85">
        <f t="shared" ref="E895:F895" si="353">E896+E899</f>
        <v>0</v>
      </c>
      <c r="F895" s="85">
        <f t="shared" si="353"/>
        <v>5110</v>
      </c>
    </row>
    <row r="896" spans="1:6" ht="42.75" customHeight="1" x14ac:dyDescent="0.25">
      <c r="A896" s="70" t="s">
        <v>1545</v>
      </c>
      <c r="B896" s="69" t="s">
        <v>727</v>
      </c>
      <c r="C896" s="55"/>
      <c r="D896" s="85">
        <f>D897</f>
        <v>0</v>
      </c>
      <c r="E896" s="85">
        <f t="shared" ref="E896:F896" si="354">E897</f>
        <v>0</v>
      </c>
      <c r="F896" s="85">
        <f t="shared" si="354"/>
        <v>5110</v>
      </c>
    </row>
    <row r="897" spans="1:6" ht="33" customHeight="1" x14ac:dyDescent="0.25">
      <c r="A897" s="16" t="s">
        <v>1436</v>
      </c>
      <c r="B897" s="69" t="s">
        <v>727</v>
      </c>
      <c r="C897" s="55">
        <v>300</v>
      </c>
      <c r="D897" s="85">
        <f>D898</f>
        <v>0</v>
      </c>
      <c r="E897" s="85">
        <f t="shared" ref="E897:F897" si="355">E898</f>
        <v>0</v>
      </c>
      <c r="F897" s="85">
        <f t="shared" si="355"/>
        <v>5110</v>
      </c>
    </row>
    <row r="898" spans="1:6" ht="33" customHeight="1" x14ac:dyDescent="0.25">
      <c r="A898" s="16" t="s">
        <v>1437</v>
      </c>
      <c r="B898" s="69" t="s">
        <v>727</v>
      </c>
      <c r="C898" s="55">
        <v>320</v>
      </c>
      <c r="D898" s="85">
        <v>0</v>
      </c>
      <c r="E898" s="85">
        <v>0</v>
      </c>
      <c r="F898" s="85">
        <v>5110</v>
      </c>
    </row>
    <row r="899" spans="1:6" ht="39.75" hidden="1" customHeight="1" x14ac:dyDescent="0.25">
      <c r="A899" s="70" t="s">
        <v>1546</v>
      </c>
      <c r="B899" s="69" t="s">
        <v>728</v>
      </c>
      <c r="C899" s="55"/>
      <c r="D899" s="85">
        <f>D900</f>
        <v>0</v>
      </c>
      <c r="E899" s="85">
        <f t="shared" ref="E899:F899" si="356">E900</f>
        <v>0</v>
      </c>
      <c r="F899" s="85">
        <f t="shared" si="356"/>
        <v>0</v>
      </c>
    </row>
    <row r="900" spans="1:6" ht="20.25" hidden="1" customHeight="1" x14ac:dyDescent="0.25">
      <c r="A900" s="16" t="s">
        <v>1436</v>
      </c>
      <c r="B900" s="69" t="s">
        <v>728</v>
      </c>
      <c r="C900" s="55">
        <v>300</v>
      </c>
      <c r="D900" s="85">
        <f>D901</f>
        <v>0</v>
      </c>
      <c r="E900" s="85">
        <f t="shared" ref="E900:F900" si="357">E901</f>
        <v>0</v>
      </c>
      <c r="F900" s="85">
        <f t="shared" si="357"/>
        <v>0</v>
      </c>
    </row>
    <row r="901" spans="1:6" ht="34.5" hidden="1" customHeight="1" x14ac:dyDescent="0.25">
      <c r="A901" s="16" t="s">
        <v>1437</v>
      </c>
      <c r="B901" s="69" t="s">
        <v>728</v>
      </c>
      <c r="C901" s="55">
        <v>320</v>
      </c>
      <c r="D901" s="85">
        <v>0</v>
      </c>
      <c r="E901" s="85">
        <v>0</v>
      </c>
      <c r="F901" s="85">
        <v>0</v>
      </c>
    </row>
    <row r="902" spans="1:6" ht="39" hidden="1" customHeight="1" x14ac:dyDescent="0.25">
      <c r="A902" s="13" t="s">
        <v>729</v>
      </c>
      <c r="B902" s="3" t="s">
        <v>730</v>
      </c>
      <c r="C902" s="55"/>
      <c r="D902" s="85">
        <f>D903+D910</f>
        <v>0</v>
      </c>
      <c r="E902" s="85">
        <f t="shared" ref="E902:F902" si="358">E903+E910</f>
        <v>0</v>
      </c>
      <c r="F902" s="85">
        <f t="shared" si="358"/>
        <v>0</v>
      </c>
    </row>
    <row r="903" spans="1:6" ht="94.5" hidden="1" x14ac:dyDescent="0.25">
      <c r="A903" s="14" t="s">
        <v>731</v>
      </c>
      <c r="B903" s="1" t="s">
        <v>732</v>
      </c>
      <c r="C903" s="55"/>
      <c r="D903" s="85">
        <f>D904+D907</f>
        <v>0</v>
      </c>
      <c r="E903" s="85">
        <f t="shared" ref="E903:F903" si="359">E904+E907</f>
        <v>0</v>
      </c>
      <c r="F903" s="85">
        <f t="shared" si="359"/>
        <v>0</v>
      </c>
    </row>
    <row r="904" spans="1:6" ht="78.75" hidden="1" x14ac:dyDescent="0.25">
      <c r="A904" s="71" t="s">
        <v>733</v>
      </c>
      <c r="B904" s="69" t="s">
        <v>734</v>
      </c>
      <c r="C904" s="55"/>
      <c r="D904" s="85">
        <f>D905</f>
        <v>0</v>
      </c>
      <c r="E904" s="85">
        <f t="shared" ref="E904:F905" si="360">E905</f>
        <v>0</v>
      </c>
      <c r="F904" s="85">
        <f t="shared" si="360"/>
        <v>0</v>
      </c>
    </row>
    <row r="905" spans="1:6" ht="26.25" hidden="1" customHeight="1" x14ac:dyDescent="0.25">
      <c r="A905" s="16" t="s">
        <v>1436</v>
      </c>
      <c r="B905" s="69" t="s">
        <v>734</v>
      </c>
      <c r="C905" s="55">
        <v>300</v>
      </c>
      <c r="D905" s="85">
        <f>D906</f>
        <v>0</v>
      </c>
      <c r="E905" s="85">
        <f t="shared" si="360"/>
        <v>0</v>
      </c>
      <c r="F905" s="85">
        <f t="shared" si="360"/>
        <v>0</v>
      </c>
    </row>
    <row r="906" spans="1:6" ht="21.75" hidden="1" customHeight="1" x14ac:dyDescent="0.25">
      <c r="A906" s="16" t="s">
        <v>1437</v>
      </c>
      <c r="B906" s="69" t="s">
        <v>734</v>
      </c>
      <c r="C906" s="55">
        <v>320</v>
      </c>
      <c r="D906" s="85">
        <v>0</v>
      </c>
      <c r="E906" s="85">
        <v>0</v>
      </c>
      <c r="F906" s="85">
        <v>0</v>
      </c>
    </row>
    <row r="907" spans="1:6" ht="94.5" hidden="1" x14ac:dyDescent="0.25">
      <c r="A907" s="71" t="s">
        <v>735</v>
      </c>
      <c r="B907" s="69" t="s">
        <v>736</v>
      </c>
      <c r="C907" s="55"/>
      <c r="D907" s="85">
        <f>D908</f>
        <v>0</v>
      </c>
      <c r="E907" s="85">
        <f t="shared" ref="E907:F908" si="361">E908</f>
        <v>0</v>
      </c>
      <c r="F907" s="85">
        <f t="shared" si="361"/>
        <v>0</v>
      </c>
    </row>
    <row r="908" spans="1:6" ht="24" hidden="1" customHeight="1" x14ac:dyDescent="0.25">
      <c r="A908" s="16" t="s">
        <v>1436</v>
      </c>
      <c r="B908" s="69" t="s">
        <v>736</v>
      </c>
      <c r="C908" s="55">
        <v>300</v>
      </c>
      <c r="D908" s="85">
        <f>D909</f>
        <v>0</v>
      </c>
      <c r="E908" s="85">
        <f t="shared" si="361"/>
        <v>0</v>
      </c>
      <c r="F908" s="85">
        <f t="shared" si="361"/>
        <v>0</v>
      </c>
    </row>
    <row r="909" spans="1:6" ht="23.25" hidden="1" customHeight="1" x14ac:dyDescent="0.25">
      <c r="A909" s="16" t="s">
        <v>1437</v>
      </c>
      <c r="B909" s="69" t="s">
        <v>736</v>
      </c>
      <c r="C909" s="55">
        <v>320</v>
      </c>
      <c r="D909" s="85">
        <v>0</v>
      </c>
      <c r="E909" s="85">
        <v>0</v>
      </c>
      <c r="F909" s="85">
        <v>0</v>
      </c>
    </row>
    <row r="910" spans="1:6" ht="78.75" hidden="1" x14ac:dyDescent="0.25">
      <c r="A910" s="17" t="s">
        <v>737</v>
      </c>
      <c r="B910" s="1" t="s">
        <v>738</v>
      </c>
      <c r="C910" s="55"/>
      <c r="D910" s="85">
        <f>D911+D914+D917</f>
        <v>0</v>
      </c>
      <c r="E910" s="85">
        <f t="shared" ref="E910:F910" si="362">E911+E914+E917</f>
        <v>0</v>
      </c>
      <c r="F910" s="85">
        <f t="shared" si="362"/>
        <v>0</v>
      </c>
    </row>
    <row r="911" spans="1:6" ht="47.25" hidden="1" x14ac:dyDescent="0.25">
      <c r="A911" s="15" t="s">
        <v>739</v>
      </c>
      <c r="B911" s="2" t="s">
        <v>740</v>
      </c>
      <c r="C911" s="55"/>
      <c r="D911" s="85">
        <f>D912</f>
        <v>0</v>
      </c>
      <c r="E911" s="85">
        <f t="shared" ref="E911:F912" si="363">E912</f>
        <v>0</v>
      </c>
      <c r="F911" s="85">
        <f t="shared" si="363"/>
        <v>0</v>
      </c>
    </row>
    <row r="912" spans="1:6" ht="22.5" hidden="1" customHeight="1" x14ac:dyDescent="0.25">
      <c r="A912" s="16" t="s">
        <v>1436</v>
      </c>
      <c r="B912" s="69" t="s">
        <v>740</v>
      </c>
      <c r="C912" s="55">
        <v>300</v>
      </c>
      <c r="D912" s="85">
        <f>D913</f>
        <v>0</v>
      </c>
      <c r="E912" s="85">
        <f t="shared" si="363"/>
        <v>0</v>
      </c>
      <c r="F912" s="85">
        <f t="shared" si="363"/>
        <v>0</v>
      </c>
    </row>
    <row r="913" spans="1:6" ht="22.5" hidden="1" customHeight="1" x14ac:dyDescent="0.25">
      <c r="A913" s="16" t="s">
        <v>1437</v>
      </c>
      <c r="B913" s="69" t="s">
        <v>740</v>
      </c>
      <c r="C913" s="55">
        <v>320</v>
      </c>
      <c r="D913" s="85">
        <v>0</v>
      </c>
      <c r="E913" s="85">
        <v>0</v>
      </c>
      <c r="F913" s="85">
        <v>0</v>
      </c>
    </row>
    <row r="914" spans="1:6" ht="47.25" hidden="1" x14ac:dyDescent="0.25">
      <c r="A914" s="70" t="s">
        <v>741</v>
      </c>
      <c r="B914" s="69" t="s">
        <v>742</v>
      </c>
      <c r="C914" s="55"/>
      <c r="D914" s="85">
        <f>D915</f>
        <v>0</v>
      </c>
      <c r="E914" s="85">
        <f t="shared" ref="E914:F915" si="364">E915</f>
        <v>0</v>
      </c>
      <c r="F914" s="85">
        <f>F915</f>
        <v>0</v>
      </c>
    </row>
    <row r="915" spans="1:6" ht="23.25" hidden="1" customHeight="1" x14ac:dyDescent="0.25">
      <c r="A915" s="16" t="s">
        <v>1436</v>
      </c>
      <c r="B915" s="69" t="s">
        <v>742</v>
      </c>
      <c r="C915" s="55">
        <v>300</v>
      </c>
      <c r="D915" s="85">
        <f>D916</f>
        <v>0</v>
      </c>
      <c r="E915" s="85">
        <f t="shared" si="364"/>
        <v>0</v>
      </c>
      <c r="F915" s="85">
        <f t="shared" si="364"/>
        <v>0</v>
      </c>
    </row>
    <row r="916" spans="1:6" ht="24" hidden="1" customHeight="1" x14ac:dyDescent="0.25">
      <c r="A916" s="16" t="s">
        <v>1437</v>
      </c>
      <c r="B916" s="69" t="s">
        <v>742</v>
      </c>
      <c r="C916" s="55">
        <v>320</v>
      </c>
      <c r="D916" s="85">
        <v>0</v>
      </c>
      <c r="E916" s="85">
        <v>0</v>
      </c>
      <c r="F916" s="85">
        <v>0</v>
      </c>
    </row>
    <row r="917" spans="1:6" ht="63" hidden="1" x14ac:dyDescent="0.25">
      <c r="A917" s="70" t="s">
        <v>743</v>
      </c>
      <c r="B917" s="69" t="s">
        <v>744</v>
      </c>
      <c r="C917" s="55"/>
      <c r="D917" s="85">
        <f>D918</f>
        <v>0</v>
      </c>
      <c r="E917" s="85">
        <f t="shared" ref="E917:F918" si="365">E918</f>
        <v>0</v>
      </c>
      <c r="F917" s="85">
        <f t="shared" si="365"/>
        <v>0</v>
      </c>
    </row>
    <row r="918" spans="1:6" ht="19.5" hidden="1" customHeight="1" x14ac:dyDescent="0.25">
      <c r="A918" s="16" t="s">
        <v>1436</v>
      </c>
      <c r="B918" s="69" t="s">
        <v>744</v>
      </c>
      <c r="C918" s="55">
        <v>300</v>
      </c>
      <c r="D918" s="85">
        <f>D919</f>
        <v>0</v>
      </c>
      <c r="E918" s="85">
        <f t="shared" si="365"/>
        <v>0</v>
      </c>
      <c r="F918" s="85">
        <f t="shared" si="365"/>
        <v>0</v>
      </c>
    </row>
    <row r="919" spans="1:6" ht="25.5" hidden="1" customHeight="1" x14ac:dyDescent="0.25">
      <c r="A919" s="16" t="s">
        <v>1437</v>
      </c>
      <c r="B919" s="69" t="s">
        <v>744</v>
      </c>
      <c r="C919" s="55">
        <v>320</v>
      </c>
      <c r="D919" s="85">
        <v>0</v>
      </c>
      <c r="E919" s="85">
        <v>0</v>
      </c>
      <c r="F919" s="85">
        <v>0</v>
      </c>
    </row>
    <row r="920" spans="1:6" ht="37.5" customHeight="1" x14ac:dyDescent="0.25">
      <c r="A920" s="12" t="s">
        <v>745</v>
      </c>
      <c r="B920" s="10" t="s">
        <v>746</v>
      </c>
      <c r="C920" s="55"/>
      <c r="D920" s="144">
        <f>D935+D976+D1009+D1020</f>
        <v>149859</v>
      </c>
      <c r="E920" s="144">
        <f t="shared" ref="E920:F920" si="366">E935+E976+E1009+E1020</f>
        <v>115064</v>
      </c>
      <c r="F920" s="144">
        <f t="shared" si="366"/>
        <v>561</v>
      </c>
    </row>
    <row r="921" spans="1:6" ht="48" hidden="1" customHeight="1" x14ac:dyDescent="0.25">
      <c r="A921" s="13" t="s">
        <v>747</v>
      </c>
      <c r="B921" s="3" t="s">
        <v>748</v>
      </c>
      <c r="C921" s="55"/>
      <c r="D921" s="85">
        <f>D922+D926</f>
        <v>0</v>
      </c>
      <c r="E921" s="85">
        <f t="shared" ref="E921:F921" si="367">E922+E926</f>
        <v>0</v>
      </c>
      <c r="F921" s="85">
        <f t="shared" si="367"/>
        <v>0</v>
      </c>
    </row>
    <row r="922" spans="1:6" ht="47.25" hidden="1" customHeight="1" x14ac:dyDescent="0.25">
      <c r="A922" s="17" t="s">
        <v>749</v>
      </c>
      <c r="B922" s="1" t="s">
        <v>750</v>
      </c>
      <c r="C922" s="55"/>
      <c r="D922" s="85">
        <f>D923</f>
        <v>0</v>
      </c>
      <c r="E922" s="85">
        <f t="shared" ref="E922:F924" si="368">E923</f>
        <v>0</v>
      </c>
      <c r="F922" s="85">
        <f t="shared" si="368"/>
        <v>0</v>
      </c>
    </row>
    <row r="923" spans="1:6" ht="54.75" hidden="1" customHeight="1" x14ac:dyDescent="0.25">
      <c r="A923" s="21" t="s">
        <v>751</v>
      </c>
      <c r="B923" s="23" t="s">
        <v>752</v>
      </c>
      <c r="C923" s="55"/>
      <c r="D923" s="85">
        <f>D924</f>
        <v>0</v>
      </c>
      <c r="E923" s="85">
        <f t="shared" si="368"/>
        <v>0</v>
      </c>
      <c r="F923" s="85">
        <f t="shared" si="368"/>
        <v>0</v>
      </c>
    </row>
    <row r="924" spans="1:6" ht="29.25" hidden="1" customHeight="1" x14ac:dyDescent="0.25">
      <c r="A924" s="60" t="s">
        <v>1429</v>
      </c>
      <c r="B924" s="23" t="s">
        <v>752</v>
      </c>
      <c r="C924" s="55">
        <v>200</v>
      </c>
      <c r="D924" s="85">
        <f>D925</f>
        <v>0</v>
      </c>
      <c r="E924" s="85">
        <f t="shared" si="368"/>
        <v>0</v>
      </c>
      <c r="F924" s="85">
        <f t="shared" si="368"/>
        <v>0</v>
      </c>
    </row>
    <row r="925" spans="1:6" ht="36" hidden="1" customHeight="1" x14ac:dyDescent="0.25">
      <c r="A925" s="60" t="s">
        <v>1430</v>
      </c>
      <c r="B925" s="23" t="s">
        <v>752</v>
      </c>
      <c r="C925" s="55">
        <v>240</v>
      </c>
      <c r="D925" s="85"/>
      <c r="E925" s="85"/>
      <c r="F925" s="85"/>
    </row>
    <row r="926" spans="1:6" ht="35.25" hidden="1" customHeight="1" x14ac:dyDescent="0.25">
      <c r="A926" s="17" t="s">
        <v>753</v>
      </c>
      <c r="B926" s="1" t="s">
        <v>754</v>
      </c>
      <c r="C926" s="55"/>
      <c r="D926" s="85">
        <f>D927+D928+D929+D930+D931+D932</f>
        <v>0</v>
      </c>
      <c r="E926" s="85">
        <f t="shared" ref="E926:F926" si="369">E927+E928+E929+E930+E931+E932</f>
        <v>0</v>
      </c>
      <c r="F926" s="85">
        <f t="shared" si="369"/>
        <v>0</v>
      </c>
    </row>
    <row r="927" spans="1:6" ht="49.5" hidden="1" customHeight="1" x14ac:dyDescent="0.25">
      <c r="A927" s="11" t="s">
        <v>755</v>
      </c>
      <c r="B927" s="5" t="s">
        <v>756</v>
      </c>
      <c r="C927" s="55"/>
      <c r="D927" s="85"/>
      <c r="E927" s="85"/>
      <c r="F927" s="85"/>
    </row>
    <row r="928" spans="1:6" ht="45" hidden="1" customHeight="1" x14ac:dyDescent="0.25">
      <c r="A928" s="11" t="s">
        <v>757</v>
      </c>
      <c r="B928" s="5" t="s">
        <v>758</v>
      </c>
      <c r="C928" s="55"/>
      <c r="D928" s="85"/>
      <c r="E928" s="85"/>
      <c r="F928" s="85"/>
    </row>
    <row r="929" spans="1:6" ht="36" hidden="1" customHeight="1" x14ac:dyDescent="0.25">
      <c r="A929" s="16" t="s">
        <v>759</v>
      </c>
      <c r="B929" s="2" t="s">
        <v>760</v>
      </c>
      <c r="C929" s="55"/>
      <c r="D929" s="85"/>
      <c r="E929" s="85"/>
      <c r="F929" s="85"/>
    </row>
    <row r="930" spans="1:6" ht="48.75" hidden="1" customHeight="1" x14ac:dyDescent="0.25">
      <c r="A930" s="16" t="s">
        <v>761</v>
      </c>
      <c r="B930" s="2" t="s">
        <v>762</v>
      </c>
      <c r="C930" s="55"/>
      <c r="D930" s="85"/>
      <c r="E930" s="85"/>
      <c r="F930" s="85"/>
    </row>
    <row r="931" spans="1:6" ht="33" hidden="1" customHeight="1" x14ac:dyDescent="0.25">
      <c r="A931" s="16" t="s">
        <v>763</v>
      </c>
      <c r="B931" s="2" t="s">
        <v>764</v>
      </c>
      <c r="C931" s="55"/>
      <c r="D931" s="85"/>
      <c r="E931" s="85"/>
      <c r="F931" s="85"/>
    </row>
    <row r="932" spans="1:6" ht="44.25" hidden="1" customHeight="1" x14ac:dyDescent="0.25">
      <c r="A932" s="16" t="s">
        <v>765</v>
      </c>
      <c r="B932" s="2" t="s">
        <v>766</v>
      </c>
      <c r="C932" s="55"/>
      <c r="D932" s="85">
        <f>D933</f>
        <v>0</v>
      </c>
      <c r="E932" s="85">
        <f t="shared" ref="E932:F933" si="370">E933</f>
        <v>0</v>
      </c>
      <c r="F932" s="85">
        <f t="shared" si="370"/>
        <v>0</v>
      </c>
    </row>
    <row r="933" spans="1:6" ht="44.25" hidden="1" customHeight="1" x14ac:dyDescent="0.25">
      <c r="A933" s="60" t="s">
        <v>1429</v>
      </c>
      <c r="B933" s="2" t="s">
        <v>766</v>
      </c>
      <c r="C933" s="55">
        <v>200</v>
      </c>
      <c r="D933" s="85">
        <f>D934</f>
        <v>0</v>
      </c>
      <c r="E933" s="85">
        <f t="shared" si="370"/>
        <v>0</v>
      </c>
      <c r="F933" s="85">
        <f t="shared" si="370"/>
        <v>0</v>
      </c>
    </row>
    <row r="934" spans="1:6" ht="44.25" hidden="1" customHeight="1" x14ac:dyDescent="0.25">
      <c r="A934" s="60" t="s">
        <v>1430</v>
      </c>
      <c r="B934" s="2" t="s">
        <v>766</v>
      </c>
      <c r="C934" s="55">
        <v>240</v>
      </c>
      <c r="D934" s="85"/>
      <c r="E934" s="85"/>
      <c r="F934" s="85"/>
    </row>
    <row r="935" spans="1:6" ht="36" customHeight="1" x14ac:dyDescent="0.25">
      <c r="A935" s="13" t="s">
        <v>767</v>
      </c>
      <c r="B935" s="3" t="s">
        <v>768</v>
      </c>
      <c r="C935" s="55"/>
      <c r="D935" s="85">
        <f>D936+D954</f>
        <v>36947</v>
      </c>
      <c r="E935" s="85">
        <f t="shared" ref="E935:F935" si="371">E936+E954</f>
        <v>0</v>
      </c>
      <c r="F935" s="85">
        <f t="shared" si="371"/>
        <v>0</v>
      </c>
    </row>
    <row r="936" spans="1:6" ht="63" x14ac:dyDescent="0.25">
      <c r="A936" s="17" t="s">
        <v>1608</v>
      </c>
      <c r="B936" s="1" t="s">
        <v>769</v>
      </c>
      <c r="C936" s="55"/>
      <c r="D936" s="85">
        <f>D937+D942+D945+D948+D951</f>
        <v>36947</v>
      </c>
      <c r="E936" s="85">
        <f t="shared" ref="E936:F936" si="372">E937+E942+E945+E948+E951</f>
        <v>0</v>
      </c>
      <c r="F936" s="85">
        <f t="shared" si="372"/>
        <v>0</v>
      </c>
    </row>
    <row r="937" spans="1:6" ht="33.75" customHeight="1" x14ac:dyDescent="0.25">
      <c r="A937" s="22" t="s">
        <v>1609</v>
      </c>
      <c r="B937" s="20" t="s">
        <v>1607</v>
      </c>
      <c r="C937" s="55"/>
      <c r="D937" s="85">
        <f>D938+D940</f>
        <v>36947</v>
      </c>
      <c r="E937" s="85">
        <f t="shared" ref="E937:F937" si="373">E938+E940</f>
        <v>0</v>
      </c>
      <c r="F937" s="85">
        <f t="shared" si="373"/>
        <v>0</v>
      </c>
    </row>
    <row r="938" spans="1:6" ht="33.75" hidden="1" customHeight="1" x14ac:dyDescent="0.25">
      <c r="A938" s="60" t="s">
        <v>1442</v>
      </c>
      <c r="B938" s="20" t="s">
        <v>1607</v>
      </c>
      <c r="C938" s="55">
        <v>400</v>
      </c>
      <c r="D938" s="85">
        <f>D939</f>
        <v>0</v>
      </c>
      <c r="E938" s="85">
        <f t="shared" ref="E938:F938" si="374">E939</f>
        <v>0</v>
      </c>
      <c r="F938" s="85">
        <f t="shared" si="374"/>
        <v>0</v>
      </c>
    </row>
    <row r="939" spans="1:6" ht="33.75" hidden="1" customHeight="1" x14ac:dyDescent="0.25">
      <c r="A939" s="97" t="s">
        <v>1443</v>
      </c>
      <c r="B939" s="20" t="s">
        <v>1607</v>
      </c>
      <c r="C939" s="55">
        <v>410</v>
      </c>
      <c r="D939" s="85">
        <v>0</v>
      </c>
      <c r="E939" s="85"/>
      <c r="F939" s="85"/>
    </row>
    <row r="940" spans="1:6" ht="33.75" customHeight="1" x14ac:dyDescent="0.25">
      <c r="A940" s="98" t="s">
        <v>1480</v>
      </c>
      <c r="B940" s="20" t="s">
        <v>1607</v>
      </c>
      <c r="C940" s="55">
        <v>800</v>
      </c>
      <c r="D940" s="85">
        <f>D941</f>
        <v>36947</v>
      </c>
      <c r="E940" s="85"/>
      <c r="F940" s="85"/>
    </row>
    <row r="941" spans="1:6" ht="33.75" customHeight="1" x14ac:dyDescent="0.25">
      <c r="A941" s="98" t="s">
        <v>1481</v>
      </c>
      <c r="B941" s="20" t="s">
        <v>1607</v>
      </c>
      <c r="C941" s="55">
        <v>810</v>
      </c>
      <c r="D941" s="85">
        <v>36947</v>
      </c>
      <c r="E941" s="85"/>
      <c r="F941" s="85"/>
    </row>
    <row r="942" spans="1:6" ht="31.5" hidden="1" x14ac:dyDescent="0.25">
      <c r="A942" s="22" t="s">
        <v>770</v>
      </c>
      <c r="B942" s="20" t="s">
        <v>771</v>
      </c>
      <c r="C942" s="55"/>
      <c r="D942" s="85">
        <f>D943</f>
        <v>0</v>
      </c>
      <c r="E942" s="85">
        <f t="shared" ref="E942:F943" si="375">E943</f>
        <v>0</v>
      </c>
      <c r="F942" s="85">
        <f t="shared" si="375"/>
        <v>0</v>
      </c>
    </row>
    <row r="943" spans="1:6" ht="36" hidden="1" customHeight="1" x14ac:dyDescent="0.25">
      <c r="A943" s="60" t="s">
        <v>1429</v>
      </c>
      <c r="B943" s="20" t="s">
        <v>771</v>
      </c>
      <c r="C943" s="55">
        <v>200</v>
      </c>
      <c r="D943" s="85">
        <f>D944</f>
        <v>0</v>
      </c>
      <c r="E943" s="85">
        <f t="shared" si="375"/>
        <v>0</v>
      </c>
      <c r="F943" s="85">
        <f t="shared" si="375"/>
        <v>0</v>
      </c>
    </row>
    <row r="944" spans="1:6" ht="33" hidden="1" customHeight="1" x14ac:dyDescent="0.25">
      <c r="A944" s="60" t="s">
        <v>1430</v>
      </c>
      <c r="B944" s="20" t="s">
        <v>771</v>
      </c>
      <c r="C944" s="55">
        <v>240</v>
      </c>
      <c r="D944" s="85"/>
      <c r="E944" s="85"/>
      <c r="F944" s="85"/>
    </row>
    <row r="945" spans="1:6" ht="33" hidden="1" customHeight="1" x14ac:dyDescent="0.25">
      <c r="A945" s="22" t="s">
        <v>772</v>
      </c>
      <c r="B945" s="20" t="s">
        <v>773</v>
      </c>
      <c r="C945" s="55"/>
      <c r="D945" s="85">
        <f>D946</f>
        <v>0</v>
      </c>
      <c r="E945" s="85">
        <f t="shared" ref="E945:F946" si="376">E946</f>
        <v>0</v>
      </c>
      <c r="F945" s="85">
        <f t="shared" si="376"/>
        <v>0</v>
      </c>
    </row>
    <row r="946" spans="1:6" ht="33" hidden="1" customHeight="1" x14ac:dyDescent="0.25">
      <c r="A946" s="59" t="s">
        <v>1442</v>
      </c>
      <c r="B946" s="20" t="s">
        <v>773</v>
      </c>
      <c r="C946" s="55">
        <v>400</v>
      </c>
      <c r="D946" s="85">
        <f>D947</f>
        <v>0</v>
      </c>
      <c r="E946" s="85">
        <f t="shared" si="376"/>
        <v>0</v>
      </c>
      <c r="F946" s="85">
        <f t="shared" si="376"/>
        <v>0</v>
      </c>
    </row>
    <row r="947" spans="1:6" ht="33" hidden="1" customHeight="1" x14ac:dyDescent="0.25">
      <c r="A947" s="59" t="s">
        <v>1443</v>
      </c>
      <c r="B947" s="20" t="s">
        <v>773</v>
      </c>
      <c r="C947" s="55">
        <v>410</v>
      </c>
      <c r="D947" s="85"/>
      <c r="E947" s="85"/>
      <c r="F947" s="85"/>
    </row>
    <row r="948" spans="1:6" ht="38.25" hidden="1" customHeight="1" x14ac:dyDescent="0.25">
      <c r="A948" s="16" t="s">
        <v>774</v>
      </c>
      <c r="B948" s="20" t="s">
        <v>775</v>
      </c>
      <c r="C948" s="55"/>
      <c r="D948" s="85">
        <f>D949</f>
        <v>0</v>
      </c>
      <c r="E948" s="85">
        <f t="shared" ref="E948:F949" si="377">E949</f>
        <v>0</v>
      </c>
      <c r="F948" s="85">
        <f t="shared" si="377"/>
        <v>0</v>
      </c>
    </row>
    <row r="949" spans="1:6" ht="38.25" hidden="1" customHeight="1" x14ac:dyDescent="0.25">
      <c r="A949" s="59" t="s">
        <v>1442</v>
      </c>
      <c r="B949" s="20" t="s">
        <v>775</v>
      </c>
      <c r="C949" s="55">
        <v>400</v>
      </c>
      <c r="D949" s="85">
        <f>D950</f>
        <v>0</v>
      </c>
      <c r="E949" s="85">
        <f t="shared" si="377"/>
        <v>0</v>
      </c>
      <c r="F949" s="85">
        <f t="shared" si="377"/>
        <v>0</v>
      </c>
    </row>
    <row r="950" spans="1:6" ht="38.25" hidden="1" customHeight="1" x14ac:dyDescent="0.25">
      <c r="A950" s="59" t="s">
        <v>1443</v>
      </c>
      <c r="B950" s="20" t="s">
        <v>775</v>
      </c>
      <c r="C950" s="55">
        <v>410</v>
      </c>
      <c r="D950" s="85"/>
      <c r="E950" s="85"/>
      <c r="F950" s="85"/>
    </row>
    <row r="951" spans="1:6" ht="31.5" hidden="1" x14ac:dyDescent="0.25">
      <c r="A951" s="21" t="s">
        <v>751</v>
      </c>
      <c r="B951" s="23" t="s">
        <v>776</v>
      </c>
      <c r="C951" s="55"/>
      <c r="D951" s="85">
        <f>D952</f>
        <v>0</v>
      </c>
      <c r="E951" s="85">
        <f t="shared" ref="E951:F952" si="378">E952</f>
        <v>0</v>
      </c>
      <c r="F951" s="85">
        <f t="shared" si="378"/>
        <v>0</v>
      </c>
    </row>
    <row r="952" spans="1:6" ht="30" hidden="1" customHeight="1" x14ac:dyDescent="0.25">
      <c r="A952" s="60" t="s">
        <v>1429</v>
      </c>
      <c r="B952" s="23" t="s">
        <v>776</v>
      </c>
      <c r="C952" s="55">
        <v>200</v>
      </c>
      <c r="D952" s="85">
        <f>D953</f>
        <v>0</v>
      </c>
      <c r="E952" s="85">
        <f t="shared" si="378"/>
        <v>0</v>
      </c>
      <c r="F952" s="85">
        <f t="shared" si="378"/>
        <v>0</v>
      </c>
    </row>
    <row r="953" spans="1:6" ht="33" hidden="1" customHeight="1" x14ac:dyDescent="0.25">
      <c r="A953" s="60" t="s">
        <v>1430</v>
      </c>
      <c r="B953" s="23" t="s">
        <v>776</v>
      </c>
      <c r="C953" s="55">
        <v>240</v>
      </c>
      <c r="D953" s="85"/>
      <c r="E953" s="85"/>
      <c r="F953" s="85"/>
    </row>
    <row r="954" spans="1:6" ht="47.25" hidden="1" x14ac:dyDescent="0.25">
      <c r="A954" s="17" t="s">
        <v>777</v>
      </c>
      <c r="B954" s="1" t="s">
        <v>778</v>
      </c>
      <c r="C954" s="55"/>
      <c r="D954" s="85">
        <f>D955+D958+D961+D964+D967</f>
        <v>0</v>
      </c>
      <c r="E954" s="85">
        <f t="shared" ref="E954:F954" si="379">E955+E958+E961+E964+E967</f>
        <v>0</v>
      </c>
      <c r="F954" s="85">
        <f t="shared" si="379"/>
        <v>0</v>
      </c>
    </row>
    <row r="955" spans="1:6" ht="48" hidden="1" customHeight="1" x14ac:dyDescent="0.25">
      <c r="A955" s="22" t="s">
        <v>779</v>
      </c>
      <c r="B955" s="20" t="s">
        <v>780</v>
      </c>
      <c r="C955" s="55"/>
      <c r="D955" s="85">
        <f>D956</f>
        <v>0</v>
      </c>
      <c r="E955" s="85">
        <f t="shared" ref="E955:F955" si="380">E956</f>
        <v>0</v>
      </c>
      <c r="F955" s="85">
        <f t="shared" si="380"/>
        <v>0</v>
      </c>
    </row>
    <row r="956" spans="1:6" ht="48" hidden="1" customHeight="1" x14ac:dyDescent="0.25">
      <c r="A956" s="60" t="s">
        <v>1429</v>
      </c>
      <c r="B956" s="20" t="s">
        <v>780</v>
      </c>
      <c r="C956" s="55">
        <v>200</v>
      </c>
      <c r="D956" s="85">
        <f>D957</f>
        <v>0</v>
      </c>
      <c r="E956" s="85">
        <f t="shared" ref="E956:F956" si="381">E957</f>
        <v>0</v>
      </c>
      <c r="F956" s="85">
        <f t="shared" si="381"/>
        <v>0</v>
      </c>
    </row>
    <row r="957" spans="1:6" ht="48" hidden="1" customHeight="1" x14ac:dyDescent="0.25">
      <c r="A957" s="60" t="s">
        <v>1430</v>
      </c>
      <c r="B957" s="20" t="s">
        <v>780</v>
      </c>
      <c r="C957" s="55">
        <v>240</v>
      </c>
      <c r="D957" s="85"/>
      <c r="E957" s="85"/>
      <c r="F957" s="85"/>
    </row>
    <row r="958" spans="1:6" ht="31.5" hidden="1" x14ac:dyDescent="0.25">
      <c r="A958" s="22" t="s">
        <v>781</v>
      </c>
      <c r="B958" s="20" t="s">
        <v>782</v>
      </c>
      <c r="C958" s="55"/>
      <c r="D958" s="85">
        <f>D959</f>
        <v>0</v>
      </c>
      <c r="E958" s="85">
        <f t="shared" ref="E958:F958" si="382">E959</f>
        <v>0</v>
      </c>
      <c r="F958" s="85">
        <f t="shared" si="382"/>
        <v>0</v>
      </c>
    </row>
    <row r="959" spans="1:6" ht="46.5" hidden="1" customHeight="1" x14ac:dyDescent="0.25">
      <c r="A959" s="60" t="s">
        <v>1429</v>
      </c>
      <c r="B959" s="20" t="s">
        <v>782</v>
      </c>
      <c r="C959" s="55">
        <v>200</v>
      </c>
      <c r="D959" s="85">
        <f>D960</f>
        <v>0</v>
      </c>
      <c r="E959" s="85">
        <f t="shared" ref="E959:F959" si="383">E960</f>
        <v>0</v>
      </c>
      <c r="F959" s="85">
        <f t="shared" si="383"/>
        <v>0</v>
      </c>
    </row>
    <row r="960" spans="1:6" ht="34.5" hidden="1" customHeight="1" x14ac:dyDescent="0.25">
      <c r="A960" s="60" t="s">
        <v>1430</v>
      </c>
      <c r="B960" s="20" t="s">
        <v>782</v>
      </c>
      <c r="C960" s="55">
        <v>240</v>
      </c>
      <c r="D960" s="85"/>
      <c r="E960" s="85"/>
      <c r="F960" s="85"/>
    </row>
    <row r="961" spans="1:6" ht="30" hidden="1" customHeight="1" x14ac:dyDescent="0.25">
      <c r="A961" s="22" t="s">
        <v>783</v>
      </c>
      <c r="B961" s="20" t="s">
        <v>784</v>
      </c>
      <c r="C961" s="55"/>
      <c r="D961" s="85">
        <f>D962</f>
        <v>0</v>
      </c>
      <c r="E961" s="85">
        <f t="shared" ref="E961:F961" si="384">E962</f>
        <v>0</v>
      </c>
      <c r="F961" s="85">
        <f t="shared" si="384"/>
        <v>0</v>
      </c>
    </row>
    <row r="962" spans="1:6" ht="30" hidden="1" customHeight="1" x14ac:dyDescent="0.25">
      <c r="A962" s="60" t="s">
        <v>1429</v>
      </c>
      <c r="B962" s="20" t="s">
        <v>784</v>
      </c>
      <c r="C962" s="55">
        <v>200</v>
      </c>
      <c r="D962" s="85">
        <f>D963</f>
        <v>0</v>
      </c>
      <c r="E962" s="85">
        <f t="shared" ref="E962:F962" si="385">E963</f>
        <v>0</v>
      </c>
      <c r="F962" s="85">
        <f t="shared" si="385"/>
        <v>0</v>
      </c>
    </row>
    <row r="963" spans="1:6" ht="30" hidden="1" customHeight="1" x14ac:dyDescent="0.25">
      <c r="A963" s="60" t="s">
        <v>1430</v>
      </c>
      <c r="B963" s="20" t="s">
        <v>784</v>
      </c>
      <c r="C963" s="55">
        <v>240</v>
      </c>
      <c r="D963" s="85"/>
      <c r="E963" s="85"/>
      <c r="F963" s="85"/>
    </row>
    <row r="964" spans="1:6" ht="31.5" hidden="1" x14ac:dyDescent="0.25">
      <c r="A964" s="22" t="s">
        <v>785</v>
      </c>
      <c r="B964" s="20" t="s">
        <v>786</v>
      </c>
      <c r="C964" s="55"/>
      <c r="D964" s="85">
        <f>D965</f>
        <v>0</v>
      </c>
      <c r="E964" s="85">
        <f t="shared" ref="E964:F964" si="386">E965</f>
        <v>0</v>
      </c>
      <c r="F964" s="85">
        <f t="shared" si="386"/>
        <v>0</v>
      </c>
    </row>
    <row r="965" spans="1:6" ht="35.25" hidden="1" customHeight="1" x14ac:dyDescent="0.25">
      <c r="A965" s="60" t="s">
        <v>1429</v>
      </c>
      <c r="B965" s="20" t="s">
        <v>786</v>
      </c>
      <c r="C965" s="55">
        <v>200</v>
      </c>
      <c r="D965" s="85">
        <f>D966</f>
        <v>0</v>
      </c>
      <c r="E965" s="85">
        <f t="shared" ref="E965:F965" si="387">E966</f>
        <v>0</v>
      </c>
      <c r="F965" s="85">
        <f t="shared" si="387"/>
        <v>0</v>
      </c>
    </row>
    <row r="966" spans="1:6" ht="32.25" hidden="1" customHeight="1" x14ac:dyDescent="0.25">
      <c r="A966" s="60" t="s">
        <v>1430</v>
      </c>
      <c r="B966" s="20" t="s">
        <v>786</v>
      </c>
      <c r="C966" s="55">
        <v>240</v>
      </c>
      <c r="D966" s="85"/>
      <c r="E966" s="85"/>
      <c r="F966" s="85"/>
    </row>
    <row r="967" spans="1:6" ht="31.5" hidden="1" x14ac:dyDescent="0.25">
      <c r="A967" s="21" t="s">
        <v>751</v>
      </c>
      <c r="B967" s="23" t="s">
        <v>787</v>
      </c>
      <c r="C967" s="55"/>
      <c r="D967" s="85">
        <f>D968</f>
        <v>0</v>
      </c>
      <c r="E967" s="85">
        <f t="shared" ref="E967:F967" si="388">E968</f>
        <v>0</v>
      </c>
      <c r="F967" s="85">
        <f t="shared" si="388"/>
        <v>0</v>
      </c>
    </row>
    <row r="968" spans="1:6" ht="32.25" hidden="1" customHeight="1" x14ac:dyDescent="0.25">
      <c r="A968" s="60" t="s">
        <v>1429</v>
      </c>
      <c r="B968" s="23" t="s">
        <v>787</v>
      </c>
      <c r="C968" s="55">
        <v>200</v>
      </c>
      <c r="D968" s="85">
        <f>D969</f>
        <v>0</v>
      </c>
      <c r="E968" s="85">
        <f t="shared" ref="E968:F968" si="389">E969</f>
        <v>0</v>
      </c>
      <c r="F968" s="85">
        <f t="shared" si="389"/>
        <v>0</v>
      </c>
    </row>
    <row r="969" spans="1:6" ht="47.25" hidden="1" customHeight="1" x14ac:dyDescent="0.25">
      <c r="A969" s="60" t="s">
        <v>1430</v>
      </c>
      <c r="B969" s="23" t="s">
        <v>787</v>
      </c>
      <c r="C969" s="55">
        <v>240</v>
      </c>
      <c r="D969" s="85"/>
      <c r="E969" s="85"/>
      <c r="F969" s="85"/>
    </row>
    <row r="970" spans="1:6" ht="33" hidden="1" customHeight="1" x14ac:dyDescent="0.25">
      <c r="A970" s="17" t="s">
        <v>788</v>
      </c>
      <c r="B970" s="1" t="s">
        <v>789</v>
      </c>
      <c r="C970" s="55"/>
      <c r="D970" s="85"/>
      <c r="E970" s="85"/>
      <c r="F970" s="85"/>
    </row>
    <row r="971" spans="1:6" ht="41.25" hidden="1" customHeight="1" x14ac:dyDescent="0.25">
      <c r="A971" s="11" t="s">
        <v>790</v>
      </c>
      <c r="B971" s="5" t="s">
        <v>791</v>
      </c>
      <c r="C971" s="55"/>
      <c r="D971" s="85"/>
      <c r="E971" s="85"/>
      <c r="F971" s="85"/>
    </row>
    <row r="972" spans="1:6" ht="41.25" hidden="1" customHeight="1" x14ac:dyDescent="0.25">
      <c r="A972" s="11"/>
      <c r="B972" s="5" t="s">
        <v>791</v>
      </c>
      <c r="C972" s="55">
        <v>200</v>
      </c>
      <c r="D972" s="85"/>
      <c r="E972" s="85"/>
      <c r="F972" s="85"/>
    </row>
    <row r="973" spans="1:6" ht="41.25" hidden="1" customHeight="1" x14ac:dyDescent="0.25">
      <c r="A973" s="11"/>
      <c r="B973" s="5" t="s">
        <v>791</v>
      </c>
      <c r="C973" s="55"/>
      <c r="D973" s="85"/>
      <c r="E973" s="85"/>
      <c r="F973" s="85"/>
    </row>
    <row r="974" spans="1:6" ht="31.5" hidden="1" x14ac:dyDescent="0.25">
      <c r="A974" s="16" t="s">
        <v>792</v>
      </c>
      <c r="B974" s="2" t="s">
        <v>793</v>
      </c>
      <c r="C974" s="55"/>
      <c r="D974" s="85"/>
      <c r="E974" s="85"/>
      <c r="F974" s="85"/>
    </row>
    <row r="975" spans="1:6" ht="47.25" hidden="1" x14ac:dyDescent="0.25">
      <c r="A975" s="16" t="s">
        <v>794</v>
      </c>
      <c r="B975" s="2" t="s">
        <v>795</v>
      </c>
      <c r="C975" s="55"/>
      <c r="D975" s="85"/>
      <c r="E975" s="85"/>
      <c r="F975" s="85"/>
    </row>
    <row r="976" spans="1:6" ht="37.5" customHeight="1" x14ac:dyDescent="0.25">
      <c r="A976" s="13" t="s">
        <v>1559</v>
      </c>
      <c r="B976" s="3" t="s">
        <v>796</v>
      </c>
      <c r="C976" s="55"/>
      <c r="D976" s="144">
        <f>D977+D1005</f>
        <v>110607</v>
      </c>
      <c r="E976" s="144">
        <f t="shared" ref="E976:F976" si="390">E977+E1005</f>
        <v>114503</v>
      </c>
      <c r="F976" s="144">
        <f t="shared" si="390"/>
        <v>0</v>
      </c>
    </row>
    <row r="977" spans="1:6" ht="57" customHeight="1" x14ac:dyDescent="0.25">
      <c r="A977" s="17" t="s">
        <v>797</v>
      </c>
      <c r="B977" s="1" t="s">
        <v>798</v>
      </c>
      <c r="C977" s="55"/>
      <c r="D977" s="144" t="s">
        <v>1640</v>
      </c>
      <c r="E977" s="144" t="s">
        <v>1635</v>
      </c>
      <c r="F977" s="144"/>
    </row>
    <row r="978" spans="1:6" ht="46.5" customHeight="1" x14ac:dyDescent="0.25">
      <c r="A978" s="21" t="s">
        <v>751</v>
      </c>
      <c r="B978" s="1" t="s">
        <v>812</v>
      </c>
      <c r="C978" s="55"/>
      <c r="D978" s="85">
        <f>D979</f>
        <v>1308</v>
      </c>
      <c r="E978" s="85">
        <f>E979</f>
        <v>1300</v>
      </c>
      <c r="F978" s="85"/>
    </row>
    <row r="979" spans="1:6" ht="30" customHeight="1" x14ac:dyDescent="0.25">
      <c r="A979" s="60" t="s">
        <v>1429</v>
      </c>
      <c r="B979" s="1" t="s">
        <v>812</v>
      </c>
      <c r="C979" s="55">
        <v>200</v>
      </c>
      <c r="D979" s="85">
        <f>D980</f>
        <v>1308</v>
      </c>
      <c r="E979" s="85">
        <f>E980</f>
        <v>1300</v>
      </c>
      <c r="F979" s="85"/>
    </row>
    <row r="980" spans="1:6" ht="30.75" customHeight="1" x14ac:dyDescent="0.25">
      <c r="A980" s="97" t="s">
        <v>1430</v>
      </c>
      <c r="B980" s="1" t="s">
        <v>812</v>
      </c>
      <c r="C980" s="55">
        <v>240</v>
      </c>
      <c r="D980" s="85">
        <v>1308</v>
      </c>
      <c r="E980" s="85">
        <v>1300</v>
      </c>
      <c r="F980" s="85"/>
    </row>
    <row r="981" spans="1:6" ht="72" customHeight="1" x14ac:dyDescent="0.25">
      <c r="A981" s="133" t="s">
        <v>1617</v>
      </c>
      <c r="B981" s="1" t="s">
        <v>811</v>
      </c>
      <c r="C981" s="55"/>
      <c r="D981" s="85">
        <f>D982</f>
        <v>711</v>
      </c>
      <c r="E981" s="85"/>
      <c r="F981" s="85"/>
    </row>
    <row r="982" spans="1:6" ht="30.75" customHeight="1" x14ac:dyDescent="0.25">
      <c r="A982" s="97" t="s">
        <v>1429</v>
      </c>
      <c r="B982" s="1" t="s">
        <v>811</v>
      </c>
      <c r="C982" s="55">
        <v>200</v>
      </c>
      <c r="D982" s="85">
        <f>D983</f>
        <v>711</v>
      </c>
      <c r="E982" s="85"/>
      <c r="F982" s="85"/>
    </row>
    <row r="983" spans="1:6" ht="30.75" customHeight="1" x14ac:dyDescent="0.25">
      <c r="A983" s="98" t="s">
        <v>1430</v>
      </c>
      <c r="B983" s="1" t="s">
        <v>811</v>
      </c>
      <c r="C983" s="55">
        <v>240</v>
      </c>
      <c r="D983" s="85">
        <v>711</v>
      </c>
      <c r="E983" s="85"/>
      <c r="F983" s="85"/>
    </row>
    <row r="984" spans="1:6" ht="30.75" customHeight="1" x14ac:dyDescent="0.25">
      <c r="A984" s="140" t="s">
        <v>1641</v>
      </c>
      <c r="B984" s="20" t="s">
        <v>802</v>
      </c>
      <c r="C984" s="55"/>
      <c r="D984" s="85">
        <f>D985</f>
        <v>1131</v>
      </c>
      <c r="E984" s="85"/>
      <c r="F984" s="85"/>
    </row>
    <row r="985" spans="1:6" ht="30.75" customHeight="1" x14ac:dyDescent="0.25">
      <c r="A985" s="97" t="s">
        <v>1429</v>
      </c>
      <c r="B985" s="20" t="s">
        <v>802</v>
      </c>
      <c r="C985" s="55">
        <v>200</v>
      </c>
      <c r="D985" s="85">
        <f>D986</f>
        <v>1131</v>
      </c>
      <c r="E985" s="85"/>
      <c r="F985" s="85"/>
    </row>
    <row r="986" spans="1:6" ht="30.75" customHeight="1" x14ac:dyDescent="0.25">
      <c r="A986" s="98" t="s">
        <v>1430</v>
      </c>
      <c r="B986" s="20" t="s">
        <v>802</v>
      </c>
      <c r="C986" s="55">
        <v>240</v>
      </c>
      <c r="D986" s="85">
        <v>1131</v>
      </c>
      <c r="E986" s="85"/>
      <c r="F986" s="85"/>
    </row>
    <row r="987" spans="1:6" ht="37.5" customHeight="1" x14ac:dyDescent="0.25">
      <c r="A987" s="22" t="s">
        <v>799</v>
      </c>
      <c r="B987" s="20" t="s">
        <v>800</v>
      </c>
      <c r="C987" s="55"/>
      <c r="D987" s="85">
        <f>D988</f>
        <v>3468</v>
      </c>
      <c r="E987" s="85">
        <f t="shared" ref="E987:F988" si="391">E988</f>
        <v>0</v>
      </c>
      <c r="F987" s="85">
        <f t="shared" si="391"/>
        <v>0</v>
      </c>
    </row>
    <row r="988" spans="1:6" ht="37.5" customHeight="1" x14ac:dyDescent="0.25">
      <c r="A988" s="60" t="s">
        <v>1429</v>
      </c>
      <c r="B988" s="20" t="s">
        <v>800</v>
      </c>
      <c r="C988" s="55">
        <v>200</v>
      </c>
      <c r="D988" s="85">
        <f>D989</f>
        <v>3468</v>
      </c>
      <c r="E988" s="85">
        <f t="shared" si="391"/>
        <v>0</v>
      </c>
      <c r="F988" s="85">
        <f t="shared" si="391"/>
        <v>0</v>
      </c>
    </row>
    <row r="989" spans="1:6" ht="37.5" customHeight="1" x14ac:dyDescent="0.25">
      <c r="A989" s="60" t="s">
        <v>1430</v>
      </c>
      <c r="B989" s="20" t="s">
        <v>800</v>
      </c>
      <c r="C989" s="55">
        <v>240</v>
      </c>
      <c r="D989" s="85">
        <v>3468</v>
      </c>
      <c r="E989" s="85"/>
      <c r="F989" s="85"/>
    </row>
    <row r="990" spans="1:6" ht="31.5" hidden="1" x14ac:dyDescent="0.25">
      <c r="A990" s="22" t="s">
        <v>801</v>
      </c>
      <c r="B990" s="20" t="s">
        <v>802</v>
      </c>
      <c r="C990" s="55"/>
      <c r="D990" s="85">
        <f>D991</f>
        <v>0</v>
      </c>
      <c r="E990" s="85">
        <f t="shared" ref="E990:F991" si="392">E991</f>
        <v>0</v>
      </c>
      <c r="F990" s="85">
        <f t="shared" si="392"/>
        <v>0</v>
      </c>
    </row>
    <row r="991" spans="1:6" ht="39" hidden="1" customHeight="1" x14ac:dyDescent="0.25">
      <c r="A991" s="60" t="s">
        <v>1429</v>
      </c>
      <c r="B991" s="20" t="s">
        <v>802</v>
      </c>
      <c r="C991" s="55">
        <v>200</v>
      </c>
      <c r="D991" s="85">
        <f>D992</f>
        <v>0</v>
      </c>
      <c r="E991" s="85">
        <f t="shared" si="392"/>
        <v>0</v>
      </c>
      <c r="F991" s="85">
        <f t="shared" si="392"/>
        <v>0</v>
      </c>
    </row>
    <row r="992" spans="1:6" ht="33.75" hidden="1" customHeight="1" x14ac:dyDescent="0.25">
      <c r="A992" s="60" t="s">
        <v>1430</v>
      </c>
      <c r="B992" s="20" t="s">
        <v>802</v>
      </c>
      <c r="C992" s="55">
        <v>240</v>
      </c>
      <c r="D992" s="85"/>
      <c r="E992" s="85"/>
      <c r="F992" s="85"/>
    </row>
    <row r="993" spans="1:6" ht="31.5" hidden="1" x14ac:dyDescent="0.25">
      <c r="A993" s="22" t="s">
        <v>803</v>
      </c>
      <c r="B993" s="20" t="s">
        <v>804</v>
      </c>
      <c r="C993" s="55"/>
      <c r="D993" s="85">
        <f>D994</f>
        <v>0</v>
      </c>
      <c r="E993" s="85">
        <f t="shared" ref="E993:F994" si="393">E994</f>
        <v>0</v>
      </c>
      <c r="F993" s="85">
        <f t="shared" si="393"/>
        <v>0</v>
      </c>
    </row>
    <row r="994" spans="1:6" ht="35.25" hidden="1" customHeight="1" x14ac:dyDescent="0.25">
      <c r="A994" s="60" t="s">
        <v>1429</v>
      </c>
      <c r="B994" s="20" t="s">
        <v>804</v>
      </c>
      <c r="C994" s="55">
        <v>200</v>
      </c>
      <c r="D994" s="85">
        <f>D995</f>
        <v>0</v>
      </c>
      <c r="E994" s="85">
        <f t="shared" si="393"/>
        <v>0</v>
      </c>
      <c r="F994" s="85">
        <f t="shared" si="393"/>
        <v>0</v>
      </c>
    </row>
    <row r="995" spans="1:6" ht="34.5" hidden="1" customHeight="1" x14ac:dyDescent="0.25">
      <c r="A995" s="60" t="s">
        <v>1430</v>
      </c>
      <c r="B995" s="20" t="s">
        <v>804</v>
      </c>
      <c r="C995" s="55">
        <v>240</v>
      </c>
      <c r="D995" s="85"/>
      <c r="E995" s="85"/>
      <c r="F995" s="85"/>
    </row>
    <row r="996" spans="1:6" ht="42" hidden="1" customHeight="1" x14ac:dyDescent="0.25">
      <c r="A996" s="22" t="s">
        <v>805</v>
      </c>
      <c r="B996" s="20" t="s">
        <v>806</v>
      </c>
      <c r="C996" s="55"/>
      <c r="D996" s="85">
        <f>D997</f>
        <v>0</v>
      </c>
      <c r="E996" s="85">
        <f t="shared" ref="E996:F997" si="394">E997</f>
        <v>0</v>
      </c>
      <c r="F996" s="85">
        <f t="shared" si="394"/>
        <v>0</v>
      </c>
    </row>
    <row r="997" spans="1:6" ht="42" hidden="1" customHeight="1" x14ac:dyDescent="0.25">
      <c r="A997" s="59" t="s">
        <v>1442</v>
      </c>
      <c r="B997" s="20" t="s">
        <v>806</v>
      </c>
      <c r="C997" s="55">
        <v>400</v>
      </c>
      <c r="D997" s="85">
        <f>D998</f>
        <v>0</v>
      </c>
      <c r="E997" s="85">
        <f t="shared" si="394"/>
        <v>0</v>
      </c>
      <c r="F997" s="85">
        <f t="shared" si="394"/>
        <v>0</v>
      </c>
    </row>
    <row r="998" spans="1:6" ht="42" hidden="1" customHeight="1" x14ac:dyDescent="0.25">
      <c r="A998" s="59" t="s">
        <v>1443</v>
      </c>
      <c r="B998" s="20" t="s">
        <v>806</v>
      </c>
      <c r="C998" s="55">
        <v>410</v>
      </c>
      <c r="D998" s="85"/>
      <c r="E998" s="85"/>
      <c r="F998" s="85"/>
    </row>
    <row r="999" spans="1:6" ht="33" hidden="1" customHeight="1" x14ac:dyDescent="0.25">
      <c r="A999" s="22" t="s">
        <v>807</v>
      </c>
      <c r="B999" s="20" t="s">
        <v>808</v>
      </c>
      <c r="C999" s="55"/>
      <c r="D999" s="85">
        <f>D1000</f>
        <v>0</v>
      </c>
      <c r="E999" s="85">
        <f t="shared" ref="E999:F1000" si="395">E1000</f>
        <v>0</v>
      </c>
      <c r="F999" s="85">
        <f t="shared" si="395"/>
        <v>0</v>
      </c>
    </row>
    <row r="1000" spans="1:6" ht="33" hidden="1" customHeight="1" x14ac:dyDescent="0.25">
      <c r="A1000" s="59" t="s">
        <v>1442</v>
      </c>
      <c r="B1000" s="20" t="s">
        <v>808</v>
      </c>
      <c r="C1000" s="55">
        <v>400</v>
      </c>
      <c r="D1000" s="85">
        <f>D1001</f>
        <v>0</v>
      </c>
      <c r="E1000" s="85">
        <f t="shared" si="395"/>
        <v>0</v>
      </c>
      <c r="F1000" s="85">
        <f t="shared" si="395"/>
        <v>0</v>
      </c>
    </row>
    <row r="1001" spans="1:6" ht="33" hidden="1" customHeight="1" x14ac:dyDescent="0.25">
      <c r="A1001" s="59" t="s">
        <v>1443</v>
      </c>
      <c r="B1001" s="20" t="s">
        <v>808</v>
      </c>
      <c r="C1001" s="55">
        <v>410</v>
      </c>
      <c r="D1001" s="85"/>
      <c r="E1001" s="85"/>
      <c r="F1001" s="85"/>
    </row>
    <row r="1002" spans="1:6" ht="31.5" customHeight="1" x14ac:dyDescent="0.25">
      <c r="A1002" s="22" t="s">
        <v>809</v>
      </c>
      <c r="B1002" s="20" t="s">
        <v>810</v>
      </c>
      <c r="C1002" s="55"/>
      <c r="D1002" s="85">
        <f>D1003</f>
        <v>102859</v>
      </c>
      <c r="E1002" s="85">
        <f t="shared" ref="E1002:F1002" si="396">E1003</f>
        <v>113203</v>
      </c>
      <c r="F1002" s="85">
        <f t="shared" si="396"/>
        <v>0</v>
      </c>
    </row>
    <row r="1003" spans="1:6" ht="31.5" customHeight="1" x14ac:dyDescent="0.25">
      <c r="A1003" s="60" t="s">
        <v>1442</v>
      </c>
      <c r="B1003" s="20" t="s">
        <v>810</v>
      </c>
      <c r="C1003" s="55">
        <v>400</v>
      </c>
      <c r="D1003" s="85">
        <f>D1004</f>
        <v>102859</v>
      </c>
      <c r="E1003" s="85">
        <f>E1004</f>
        <v>113203</v>
      </c>
      <c r="F1003" s="85">
        <f>F1004</f>
        <v>0</v>
      </c>
    </row>
    <row r="1004" spans="1:6" ht="31.5" customHeight="1" x14ac:dyDescent="0.25">
      <c r="A1004" s="60" t="s">
        <v>1443</v>
      </c>
      <c r="B1004" s="20" t="s">
        <v>810</v>
      </c>
      <c r="C1004" s="55">
        <v>410</v>
      </c>
      <c r="D1004" s="85">
        <v>102859</v>
      </c>
      <c r="E1004" s="85">
        <v>113203</v>
      </c>
      <c r="F1004" s="85"/>
    </row>
    <row r="1005" spans="1:6" ht="72.75" customHeight="1" x14ac:dyDescent="0.25">
      <c r="A1005" s="125" t="s">
        <v>1618</v>
      </c>
      <c r="B1005" s="23" t="s">
        <v>1610</v>
      </c>
      <c r="C1005" s="55"/>
      <c r="D1005" s="85">
        <f>D1006</f>
        <v>1130</v>
      </c>
      <c r="E1005" s="85"/>
      <c r="F1005" s="85"/>
    </row>
    <row r="1006" spans="1:6" ht="66" customHeight="1" x14ac:dyDescent="0.25">
      <c r="A1006" s="125" t="s">
        <v>1619</v>
      </c>
      <c r="B1006" s="23" t="s">
        <v>1611</v>
      </c>
      <c r="C1006" s="55"/>
      <c r="D1006" s="85">
        <f>D1007</f>
        <v>1130</v>
      </c>
      <c r="E1006" s="85"/>
      <c r="F1006" s="85"/>
    </row>
    <row r="1007" spans="1:6" ht="48.75" customHeight="1" x14ac:dyDescent="0.25">
      <c r="A1007" s="60" t="s">
        <v>1429</v>
      </c>
      <c r="B1007" s="23" t="s">
        <v>1611</v>
      </c>
      <c r="C1007" s="55">
        <v>200</v>
      </c>
      <c r="D1007" s="85">
        <f>D1008</f>
        <v>1130</v>
      </c>
      <c r="E1007" s="85"/>
      <c r="F1007" s="85"/>
    </row>
    <row r="1008" spans="1:6" ht="48.75" customHeight="1" x14ac:dyDescent="0.25">
      <c r="A1008" s="60" t="s">
        <v>1430</v>
      </c>
      <c r="B1008" s="23" t="s">
        <v>1611</v>
      </c>
      <c r="C1008" s="55">
        <v>240</v>
      </c>
      <c r="D1008" s="85">
        <v>1130</v>
      </c>
      <c r="E1008" s="85"/>
      <c r="F1008" s="85"/>
    </row>
    <row r="1009" spans="1:6" ht="33.75" customHeight="1" x14ac:dyDescent="0.25">
      <c r="A1009" s="13" t="s">
        <v>813</v>
      </c>
      <c r="B1009" s="3" t="s">
        <v>814</v>
      </c>
      <c r="C1009" s="55"/>
      <c r="D1009" s="85">
        <f>D1010</f>
        <v>1744</v>
      </c>
      <c r="E1009" s="85">
        <f t="shared" ref="E1009:F1009" si="397">E1010</f>
        <v>0</v>
      </c>
      <c r="F1009" s="85">
        <f t="shared" si="397"/>
        <v>0</v>
      </c>
    </row>
    <row r="1010" spans="1:6" ht="30.75" customHeight="1" x14ac:dyDescent="0.25">
      <c r="A1010" s="17" t="s">
        <v>815</v>
      </c>
      <c r="B1010" s="1" t="s">
        <v>816</v>
      </c>
      <c r="C1010" s="55"/>
      <c r="D1010" s="85">
        <f>D1011+D1014+D1017</f>
        <v>1744</v>
      </c>
      <c r="E1010" s="85">
        <f t="shared" ref="E1010:F1010" si="398">E1011+E1014+E1017</f>
        <v>0</v>
      </c>
      <c r="F1010" s="85">
        <f t="shared" si="398"/>
        <v>0</v>
      </c>
    </row>
    <row r="1011" spans="1:6" ht="42" hidden="1" customHeight="1" x14ac:dyDescent="0.25">
      <c r="A1011" s="22" t="s">
        <v>817</v>
      </c>
      <c r="B1011" s="20" t="s">
        <v>818</v>
      </c>
      <c r="C1011" s="55"/>
      <c r="D1011" s="85">
        <f>D1012</f>
        <v>0</v>
      </c>
      <c r="E1011" s="85">
        <f t="shared" ref="E1011:F1012" si="399">E1012</f>
        <v>0</v>
      </c>
      <c r="F1011" s="85">
        <f t="shared" si="399"/>
        <v>0</v>
      </c>
    </row>
    <row r="1012" spans="1:6" ht="42" hidden="1" customHeight="1" x14ac:dyDescent="0.25">
      <c r="A1012" s="59" t="s">
        <v>1442</v>
      </c>
      <c r="B1012" s="20" t="s">
        <v>818</v>
      </c>
      <c r="C1012" s="55">
        <v>400</v>
      </c>
      <c r="D1012" s="85">
        <f>D1013</f>
        <v>0</v>
      </c>
      <c r="E1012" s="85">
        <f t="shared" si="399"/>
        <v>0</v>
      </c>
      <c r="F1012" s="85">
        <f t="shared" si="399"/>
        <v>0</v>
      </c>
    </row>
    <row r="1013" spans="1:6" ht="42" hidden="1" customHeight="1" x14ac:dyDescent="0.25">
      <c r="A1013" s="59" t="s">
        <v>1443</v>
      </c>
      <c r="B1013" s="20" t="s">
        <v>818</v>
      </c>
      <c r="C1013" s="55">
        <v>410</v>
      </c>
      <c r="D1013" s="85"/>
      <c r="E1013" s="85"/>
      <c r="F1013" s="85"/>
    </row>
    <row r="1014" spans="1:6" ht="31.5" hidden="1" x14ac:dyDescent="0.25">
      <c r="A1014" s="22" t="s">
        <v>819</v>
      </c>
      <c r="B1014" s="20" t="s">
        <v>820</v>
      </c>
      <c r="C1014" s="55"/>
      <c r="D1014" s="85">
        <f>D1015</f>
        <v>0</v>
      </c>
      <c r="E1014" s="85">
        <f t="shared" ref="E1014:F1015" si="400">E1015</f>
        <v>0</v>
      </c>
      <c r="F1014" s="85">
        <f t="shared" si="400"/>
        <v>0</v>
      </c>
    </row>
    <row r="1015" spans="1:6" ht="36.75" hidden="1" customHeight="1" x14ac:dyDescent="0.25">
      <c r="A1015" s="59" t="s">
        <v>1442</v>
      </c>
      <c r="B1015" s="20" t="s">
        <v>820</v>
      </c>
      <c r="C1015" s="55">
        <v>400</v>
      </c>
      <c r="D1015" s="85">
        <f>D1016</f>
        <v>0</v>
      </c>
      <c r="E1015" s="85">
        <f t="shared" si="400"/>
        <v>0</v>
      </c>
      <c r="F1015" s="85">
        <f t="shared" si="400"/>
        <v>0</v>
      </c>
    </row>
    <row r="1016" spans="1:6" ht="37.5" hidden="1" customHeight="1" x14ac:dyDescent="0.25">
      <c r="A1016" s="59" t="s">
        <v>1443</v>
      </c>
      <c r="B1016" s="20" t="s">
        <v>820</v>
      </c>
      <c r="C1016" s="55">
        <v>410</v>
      </c>
      <c r="D1016" s="85"/>
      <c r="E1016" s="85"/>
      <c r="F1016" s="85"/>
    </row>
    <row r="1017" spans="1:6" ht="47.25" customHeight="1" x14ac:dyDescent="0.25">
      <c r="A1017" s="21" t="s">
        <v>751</v>
      </c>
      <c r="B1017" s="23" t="s">
        <v>821</v>
      </c>
      <c r="C1017" s="55"/>
      <c r="D1017" s="85">
        <f>D1018</f>
        <v>1744</v>
      </c>
      <c r="E1017" s="85">
        <f t="shared" ref="E1017:F1018" si="401">E1018</f>
        <v>0</v>
      </c>
      <c r="F1017" s="85">
        <f t="shared" si="401"/>
        <v>0</v>
      </c>
    </row>
    <row r="1018" spans="1:6" ht="47.25" customHeight="1" x14ac:dyDescent="0.25">
      <c r="A1018" s="60" t="s">
        <v>1429</v>
      </c>
      <c r="B1018" s="23" t="s">
        <v>821</v>
      </c>
      <c r="C1018" s="55">
        <v>200</v>
      </c>
      <c r="D1018" s="85">
        <f>D1019</f>
        <v>1744</v>
      </c>
      <c r="E1018" s="85">
        <f t="shared" si="401"/>
        <v>0</v>
      </c>
      <c r="F1018" s="85">
        <f t="shared" si="401"/>
        <v>0</v>
      </c>
    </row>
    <row r="1019" spans="1:6" ht="47.25" customHeight="1" x14ac:dyDescent="0.25">
      <c r="A1019" s="60" t="s">
        <v>1430</v>
      </c>
      <c r="B1019" s="23" t="s">
        <v>821</v>
      </c>
      <c r="C1019" s="55">
        <v>240</v>
      </c>
      <c r="D1019" s="85">
        <v>1744</v>
      </c>
      <c r="E1019" s="85"/>
      <c r="F1019" s="85"/>
    </row>
    <row r="1020" spans="1:6" ht="36.75" customHeight="1" x14ac:dyDescent="0.25">
      <c r="A1020" s="13" t="s">
        <v>130</v>
      </c>
      <c r="B1020" s="3" t="s">
        <v>822</v>
      </c>
      <c r="C1020" s="55"/>
      <c r="D1020" s="85">
        <f>D1021</f>
        <v>561</v>
      </c>
      <c r="E1020" s="85">
        <f t="shared" ref="E1020:F1020" si="402">E1021</f>
        <v>561</v>
      </c>
      <c r="F1020" s="85">
        <f t="shared" si="402"/>
        <v>561</v>
      </c>
    </row>
    <row r="1021" spans="1:6" ht="32.25" customHeight="1" x14ac:dyDescent="0.25">
      <c r="A1021" s="17" t="s">
        <v>719</v>
      </c>
      <c r="B1021" s="1" t="s">
        <v>823</v>
      </c>
      <c r="C1021" s="55"/>
      <c r="D1021" s="85">
        <f>D1022+D1027+D1030+D1033+D1036</f>
        <v>561</v>
      </c>
      <c r="E1021" s="85">
        <f t="shared" ref="E1021:F1021" si="403">E1022+E1027+E1030+E1033+E1036</f>
        <v>561</v>
      </c>
      <c r="F1021" s="85">
        <f t="shared" si="403"/>
        <v>561</v>
      </c>
    </row>
    <row r="1022" spans="1:6" ht="44.25" customHeight="1" x14ac:dyDescent="0.25">
      <c r="A1022" s="22" t="s">
        <v>824</v>
      </c>
      <c r="B1022" s="20" t="s">
        <v>825</v>
      </c>
      <c r="C1022" s="55"/>
      <c r="D1022" s="85">
        <f>D1023+D1025</f>
        <v>561</v>
      </c>
      <c r="E1022" s="85">
        <f t="shared" ref="E1022:F1022" si="404">E1023+E1025</f>
        <v>561</v>
      </c>
      <c r="F1022" s="85">
        <f t="shared" si="404"/>
        <v>561</v>
      </c>
    </row>
    <row r="1023" spans="1:6" ht="36.75" customHeight="1" x14ac:dyDescent="0.25">
      <c r="A1023" s="60" t="s">
        <v>1427</v>
      </c>
      <c r="B1023" s="20" t="s">
        <v>825</v>
      </c>
      <c r="C1023" s="55">
        <v>100</v>
      </c>
      <c r="D1023" s="85">
        <f>D1024</f>
        <v>534</v>
      </c>
      <c r="E1023" s="85">
        <f t="shared" ref="E1023:F1023" si="405">E1024</f>
        <v>534</v>
      </c>
      <c r="F1023" s="85">
        <f t="shared" si="405"/>
        <v>534</v>
      </c>
    </row>
    <row r="1024" spans="1:6" ht="40.5" customHeight="1" x14ac:dyDescent="0.25">
      <c r="A1024" s="97" t="s">
        <v>1428</v>
      </c>
      <c r="B1024" s="20" t="s">
        <v>825</v>
      </c>
      <c r="C1024" s="55">
        <v>120</v>
      </c>
      <c r="D1024" s="85">
        <v>534</v>
      </c>
      <c r="E1024" s="85">
        <v>534</v>
      </c>
      <c r="F1024" s="85">
        <v>534</v>
      </c>
    </row>
    <row r="1025" spans="1:6" ht="40.5" customHeight="1" x14ac:dyDescent="0.25">
      <c r="A1025" s="60" t="s">
        <v>1429</v>
      </c>
      <c r="B1025" s="20" t="s">
        <v>825</v>
      </c>
      <c r="C1025" s="55">
        <v>200</v>
      </c>
      <c r="D1025" s="85">
        <f>D1026</f>
        <v>27</v>
      </c>
      <c r="E1025" s="85">
        <f>E1026</f>
        <v>27</v>
      </c>
      <c r="F1025" s="85">
        <f>F1026</f>
        <v>27</v>
      </c>
    </row>
    <row r="1026" spans="1:6" ht="40.5" customHeight="1" x14ac:dyDescent="0.25">
      <c r="A1026" s="60" t="s">
        <v>1430</v>
      </c>
      <c r="B1026" s="20" t="s">
        <v>825</v>
      </c>
      <c r="C1026" s="55">
        <v>240</v>
      </c>
      <c r="D1026" s="85">
        <v>27</v>
      </c>
      <c r="E1026" s="85">
        <v>27</v>
      </c>
      <c r="F1026" s="85">
        <v>27</v>
      </c>
    </row>
    <row r="1027" spans="1:6" ht="41.25" hidden="1" customHeight="1" x14ac:dyDescent="0.25">
      <c r="A1027" s="22" t="s">
        <v>826</v>
      </c>
      <c r="B1027" s="20" t="s">
        <v>827</v>
      </c>
      <c r="C1027" s="55"/>
      <c r="D1027" s="85">
        <f>D1028</f>
        <v>0</v>
      </c>
      <c r="E1027" s="85">
        <f t="shared" ref="E1027:F1028" si="406">E1028</f>
        <v>0</v>
      </c>
      <c r="F1027" s="85">
        <f t="shared" si="406"/>
        <v>0</v>
      </c>
    </row>
    <row r="1028" spans="1:6" ht="41.25" hidden="1" customHeight="1" x14ac:dyDescent="0.25">
      <c r="A1028" s="60" t="s">
        <v>1427</v>
      </c>
      <c r="B1028" s="20" t="s">
        <v>827</v>
      </c>
      <c r="C1028" s="55">
        <v>100</v>
      </c>
      <c r="D1028" s="85">
        <f>D1029</f>
        <v>0</v>
      </c>
      <c r="E1028" s="85">
        <f t="shared" si="406"/>
        <v>0</v>
      </c>
      <c r="F1028" s="85">
        <f t="shared" si="406"/>
        <v>0</v>
      </c>
    </row>
    <row r="1029" spans="1:6" ht="41.25" hidden="1" customHeight="1" x14ac:dyDescent="0.25">
      <c r="A1029" s="60" t="s">
        <v>1428</v>
      </c>
      <c r="B1029" s="20" t="s">
        <v>827</v>
      </c>
      <c r="C1029" s="55">
        <v>120</v>
      </c>
      <c r="D1029" s="85"/>
      <c r="E1029" s="85"/>
      <c r="F1029" s="85"/>
    </row>
    <row r="1030" spans="1:6" ht="31.5" hidden="1" x14ac:dyDescent="0.25">
      <c r="A1030" s="21" t="s">
        <v>828</v>
      </c>
      <c r="B1030" s="23" t="s">
        <v>829</v>
      </c>
      <c r="C1030" s="55"/>
      <c r="D1030" s="85">
        <f>D1031</f>
        <v>0</v>
      </c>
      <c r="E1030" s="85">
        <f t="shared" ref="E1030:F1031" si="407">E1031</f>
        <v>0</v>
      </c>
      <c r="F1030" s="85">
        <f t="shared" si="407"/>
        <v>0</v>
      </c>
    </row>
    <row r="1031" spans="1:6" ht="47.25" hidden="1" customHeight="1" x14ac:dyDescent="0.25">
      <c r="A1031" s="60" t="s">
        <v>1429</v>
      </c>
      <c r="B1031" s="23" t="s">
        <v>829</v>
      </c>
      <c r="C1031" s="55">
        <v>600</v>
      </c>
      <c r="D1031" s="85">
        <f>D1032</f>
        <v>0</v>
      </c>
      <c r="E1031" s="85">
        <f t="shared" si="407"/>
        <v>0</v>
      </c>
      <c r="F1031" s="85">
        <f t="shared" si="407"/>
        <v>0</v>
      </c>
    </row>
    <row r="1032" spans="1:6" ht="40.5" hidden="1" customHeight="1" x14ac:dyDescent="0.25">
      <c r="A1032" s="60" t="s">
        <v>1430</v>
      </c>
      <c r="B1032" s="23" t="s">
        <v>829</v>
      </c>
      <c r="C1032" s="55">
        <v>610</v>
      </c>
      <c r="D1032" s="85"/>
      <c r="E1032" s="85"/>
      <c r="F1032" s="85"/>
    </row>
    <row r="1033" spans="1:6" ht="36.75" hidden="1" customHeight="1" x14ac:dyDescent="0.25">
      <c r="A1033" s="22" t="s">
        <v>134</v>
      </c>
      <c r="B1033" s="20" t="s">
        <v>830</v>
      </c>
      <c r="C1033" s="55"/>
      <c r="D1033" s="85">
        <f>D1034</f>
        <v>0</v>
      </c>
      <c r="E1033" s="85">
        <f t="shared" ref="E1033:F1034" si="408">E1034</f>
        <v>0</v>
      </c>
      <c r="F1033" s="85">
        <f t="shared" si="408"/>
        <v>0</v>
      </c>
    </row>
    <row r="1034" spans="1:6" ht="36.75" hidden="1" customHeight="1" x14ac:dyDescent="0.25">
      <c r="A1034" s="60" t="s">
        <v>1429</v>
      </c>
      <c r="B1034" s="20" t="s">
        <v>830</v>
      </c>
      <c r="C1034" s="55">
        <v>200</v>
      </c>
      <c r="D1034" s="85">
        <f>D1035</f>
        <v>0</v>
      </c>
      <c r="E1034" s="85">
        <f t="shared" si="408"/>
        <v>0</v>
      </c>
      <c r="F1034" s="85">
        <f t="shared" si="408"/>
        <v>0</v>
      </c>
    </row>
    <row r="1035" spans="1:6" ht="36.75" hidden="1" customHeight="1" x14ac:dyDescent="0.25">
      <c r="A1035" s="60" t="s">
        <v>1430</v>
      </c>
      <c r="B1035" s="20" t="s">
        <v>830</v>
      </c>
      <c r="C1035" s="55">
        <v>240</v>
      </c>
      <c r="D1035" s="85"/>
      <c r="E1035" s="85"/>
      <c r="F1035" s="85"/>
    </row>
    <row r="1036" spans="1:6" ht="39.75" hidden="1" customHeight="1" x14ac:dyDescent="0.25">
      <c r="A1036" s="21" t="s">
        <v>751</v>
      </c>
      <c r="B1036" s="20" t="s">
        <v>831</v>
      </c>
      <c r="C1036" s="55"/>
      <c r="D1036" s="85">
        <f>D1037</f>
        <v>0</v>
      </c>
      <c r="E1036" s="85">
        <f t="shared" ref="E1036:F1037" si="409">E1037</f>
        <v>0</v>
      </c>
      <c r="F1036" s="85">
        <f t="shared" si="409"/>
        <v>0</v>
      </c>
    </row>
    <row r="1037" spans="1:6" ht="31.5" hidden="1" customHeight="1" x14ac:dyDescent="0.25">
      <c r="A1037" s="60" t="s">
        <v>1429</v>
      </c>
      <c r="B1037" s="20" t="s">
        <v>831</v>
      </c>
      <c r="C1037" s="55">
        <v>200</v>
      </c>
      <c r="D1037" s="85">
        <f>D1038</f>
        <v>0</v>
      </c>
      <c r="E1037" s="85">
        <f t="shared" si="409"/>
        <v>0</v>
      </c>
      <c r="F1037" s="85">
        <f t="shared" si="409"/>
        <v>0</v>
      </c>
    </row>
    <row r="1038" spans="1:6" ht="31.5" hidden="1" customHeight="1" x14ac:dyDescent="0.25">
      <c r="A1038" s="60" t="s">
        <v>1430</v>
      </c>
      <c r="B1038" s="20" t="s">
        <v>831</v>
      </c>
      <c r="C1038" s="55">
        <v>240</v>
      </c>
      <c r="D1038" s="85"/>
      <c r="E1038" s="85"/>
      <c r="F1038" s="85"/>
    </row>
    <row r="1039" spans="1:6" ht="35.25" customHeight="1" x14ac:dyDescent="0.25">
      <c r="A1039" s="12" t="s">
        <v>832</v>
      </c>
      <c r="B1039" s="10" t="s">
        <v>833</v>
      </c>
      <c r="C1039" s="55"/>
      <c r="D1039" s="85">
        <f>D1040+D1058+D1063+D1077+D1110</f>
        <v>10841</v>
      </c>
      <c r="E1039" s="85">
        <f t="shared" ref="E1039:F1039" si="410">E1040+E1058+E1063+E1077+E1110</f>
        <v>11181</v>
      </c>
      <c r="F1039" s="85">
        <f t="shared" si="410"/>
        <v>11469</v>
      </c>
    </row>
    <row r="1040" spans="1:6" ht="35.25" customHeight="1" x14ac:dyDescent="0.25">
      <c r="A1040" s="13" t="s">
        <v>834</v>
      </c>
      <c r="B1040" s="3" t="s">
        <v>835</v>
      </c>
      <c r="C1040" s="55"/>
      <c r="D1040" s="85">
        <f>D1041+D1054</f>
        <v>7735</v>
      </c>
      <c r="E1040" s="85">
        <f t="shared" ref="E1040:F1040" si="411">E1041+E1054</f>
        <v>7541</v>
      </c>
      <c r="F1040" s="85">
        <f t="shared" si="411"/>
        <v>7541</v>
      </c>
    </row>
    <row r="1041" spans="1:6" ht="63" customHeight="1" x14ac:dyDescent="0.25">
      <c r="A1041" s="16" t="s">
        <v>1612</v>
      </c>
      <c r="B1041" s="1" t="s">
        <v>836</v>
      </c>
      <c r="C1041" s="55"/>
      <c r="D1041" s="85">
        <f>D1043+D1042</f>
        <v>7735</v>
      </c>
      <c r="E1041" s="85">
        <f t="shared" ref="E1041:F1041" si="412">E1043+E1042</f>
        <v>7541</v>
      </c>
      <c r="F1041" s="85">
        <f t="shared" si="412"/>
        <v>7541</v>
      </c>
    </row>
    <row r="1042" spans="1:6" ht="21.75" hidden="1" customHeight="1" x14ac:dyDescent="0.25">
      <c r="A1042" s="16" t="s">
        <v>837</v>
      </c>
      <c r="B1042" s="2" t="s">
        <v>838</v>
      </c>
      <c r="C1042" s="55"/>
      <c r="D1042" s="85"/>
      <c r="E1042" s="85"/>
      <c r="F1042" s="85"/>
    </row>
    <row r="1043" spans="1:6" ht="48" customHeight="1" x14ac:dyDescent="0.25">
      <c r="A1043" s="68" t="s">
        <v>839</v>
      </c>
      <c r="B1043" s="69" t="s">
        <v>840</v>
      </c>
      <c r="C1043" s="55"/>
      <c r="D1043" s="85">
        <f>D1044+D1046</f>
        <v>7735</v>
      </c>
      <c r="E1043" s="85">
        <f t="shared" ref="E1043:F1043" si="413">E1044+E1046</f>
        <v>7541</v>
      </c>
      <c r="F1043" s="85">
        <f t="shared" si="413"/>
        <v>7541</v>
      </c>
    </row>
    <row r="1044" spans="1:6" ht="48" customHeight="1" x14ac:dyDescent="0.25">
      <c r="A1044" s="60" t="s">
        <v>1429</v>
      </c>
      <c r="B1044" s="69" t="s">
        <v>840</v>
      </c>
      <c r="C1044" s="55">
        <v>200</v>
      </c>
      <c r="D1044" s="85">
        <f>D1045</f>
        <v>200</v>
      </c>
      <c r="E1044" s="85">
        <f t="shared" ref="E1044:F1044" si="414">E1045</f>
        <v>200</v>
      </c>
      <c r="F1044" s="85">
        <f t="shared" si="414"/>
        <v>200</v>
      </c>
    </row>
    <row r="1045" spans="1:6" ht="48" customHeight="1" x14ac:dyDescent="0.25">
      <c r="A1045" s="60" t="s">
        <v>1430</v>
      </c>
      <c r="B1045" s="69" t="s">
        <v>840</v>
      </c>
      <c r="C1045" s="55">
        <v>240</v>
      </c>
      <c r="D1045" s="85">
        <v>200</v>
      </c>
      <c r="E1045" s="85">
        <v>200</v>
      </c>
      <c r="F1045" s="85">
        <v>200</v>
      </c>
    </row>
    <row r="1046" spans="1:6" ht="48" customHeight="1" x14ac:dyDescent="0.25">
      <c r="A1046" s="16" t="s">
        <v>1432</v>
      </c>
      <c r="B1046" s="69" t="s">
        <v>840</v>
      </c>
      <c r="C1046" s="55">
        <v>600</v>
      </c>
      <c r="D1046" s="85">
        <f>D1047</f>
        <v>7535</v>
      </c>
      <c r="E1046" s="85">
        <f t="shared" ref="E1046:F1046" si="415">E1047</f>
        <v>7341</v>
      </c>
      <c r="F1046" s="85">
        <f t="shared" si="415"/>
        <v>7341</v>
      </c>
    </row>
    <row r="1047" spans="1:6" ht="48" customHeight="1" x14ac:dyDescent="0.25">
      <c r="A1047" s="16" t="s">
        <v>1431</v>
      </c>
      <c r="B1047" s="69" t="s">
        <v>840</v>
      </c>
      <c r="C1047" s="55">
        <v>610</v>
      </c>
      <c r="D1047" s="85">
        <v>7535</v>
      </c>
      <c r="E1047" s="85">
        <v>7341</v>
      </c>
      <c r="F1047" s="85">
        <v>7341</v>
      </c>
    </row>
    <row r="1048" spans="1:6" ht="47.25" hidden="1" x14ac:dyDescent="0.25">
      <c r="A1048" s="17" t="s">
        <v>841</v>
      </c>
      <c r="B1048" s="69" t="s">
        <v>842</v>
      </c>
      <c r="C1048" s="55"/>
      <c r="D1048" s="85"/>
      <c r="E1048" s="85"/>
      <c r="F1048" s="85"/>
    </row>
    <row r="1049" spans="1:6" ht="78.75" hidden="1" x14ac:dyDescent="0.25">
      <c r="A1049" s="16" t="s">
        <v>843</v>
      </c>
      <c r="B1049" s="69" t="s">
        <v>844</v>
      </c>
      <c r="C1049" s="55"/>
      <c r="D1049" s="85"/>
      <c r="E1049" s="85"/>
      <c r="F1049" s="85"/>
    </row>
    <row r="1050" spans="1:6" ht="94.5" hidden="1" x14ac:dyDescent="0.25">
      <c r="A1050" s="16" t="s">
        <v>845</v>
      </c>
      <c r="B1050" s="69" t="s">
        <v>846</v>
      </c>
      <c r="C1050" s="55"/>
      <c r="D1050" s="85"/>
      <c r="E1050" s="85"/>
      <c r="F1050" s="85"/>
    </row>
    <row r="1051" spans="1:6" ht="31.5" hidden="1" x14ac:dyDescent="0.25">
      <c r="A1051" s="17" t="s">
        <v>847</v>
      </c>
      <c r="B1051" s="69" t="s">
        <v>848</v>
      </c>
      <c r="C1051" s="55"/>
      <c r="D1051" s="85"/>
      <c r="E1051" s="85"/>
      <c r="F1051" s="85"/>
    </row>
    <row r="1052" spans="1:6" ht="31.5" hidden="1" x14ac:dyDescent="0.25">
      <c r="A1052" s="16" t="s">
        <v>849</v>
      </c>
      <c r="B1052" s="69" t="s">
        <v>850</v>
      </c>
      <c r="C1052" s="55"/>
      <c r="D1052" s="85"/>
      <c r="E1052" s="85"/>
      <c r="F1052" s="85"/>
    </row>
    <row r="1053" spans="1:6" ht="69.75" hidden="1" customHeight="1" x14ac:dyDescent="0.25">
      <c r="A1053" s="16" t="s">
        <v>851</v>
      </c>
      <c r="B1053" s="69" t="s">
        <v>852</v>
      </c>
      <c r="C1053" s="55"/>
      <c r="D1053" s="85"/>
      <c r="E1053" s="85"/>
      <c r="F1053" s="85"/>
    </row>
    <row r="1054" spans="1:6" ht="47.25" hidden="1" x14ac:dyDescent="0.25">
      <c r="A1054" s="17" t="s">
        <v>853</v>
      </c>
      <c r="B1054" s="1" t="s">
        <v>854</v>
      </c>
      <c r="C1054" s="55"/>
      <c r="D1054" s="85">
        <f>D1055</f>
        <v>0</v>
      </c>
      <c r="E1054" s="85">
        <f t="shared" ref="E1054:F1056" si="416">E1055</f>
        <v>0</v>
      </c>
      <c r="F1054" s="85">
        <f t="shared" si="416"/>
        <v>0</v>
      </c>
    </row>
    <row r="1055" spans="1:6" ht="51" hidden="1" customHeight="1" x14ac:dyDescent="0.25">
      <c r="A1055" s="16" t="s">
        <v>855</v>
      </c>
      <c r="B1055" s="69" t="s">
        <v>856</v>
      </c>
      <c r="C1055" s="55"/>
      <c r="D1055" s="85">
        <f>D1056</f>
        <v>0</v>
      </c>
      <c r="E1055" s="85">
        <f t="shared" si="416"/>
        <v>0</v>
      </c>
      <c r="F1055" s="85">
        <f t="shared" si="416"/>
        <v>0</v>
      </c>
    </row>
    <row r="1056" spans="1:6" ht="51" hidden="1" customHeight="1" x14ac:dyDescent="0.25">
      <c r="A1056" s="60" t="s">
        <v>1429</v>
      </c>
      <c r="B1056" s="69" t="s">
        <v>856</v>
      </c>
      <c r="C1056" s="55">
        <v>200</v>
      </c>
      <c r="D1056" s="85">
        <f>D1057</f>
        <v>0</v>
      </c>
      <c r="E1056" s="85">
        <f t="shared" si="416"/>
        <v>0</v>
      </c>
      <c r="F1056" s="85">
        <f t="shared" si="416"/>
        <v>0</v>
      </c>
    </row>
    <row r="1057" spans="1:6" ht="51" hidden="1" customHeight="1" x14ac:dyDescent="0.25">
      <c r="A1057" s="60" t="s">
        <v>1430</v>
      </c>
      <c r="B1057" s="69" t="s">
        <v>856</v>
      </c>
      <c r="C1057" s="55">
        <v>240</v>
      </c>
      <c r="D1057" s="85">
        <v>0</v>
      </c>
      <c r="E1057" s="85">
        <v>0</v>
      </c>
      <c r="F1057" s="85">
        <v>0</v>
      </c>
    </row>
    <row r="1058" spans="1:6" ht="36" hidden="1" customHeight="1" x14ac:dyDescent="0.25">
      <c r="A1058" s="6" t="s">
        <v>857</v>
      </c>
      <c r="B1058" s="32" t="s">
        <v>858</v>
      </c>
      <c r="C1058" s="55"/>
      <c r="D1058" s="85">
        <f>D1059</f>
        <v>0</v>
      </c>
      <c r="E1058" s="85">
        <f t="shared" ref="E1058:F1061" si="417">E1059</f>
        <v>0</v>
      </c>
      <c r="F1058" s="85">
        <f t="shared" si="417"/>
        <v>0</v>
      </c>
    </row>
    <row r="1059" spans="1:6" ht="31.5" hidden="1" x14ac:dyDescent="0.25">
      <c r="A1059" s="33" t="s">
        <v>859</v>
      </c>
      <c r="B1059" s="34" t="s">
        <v>860</v>
      </c>
      <c r="C1059" s="55"/>
      <c r="D1059" s="85">
        <f>D1060</f>
        <v>0</v>
      </c>
      <c r="E1059" s="85">
        <f t="shared" si="417"/>
        <v>0</v>
      </c>
      <c r="F1059" s="85">
        <f t="shared" si="417"/>
        <v>0</v>
      </c>
    </row>
    <row r="1060" spans="1:6" ht="40.5" hidden="1" customHeight="1" x14ac:dyDescent="0.25">
      <c r="A1060" s="21" t="s">
        <v>861</v>
      </c>
      <c r="B1060" s="20" t="s">
        <v>862</v>
      </c>
      <c r="C1060" s="55"/>
      <c r="D1060" s="85">
        <f>D1061</f>
        <v>0</v>
      </c>
      <c r="E1060" s="85">
        <f t="shared" si="417"/>
        <v>0</v>
      </c>
      <c r="F1060" s="85">
        <f t="shared" si="417"/>
        <v>0</v>
      </c>
    </row>
    <row r="1061" spans="1:6" ht="40.5" hidden="1" customHeight="1" x14ac:dyDescent="0.25">
      <c r="A1061" s="60" t="s">
        <v>1429</v>
      </c>
      <c r="B1061" s="20" t="s">
        <v>862</v>
      </c>
      <c r="C1061" s="55">
        <v>200</v>
      </c>
      <c r="D1061" s="85">
        <f>D1062</f>
        <v>0</v>
      </c>
      <c r="E1061" s="85">
        <f t="shared" si="417"/>
        <v>0</v>
      </c>
      <c r="F1061" s="85">
        <f t="shared" si="417"/>
        <v>0</v>
      </c>
    </row>
    <row r="1062" spans="1:6" ht="40.5" hidden="1" customHeight="1" x14ac:dyDescent="0.25">
      <c r="A1062" s="60" t="s">
        <v>1430</v>
      </c>
      <c r="B1062" s="20" t="s">
        <v>862</v>
      </c>
      <c r="C1062" s="55">
        <v>240</v>
      </c>
      <c r="D1062" s="85">
        <v>0</v>
      </c>
      <c r="E1062" s="85">
        <v>0</v>
      </c>
      <c r="F1062" s="85">
        <v>0</v>
      </c>
    </row>
    <row r="1063" spans="1:6" ht="45.75" customHeight="1" x14ac:dyDescent="0.25">
      <c r="A1063" s="13" t="s">
        <v>863</v>
      </c>
      <c r="B1063" s="3" t="s">
        <v>864</v>
      </c>
      <c r="C1063" s="55"/>
      <c r="D1063" s="85">
        <f>D1064+D1073</f>
        <v>1000</v>
      </c>
      <c r="E1063" s="85">
        <f t="shared" ref="E1063:F1063" si="418">E1064+E1073</f>
        <v>1300</v>
      </c>
      <c r="F1063" s="85">
        <f t="shared" si="418"/>
        <v>1500</v>
      </c>
    </row>
    <row r="1064" spans="1:6" ht="48" customHeight="1" x14ac:dyDescent="0.25">
      <c r="A1064" s="17" t="s">
        <v>865</v>
      </c>
      <c r="B1064" s="1" t="s">
        <v>866</v>
      </c>
      <c r="C1064" s="55"/>
      <c r="D1064" s="85">
        <f>D1065+D1070</f>
        <v>1000</v>
      </c>
      <c r="E1064" s="85">
        <f t="shared" ref="E1064:F1064" si="419">E1065+E1070</f>
        <v>1300</v>
      </c>
      <c r="F1064" s="85">
        <f t="shared" si="419"/>
        <v>1500</v>
      </c>
    </row>
    <row r="1065" spans="1:6" ht="47.25" customHeight="1" x14ac:dyDescent="0.25">
      <c r="A1065" s="21" t="s">
        <v>867</v>
      </c>
      <c r="B1065" s="20" t="s">
        <v>868</v>
      </c>
      <c r="C1065" s="55"/>
      <c r="D1065" s="85">
        <f>D1066+D1068</f>
        <v>1000</v>
      </c>
      <c r="E1065" s="85">
        <f t="shared" ref="E1065:F1065" si="420">E1066+E1068</f>
        <v>1300</v>
      </c>
      <c r="F1065" s="85">
        <f t="shared" si="420"/>
        <v>1500</v>
      </c>
    </row>
    <row r="1066" spans="1:6" ht="47.25" customHeight="1" x14ac:dyDescent="0.25">
      <c r="A1066" s="60" t="s">
        <v>1429</v>
      </c>
      <c r="B1066" s="20" t="s">
        <v>868</v>
      </c>
      <c r="C1066" s="55">
        <v>200</v>
      </c>
      <c r="D1066" s="85">
        <f>D1067</f>
        <v>0</v>
      </c>
      <c r="E1066" s="85">
        <f t="shared" ref="E1066:F1066" si="421">E1067</f>
        <v>0</v>
      </c>
      <c r="F1066" s="85">
        <f t="shared" si="421"/>
        <v>0</v>
      </c>
    </row>
    <row r="1067" spans="1:6" ht="47.25" customHeight="1" x14ac:dyDescent="0.25">
      <c r="A1067" s="97" t="s">
        <v>1430</v>
      </c>
      <c r="B1067" s="20" t="s">
        <v>868</v>
      </c>
      <c r="C1067" s="55">
        <v>240</v>
      </c>
      <c r="D1067" s="85">
        <v>0</v>
      </c>
      <c r="E1067" s="85">
        <v>0</v>
      </c>
      <c r="F1067" s="85">
        <v>0</v>
      </c>
    </row>
    <row r="1068" spans="1:6" ht="32.25" customHeight="1" x14ac:dyDescent="0.25">
      <c r="A1068" s="98" t="s">
        <v>1480</v>
      </c>
      <c r="B1068" s="20" t="s">
        <v>868</v>
      </c>
      <c r="C1068" s="55">
        <v>800</v>
      </c>
      <c r="D1068" s="85">
        <f>D1069</f>
        <v>1000</v>
      </c>
      <c r="E1068" s="85">
        <f>E1069</f>
        <v>1300</v>
      </c>
      <c r="F1068" s="85">
        <f>F1069</f>
        <v>1500</v>
      </c>
    </row>
    <row r="1069" spans="1:6" ht="47.25" customHeight="1" x14ac:dyDescent="0.25">
      <c r="A1069" s="98" t="s">
        <v>1481</v>
      </c>
      <c r="B1069" s="20" t="s">
        <v>868</v>
      </c>
      <c r="C1069" s="55">
        <v>810</v>
      </c>
      <c r="D1069" s="85">
        <v>1000</v>
      </c>
      <c r="E1069" s="85">
        <v>1300</v>
      </c>
      <c r="F1069" s="85">
        <v>1500</v>
      </c>
    </row>
    <row r="1070" spans="1:6" ht="59.25" hidden="1" customHeight="1" x14ac:dyDescent="0.25">
      <c r="A1070" s="21" t="s">
        <v>869</v>
      </c>
      <c r="B1070" s="20" t="s">
        <v>870</v>
      </c>
      <c r="C1070" s="55"/>
      <c r="D1070" s="85">
        <f>D1071</f>
        <v>0</v>
      </c>
      <c r="E1070" s="85">
        <f t="shared" ref="E1070:F1071" si="422">E1071</f>
        <v>0</v>
      </c>
      <c r="F1070" s="85">
        <f t="shared" si="422"/>
        <v>0</v>
      </c>
    </row>
    <row r="1071" spans="1:6" ht="47.25" hidden="1" customHeight="1" x14ac:dyDescent="0.25">
      <c r="A1071" s="16" t="s">
        <v>1432</v>
      </c>
      <c r="B1071" s="20" t="s">
        <v>870</v>
      </c>
      <c r="C1071" s="55">
        <v>600</v>
      </c>
      <c r="D1071" s="85">
        <f>D1072</f>
        <v>0</v>
      </c>
      <c r="E1071" s="85">
        <f t="shared" si="422"/>
        <v>0</v>
      </c>
      <c r="F1071" s="85">
        <f t="shared" si="422"/>
        <v>0</v>
      </c>
    </row>
    <row r="1072" spans="1:6" ht="47.25" hidden="1" customHeight="1" x14ac:dyDescent="0.25">
      <c r="A1072" s="16" t="s">
        <v>1431</v>
      </c>
      <c r="B1072" s="20" t="s">
        <v>870</v>
      </c>
      <c r="C1072" s="55">
        <v>610</v>
      </c>
      <c r="D1072" s="85"/>
      <c r="E1072" s="85"/>
      <c r="F1072" s="85"/>
    </row>
    <row r="1073" spans="1:6" ht="47.25" hidden="1" customHeight="1" x14ac:dyDescent="0.25">
      <c r="A1073" s="16" t="s">
        <v>1485</v>
      </c>
      <c r="B1073" s="20" t="s">
        <v>1484</v>
      </c>
      <c r="C1073" s="55"/>
      <c r="D1073" s="85">
        <f t="shared" ref="D1073:F1074" si="423">D1074</f>
        <v>0</v>
      </c>
      <c r="E1073" s="85">
        <f t="shared" si="423"/>
        <v>0</v>
      </c>
      <c r="F1073" s="85">
        <f t="shared" si="423"/>
        <v>0</v>
      </c>
    </row>
    <row r="1074" spans="1:6" ht="47.25" hidden="1" customHeight="1" x14ac:dyDescent="0.25">
      <c r="A1074" s="16" t="s">
        <v>867</v>
      </c>
      <c r="B1074" s="20" t="s">
        <v>1486</v>
      </c>
      <c r="C1074" s="55"/>
      <c r="D1074" s="85">
        <f t="shared" si="423"/>
        <v>0</v>
      </c>
      <c r="E1074" s="85">
        <f t="shared" si="423"/>
        <v>0</v>
      </c>
      <c r="F1074" s="85">
        <f t="shared" si="423"/>
        <v>0</v>
      </c>
    </row>
    <row r="1075" spans="1:6" ht="47.25" hidden="1" customHeight="1" x14ac:dyDescent="0.25">
      <c r="A1075" s="60" t="s">
        <v>1429</v>
      </c>
      <c r="B1075" s="20" t="s">
        <v>1486</v>
      </c>
      <c r="C1075" s="55">
        <v>200</v>
      </c>
      <c r="D1075" s="85">
        <f>D1076</f>
        <v>0</v>
      </c>
      <c r="E1075" s="85">
        <f>D1076:E1076</f>
        <v>0</v>
      </c>
      <c r="F1075" s="85">
        <f>F1076</f>
        <v>0</v>
      </c>
    </row>
    <row r="1076" spans="1:6" ht="47.25" hidden="1" customHeight="1" x14ac:dyDescent="0.25">
      <c r="A1076" s="60" t="s">
        <v>1430</v>
      </c>
      <c r="B1076" s="20" t="s">
        <v>1486</v>
      </c>
      <c r="C1076" s="55">
        <v>240</v>
      </c>
      <c r="D1076" s="85">
        <v>0</v>
      </c>
      <c r="E1076" s="85">
        <v>0</v>
      </c>
      <c r="F1076" s="85">
        <v>0</v>
      </c>
    </row>
    <row r="1077" spans="1:6" ht="30" customHeight="1" x14ac:dyDescent="0.25">
      <c r="A1077" s="13" t="s">
        <v>871</v>
      </c>
      <c r="B1077" s="3" t="s">
        <v>872</v>
      </c>
      <c r="C1077" s="55"/>
      <c r="D1077" s="85">
        <f>D1078+D1088</f>
        <v>2106</v>
      </c>
      <c r="E1077" s="85">
        <f t="shared" ref="E1077:F1077" si="424">E1078+E1088</f>
        <v>2340</v>
      </c>
      <c r="F1077" s="85">
        <f t="shared" si="424"/>
        <v>2428</v>
      </c>
    </row>
    <row r="1078" spans="1:6" ht="33.75" customHeight="1" x14ac:dyDescent="0.25">
      <c r="A1078" s="17" t="s">
        <v>873</v>
      </c>
      <c r="B1078" s="1" t="s">
        <v>874</v>
      </c>
      <c r="C1078" s="55"/>
      <c r="D1078" s="85">
        <f>D1082+D1085+D1079</f>
        <v>2106</v>
      </c>
      <c r="E1078" s="85">
        <f>E1082+E1085+E1079</f>
        <v>2340</v>
      </c>
      <c r="F1078" s="85">
        <f>F1082+F1085+F1079</f>
        <v>2428</v>
      </c>
    </row>
    <row r="1079" spans="1:6" ht="33.75" customHeight="1" x14ac:dyDescent="0.25">
      <c r="A1079" s="22" t="s">
        <v>1483</v>
      </c>
      <c r="B1079" s="20" t="s">
        <v>1482</v>
      </c>
      <c r="C1079" s="55"/>
      <c r="D1079" s="85">
        <f t="shared" ref="D1079:F1080" si="425">D1080</f>
        <v>0</v>
      </c>
      <c r="E1079" s="85">
        <f t="shared" si="425"/>
        <v>150</v>
      </c>
      <c r="F1079" s="85">
        <f t="shared" si="425"/>
        <v>150</v>
      </c>
    </row>
    <row r="1080" spans="1:6" ht="33.75" customHeight="1" x14ac:dyDescent="0.25">
      <c r="A1080" s="60" t="s">
        <v>1429</v>
      </c>
      <c r="B1080" s="20" t="s">
        <v>1482</v>
      </c>
      <c r="C1080" s="55">
        <v>200</v>
      </c>
      <c r="D1080" s="85">
        <f t="shared" si="425"/>
        <v>0</v>
      </c>
      <c r="E1080" s="85">
        <f t="shared" si="425"/>
        <v>150</v>
      </c>
      <c r="F1080" s="85">
        <f t="shared" si="425"/>
        <v>150</v>
      </c>
    </row>
    <row r="1081" spans="1:6" ht="33.75" customHeight="1" x14ac:dyDescent="0.25">
      <c r="A1081" s="60" t="s">
        <v>1430</v>
      </c>
      <c r="B1081" s="20" t="s">
        <v>1482</v>
      </c>
      <c r="C1081" s="55">
        <v>240</v>
      </c>
      <c r="D1081" s="85">
        <v>0</v>
      </c>
      <c r="E1081" s="85">
        <v>150</v>
      </c>
      <c r="F1081" s="85">
        <v>150</v>
      </c>
    </row>
    <row r="1082" spans="1:6" ht="45.75" customHeight="1" x14ac:dyDescent="0.25">
      <c r="A1082" s="22" t="s">
        <v>875</v>
      </c>
      <c r="B1082" s="20" t="s">
        <v>876</v>
      </c>
      <c r="C1082" s="55"/>
      <c r="D1082" s="85">
        <f>D1083</f>
        <v>2106</v>
      </c>
      <c r="E1082" s="85">
        <f t="shared" ref="E1082:F1083" si="426">E1083</f>
        <v>2190</v>
      </c>
      <c r="F1082" s="85">
        <f t="shared" si="426"/>
        <v>2278</v>
      </c>
    </row>
    <row r="1083" spans="1:6" ht="45.75" customHeight="1" x14ac:dyDescent="0.25">
      <c r="A1083" s="60" t="s">
        <v>1429</v>
      </c>
      <c r="B1083" s="20" t="s">
        <v>876</v>
      </c>
      <c r="C1083" s="55">
        <v>200</v>
      </c>
      <c r="D1083" s="85">
        <f>D1084</f>
        <v>2106</v>
      </c>
      <c r="E1083" s="85">
        <f t="shared" si="426"/>
        <v>2190</v>
      </c>
      <c r="F1083" s="85">
        <f t="shared" si="426"/>
        <v>2278</v>
      </c>
    </row>
    <row r="1084" spans="1:6" ht="39" customHeight="1" x14ac:dyDescent="0.25">
      <c r="A1084" s="60" t="s">
        <v>1430</v>
      </c>
      <c r="B1084" s="20" t="s">
        <v>876</v>
      </c>
      <c r="C1084" s="55">
        <v>240</v>
      </c>
      <c r="D1084" s="85">
        <v>2106</v>
      </c>
      <c r="E1084" s="85">
        <v>2190</v>
      </c>
      <c r="F1084" s="85">
        <v>2278</v>
      </c>
    </row>
    <row r="1085" spans="1:6" ht="54" hidden="1" customHeight="1" x14ac:dyDescent="0.25">
      <c r="A1085" s="22" t="s">
        <v>877</v>
      </c>
      <c r="B1085" s="20" t="s">
        <v>878</v>
      </c>
      <c r="C1085" s="55"/>
      <c r="D1085" s="85">
        <f>D1086</f>
        <v>0</v>
      </c>
      <c r="E1085" s="85">
        <f t="shared" ref="E1085:F1086" si="427">E1086</f>
        <v>0</v>
      </c>
      <c r="F1085" s="85">
        <f t="shared" si="427"/>
        <v>0</v>
      </c>
    </row>
    <row r="1086" spans="1:6" ht="42" hidden="1" customHeight="1" x14ac:dyDescent="0.25">
      <c r="A1086" s="60" t="s">
        <v>1429</v>
      </c>
      <c r="B1086" s="20" t="s">
        <v>878</v>
      </c>
      <c r="C1086" s="55">
        <v>200</v>
      </c>
      <c r="D1086" s="85">
        <f>D1087</f>
        <v>0</v>
      </c>
      <c r="E1086" s="85">
        <f t="shared" si="427"/>
        <v>0</v>
      </c>
      <c r="F1086" s="85">
        <f t="shared" si="427"/>
        <v>0</v>
      </c>
    </row>
    <row r="1087" spans="1:6" ht="42" hidden="1" customHeight="1" x14ac:dyDescent="0.25">
      <c r="A1087" s="60" t="s">
        <v>1430</v>
      </c>
      <c r="B1087" s="20" t="s">
        <v>878</v>
      </c>
      <c r="C1087" s="55">
        <v>240</v>
      </c>
      <c r="D1087" s="85"/>
      <c r="E1087" s="85"/>
      <c r="F1087" s="85"/>
    </row>
    <row r="1088" spans="1:6" ht="32.25" hidden="1" customHeight="1" x14ac:dyDescent="0.25">
      <c r="A1088" s="17" t="s">
        <v>879</v>
      </c>
      <c r="B1088" s="1" t="s">
        <v>880</v>
      </c>
      <c r="C1088" s="55"/>
      <c r="D1088" s="85">
        <f>D1089+D1092+D1099+D1102+D1107</f>
        <v>0</v>
      </c>
      <c r="E1088" s="85">
        <f t="shared" ref="E1088:F1088" si="428">E1089+E1092+E1099+E1102+E1107</f>
        <v>0</v>
      </c>
      <c r="F1088" s="85">
        <f t="shared" si="428"/>
        <v>0</v>
      </c>
    </row>
    <row r="1089" spans="1:6" ht="33.75" hidden="1" customHeight="1" x14ac:dyDescent="0.25">
      <c r="A1089" s="22" t="s">
        <v>881</v>
      </c>
      <c r="B1089" s="49" t="s">
        <v>1487</v>
      </c>
      <c r="C1089" s="55"/>
      <c r="D1089" s="85">
        <f>D1090</f>
        <v>0</v>
      </c>
      <c r="E1089" s="85">
        <f t="shared" ref="E1089:F1089" si="429">E1090</f>
        <v>0</v>
      </c>
      <c r="F1089" s="85">
        <f t="shared" si="429"/>
        <v>0</v>
      </c>
    </row>
    <row r="1090" spans="1:6" ht="33.75" hidden="1" customHeight="1" x14ac:dyDescent="0.25">
      <c r="A1090" s="60" t="s">
        <v>1429</v>
      </c>
      <c r="B1090" s="49" t="s">
        <v>1487</v>
      </c>
      <c r="C1090" s="55">
        <v>200</v>
      </c>
      <c r="D1090" s="85">
        <f>D1091</f>
        <v>0</v>
      </c>
      <c r="E1090" s="85">
        <f t="shared" ref="E1090:F1090" si="430">E1091</f>
        <v>0</v>
      </c>
      <c r="F1090" s="85">
        <f t="shared" si="430"/>
        <v>0</v>
      </c>
    </row>
    <row r="1091" spans="1:6" ht="33.75" hidden="1" customHeight="1" x14ac:dyDescent="0.25">
      <c r="A1091" s="60" t="s">
        <v>1430</v>
      </c>
      <c r="B1091" s="49" t="s">
        <v>1487</v>
      </c>
      <c r="C1091" s="55">
        <v>240</v>
      </c>
      <c r="D1091" s="85"/>
      <c r="E1091" s="85"/>
      <c r="F1091" s="85"/>
    </row>
    <row r="1092" spans="1:6" ht="46.5" hidden="1" customHeight="1" x14ac:dyDescent="0.25">
      <c r="A1092" s="22" t="s">
        <v>882</v>
      </c>
      <c r="B1092" s="49" t="s">
        <v>883</v>
      </c>
      <c r="C1092" s="55"/>
      <c r="D1092" s="85">
        <f>D1093+D1095+D1097</f>
        <v>0</v>
      </c>
      <c r="E1092" s="85">
        <f>E1093+E1095+E1097</f>
        <v>0</v>
      </c>
      <c r="F1092" s="85">
        <f>F1093+F1095+F1097</f>
        <v>0</v>
      </c>
    </row>
    <row r="1093" spans="1:6" ht="46.5" hidden="1" customHeight="1" x14ac:dyDescent="0.25">
      <c r="A1093" s="60" t="s">
        <v>1427</v>
      </c>
      <c r="B1093" s="49" t="s">
        <v>883</v>
      </c>
      <c r="C1093" s="55">
        <v>100</v>
      </c>
      <c r="D1093" s="85">
        <f>D1094</f>
        <v>0</v>
      </c>
      <c r="E1093" s="85">
        <f t="shared" ref="E1093:F1093" si="431">E1094</f>
        <v>0</v>
      </c>
      <c r="F1093" s="85">
        <f t="shared" si="431"/>
        <v>0</v>
      </c>
    </row>
    <row r="1094" spans="1:6" ht="46.5" hidden="1" customHeight="1" x14ac:dyDescent="0.25">
      <c r="A1094" s="97" t="s">
        <v>1438</v>
      </c>
      <c r="B1094" s="49" t="s">
        <v>883</v>
      </c>
      <c r="C1094" s="55">
        <v>120</v>
      </c>
      <c r="D1094" s="85"/>
      <c r="E1094" s="85"/>
      <c r="F1094" s="85"/>
    </row>
    <row r="1095" spans="1:6" ht="46.5" hidden="1" customHeight="1" x14ac:dyDescent="0.25">
      <c r="A1095" s="60" t="s">
        <v>1429</v>
      </c>
      <c r="B1095" s="49" t="s">
        <v>883</v>
      </c>
      <c r="C1095" s="55">
        <v>200</v>
      </c>
      <c r="D1095" s="85">
        <f>D1096</f>
        <v>0</v>
      </c>
      <c r="E1095" s="85">
        <f>E1096</f>
        <v>0</v>
      </c>
      <c r="F1095" s="85">
        <f>F1096</f>
        <v>0</v>
      </c>
    </row>
    <row r="1096" spans="1:6" ht="46.5" hidden="1" customHeight="1" x14ac:dyDescent="0.25">
      <c r="A1096" s="60" t="s">
        <v>1430</v>
      </c>
      <c r="B1096" s="49" t="s">
        <v>883</v>
      </c>
      <c r="C1096" s="55">
        <v>240</v>
      </c>
      <c r="D1096" s="85"/>
      <c r="E1096" s="85"/>
      <c r="F1096" s="85"/>
    </row>
    <row r="1097" spans="1:6" ht="46.5" hidden="1" customHeight="1" x14ac:dyDescent="0.25">
      <c r="A1097" s="60" t="s">
        <v>1433</v>
      </c>
      <c r="B1097" s="49" t="s">
        <v>883</v>
      </c>
      <c r="C1097" s="55">
        <v>800</v>
      </c>
      <c r="D1097" s="85">
        <f>D1098</f>
        <v>0</v>
      </c>
      <c r="E1097" s="85">
        <f>E1098</f>
        <v>0</v>
      </c>
      <c r="F1097" s="85">
        <f>F1098</f>
        <v>0</v>
      </c>
    </row>
    <row r="1098" spans="1:6" ht="46.5" hidden="1" customHeight="1" x14ac:dyDescent="0.25">
      <c r="A1098" s="16" t="s">
        <v>1434</v>
      </c>
      <c r="B1098" s="49" t="s">
        <v>883</v>
      </c>
      <c r="C1098" s="55">
        <v>850</v>
      </c>
      <c r="D1098" s="85"/>
      <c r="E1098" s="85"/>
      <c r="F1098" s="85"/>
    </row>
    <row r="1099" spans="1:6" ht="31.5" hidden="1" x14ac:dyDescent="0.25">
      <c r="A1099" s="50" t="s">
        <v>884</v>
      </c>
      <c r="B1099" s="49" t="s">
        <v>885</v>
      </c>
      <c r="C1099" s="55"/>
      <c r="D1099" s="85">
        <f>D1100</f>
        <v>0</v>
      </c>
      <c r="E1099" s="85">
        <f t="shared" ref="E1099:F1099" si="432">E1100</f>
        <v>0</v>
      </c>
      <c r="F1099" s="85">
        <f t="shared" si="432"/>
        <v>0</v>
      </c>
    </row>
    <row r="1100" spans="1:6" ht="39" hidden="1" customHeight="1" x14ac:dyDescent="0.25">
      <c r="A1100" s="60" t="s">
        <v>1429</v>
      </c>
      <c r="B1100" s="49" t="s">
        <v>885</v>
      </c>
      <c r="C1100" s="55">
        <v>200</v>
      </c>
      <c r="D1100" s="85">
        <f>D1101</f>
        <v>0</v>
      </c>
      <c r="E1100" s="85">
        <f t="shared" ref="E1100:F1100" si="433">E1101</f>
        <v>0</v>
      </c>
      <c r="F1100" s="85">
        <f t="shared" si="433"/>
        <v>0</v>
      </c>
    </row>
    <row r="1101" spans="1:6" ht="39.75" hidden="1" customHeight="1" x14ac:dyDescent="0.25">
      <c r="A1101" s="60" t="s">
        <v>1430</v>
      </c>
      <c r="B1101" s="49" t="s">
        <v>885</v>
      </c>
      <c r="C1101" s="55">
        <v>240</v>
      </c>
      <c r="D1101" s="85"/>
      <c r="E1101" s="85"/>
      <c r="F1101" s="85"/>
    </row>
    <row r="1102" spans="1:6" ht="35.25" hidden="1" customHeight="1" x14ac:dyDescent="0.25">
      <c r="A1102" s="51" t="s">
        <v>886</v>
      </c>
      <c r="B1102" s="20" t="s">
        <v>887</v>
      </c>
      <c r="C1102" s="55"/>
      <c r="D1102" s="85">
        <f>D1103+D1105</f>
        <v>0</v>
      </c>
      <c r="E1102" s="85">
        <f t="shared" ref="E1102:F1102" si="434">E1103+E1105</f>
        <v>0</v>
      </c>
      <c r="F1102" s="85">
        <f t="shared" si="434"/>
        <v>0</v>
      </c>
    </row>
    <row r="1103" spans="1:6" ht="35.25" hidden="1" customHeight="1" x14ac:dyDescent="0.25">
      <c r="A1103" s="60" t="s">
        <v>1427</v>
      </c>
      <c r="B1103" s="20" t="s">
        <v>887</v>
      </c>
      <c r="C1103" s="55">
        <v>100</v>
      </c>
      <c r="D1103" s="85">
        <f>D1104</f>
        <v>0</v>
      </c>
      <c r="E1103" s="85">
        <f t="shared" ref="E1103:F1103" si="435">E1104</f>
        <v>0</v>
      </c>
      <c r="F1103" s="85">
        <f t="shared" si="435"/>
        <v>0</v>
      </c>
    </row>
    <row r="1104" spans="1:6" ht="35.25" hidden="1" customHeight="1" x14ac:dyDescent="0.25">
      <c r="A1104" s="60" t="s">
        <v>1438</v>
      </c>
      <c r="B1104" s="20" t="s">
        <v>887</v>
      </c>
      <c r="C1104" s="55">
        <v>110</v>
      </c>
      <c r="D1104" s="85"/>
      <c r="E1104" s="85"/>
      <c r="F1104" s="85"/>
    </row>
    <row r="1105" spans="1:6" ht="35.25" hidden="1" customHeight="1" x14ac:dyDescent="0.25">
      <c r="A1105" s="60" t="s">
        <v>1429</v>
      </c>
      <c r="B1105" s="20" t="s">
        <v>887</v>
      </c>
      <c r="C1105" s="55">
        <v>200</v>
      </c>
      <c r="D1105" s="85">
        <f>D1106</f>
        <v>0</v>
      </c>
      <c r="E1105" s="85">
        <f t="shared" ref="E1105:F1105" si="436">E1106</f>
        <v>0</v>
      </c>
      <c r="F1105" s="85">
        <f t="shared" si="436"/>
        <v>0</v>
      </c>
    </row>
    <row r="1106" spans="1:6" ht="35.25" hidden="1" customHeight="1" x14ac:dyDescent="0.25">
      <c r="A1106" s="60" t="s">
        <v>1430</v>
      </c>
      <c r="B1106" s="20" t="s">
        <v>887</v>
      </c>
      <c r="C1106" s="55">
        <v>240</v>
      </c>
      <c r="D1106" s="85"/>
      <c r="E1106" s="85"/>
      <c r="F1106" s="85"/>
    </row>
    <row r="1107" spans="1:6" ht="39.75" hidden="1" customHeight="1" x14ac:dyDescent="0.25">
      <c r="A1107" s="22" t="s">
        <v>888</v>
      </c>
      <c r="B1107" s="20" t="s">
        <v>889</v>
      </c>
      <c r="C1107" s="55"/>
      <c r="D1107" s="85">
        <f>D1108</f>
        <v>0</v>
      </c>
      <c r="E1107" s="85">
        <f t="shared" ref="E1107:F1107" si="437">E1108</f>
        <v>0</v>
      </c>
      <c r="F1107" s="85">
        <f t="shared" si="437"/>
        <v>0</v>
      </c>
    </row>
    <row r="1108" spans="1:6" ht="39.75" hidden="1" customHeight="1" x14ac:dyDescent="0.25">
      <c r="A1108" s="60" t="s">
        <v>1429</v>
      </c>
      <c r="B1108" s="20" t="s">
        <v>889</v>
      </c>
      <c r="C1108" s="55">
        <v>200</v>
      </c>
      <c r="D1108" s="85">
        <f>D1109</f>
        <v>0</v>
      </c>
      <c r="E1108" s="85">
        <f t="shared" ref="E1108:F1108" si="438">E1109</f>
        <v>0</v>
      </c>
      <c r="F1108" s="85">
        <f t="shared" si="438"/>
        <v>0</v>
      </c>
    </row>
    <row r="1109" spans="1:6" ht="39.75" hidden="1" customHeight="1" x14ac:dyDescent="0.25">
      <c r="A1109" s="60" t="s">
        <v>1430</v>
      </c>
      <c r="B1109" s="20" t="s">
        <v>889</v>
      </c>
      <c r="C1109" s="55">
        <v>240</v>
      </c>
      <c r="D1109" s="85">
        <v>0</v>
      </c>
      <c r="E1109" s="85">
        <v>0</v>
      </c>
      <c r="F1109" s="85">
        <v>0</v>
      </c>
    </row>
    <row r="1110" spans="1:6" ht="39.75" hidden="1" customHeight="1" x14ac:dyDescent="0.25">
      <c r="A1110" s="13" t="s">
        <v>130</v>
      </c>
      <c r="B1110" s="3" t="s">
        <v>890</v>
      </c>
      <c r="C1110" s="55"/>
      <c r="D1110" s="85">
        <f>D1111</f>
        <v>0</v>
      </c>
      <c r="E1110" s="85">
        <f t="shared" ref="E1110:F1111" si="439">E1111</f>
        <v>0</v>
      </c>
      <c r="F1110" s="85">
        <f t="shared" si="439"/>
        <v>0</v>
      </c>
    </row>
    <row r="1111" spans="1:6" ht="39.75" hidden="1" customHeight="1" x14ac:dyDescent="0.25">
      <c r="A1111" s="7" t="s">
        <v>719</v>
      </c>
      <c r="B1111" s="1" t="s">
        <v>891</v>
      </c>
      <c r="C1111" s="55"/>
      <c r="D1111" s="85">
        <f>D1112</f>
        <v>0</v>
      </c>
      <c r="E1111" s="85">
        <f t="shared" si="439"/>
        <v>0</v>
      </c>
      <c r="F1111" s="85">
        <f t="shared" si="439"/>
        <v>0</v>
      </c>
    </row>
    <row r="1112" spans="1:6" ht="39.75" hidden="1" customHeight="1" x14ac:dyDescent="0.25">
      <c r="A1112" s="25" t="s">
        <v>134</v>
      </c>
      <c r="B1112" s="20" t="s">
        <v>892</v>
      </c>
      <c r="C1112" s="55"/>
      <c r="D1112" s="85">
        <f>D1113+D1115</f>
        <v>0</v>
      </c>
      <c r="E1112" s="85">
        <f t="shared" ref="E1112:F1112" si="440">E1113+E1115</f>
        <v>0</v>
      </c>
      <c r="F1112" s="85">
        <f t="shared" si="440"/>
        <v>0</v>
      </c>
    </row>
    <row r="1113" spans="1:6" ht="39.75" hidden="1" customHeight="1" x14ac:dyDescent="0.25">
      <c r="A1113" s="60" t="s">
        <v>1427</v>
      </c>
      <c r="B1113" s="20" t="s">
        <v>892</v>
      </c>
      <c r="C1113" s="55">
        <v>100</v>
      </c>
      <c r="D1113" s="85">
        <f>D1114</f>
        <v>0</v>
      </c>
      <c r="E1113" s="85">
        <f t="shared" ref="E1113:F1113" si="441">E1114</f>
        <v>0</v>
      </c>
      <c r="F1113" s="85">
        <f t="shared" si="441"/>
        <v>0</v>
      </c>
    </row>
    <row r="1114" spans="1:6" ht="39.75" hidden="1" customHeight="1" x14ac:dyDescent="0.25">
      <c r="A1114" s="60" t="s">
        <v>1428</v>
      </c>
      <c r="B1114" s="20" t="s">
        <v>892</v>
      </c>
      <c r="C1114" s="55">
        <v>120</v>
      </c>
      <c r="D1114" s="85"/>
      <c r="E1114" s="85"/>
      <c r="F1114" s="85"/>
    </row>
    <row r="1115" spans="1:6" ht="39.75" hidden="1" customHeight="1" x14ac:dyDescent="0.25">
      <c r="A1115" s="60" t="s">
        <v>1429</v>
      </c>
      <c r="B1115" s="20" t="s">
        <v>892</v>
      </c>
      <c r="C1115" s="55">
        <v>200</v>
      </c>
      <c r="D1115" s="85">
        <f>D1116</f>
        <v>0</v>
      </c>
      <c r="E1115" s="85">
        <f t="shared" ref="E1115:F1115" si="442">E1116</f>
        <v>0</v>
      </c>
      <c r="F1115" s="85">
        <f t="shared" si="442"/>
        <v>0</v>
      </c>
    </row>
    <row r="1116" spans="1:6" ht="39.75" hidden="1" customHeight="1" x14ac:dyDescent="0.25">
      <c r="A1116" s="60" t="s">
        <v>1430</v>
      </c>
      <c r="B1116" s="20" t="s">
        <v>892</v>
      </c>
      <c r="C1116" s="55">
        <v>240</v>
      </c>
      <c r="D1116" s="85"/>
      <c r="E1116" s="85"/>
      <c r="F1116" s="85"/>
    </row>
    <row r="1117" spans="1:6" ht="39.75" customHeight="1" x14ac:dyDescent="0.25">
      <c r="A1117" s="12" t="s">
        <v>893</v>
      </c>
      <c r="B1117" s="10" t="s">
        <v>894</v>
      </c>
      <c r="C1117" s="55"/>
      <c r="D1117" s="85">
        <f>D1118+D1140+D1145+D1154</f>
        <v>232953</v>
      </c>
      <c r="E1117" s="85">
        <f t="shared" ref="E1117:F1117" si="443">E1118+E1140+E1145+E1154</f>
        <v>195142</v>
      </c>
      <c r="F1117" s="85">
        <f t="shared" si="443"/>
        <v>238730</v>
      </c>
    </row>
    <row r="1118" spans="1:6" ht="39.75" customHeight="1" x14ac:dyDescent="0.25">
      <c r="A1118" s="13" t="s">
        <v>895</v>
      </c>
      <c r="B1118" s="3" t="s">
        <v>896</v>
      </c>
      <c r="C1118" s="55"/>
      <c r="D1118" s="85">
        <f>D1119+D1129</f>
        <v>12747</v>
      </c>
      <c r="E1118" s="85">
        <f t="shared" ref="E1118:F1118" si="444">E1119+E1129</f>
        <v>8970</v>
      </c>
      <c r="F1118" s="85">
        <f t="shared" si="444"/>
        <v>9970</v>
      </c>
    </row>
    <row r="1119" spans="1:6" ht="31.5" x14ac:dyDescent="0.25">
      <c r="A1119" s="17" t="s">
        <v>897</v>
      </c>
      <c r="B1119" s="1" t="s">
        <v>898</v>
      </c>
      <c r="C1119" s="55"/>
      <c r="D1119" s="85">
        <f>D1120+D1123+D1126</f>
        <v>8670</v>
      </c>
      <c r="E1119" s="85">
        <f t="shared" ref="E1119:F1119" si="445">E1120+E1123+E1126</f>
        <v>8970</v>
      </c>
      <c r="F1119" s="85">
        <f t="shared" si="445"/>
        <v>9970</v>
      </c>
    </row>
    <row r="1120" spans="1:6" ht="41.25" customHeight="1" x14ac:dyDescent="0.25">
      <c r="A1120" s="21" t="s">
        <v>899</v>
      </c>
      <c r="B1120" s="20" t="s">
        <v>900</v>
      </c>
      <c r="C1120" s="55"/>
      <c r="D1120" s="85">
        <f>D1121</f>
        <v>2190</v>
      </c>
      <c r="E1120" s="85">
        <f t="shared" ref="E1120:F1121" si="446">E1121</f>
        <v>3200</v>
      </c>
      <c r="F1120" s="85">
        <f t="shared" si="446"/>
        <v>3200</v>
      </c>
    </row>
    <row r="1121" spans="1:6" ht="40.5" customHeight="1" x14ac:dyDescent="0.25">
      <c r="A1121" s="60" t="s">
        <v>1429</v>
      </c>
      <c r="B1121" s="20" t="s">
        <v>900</v>
      </c>
      <c r="C1121" s="55">
        <v>200</v>
      </c>
      <c r="D1121" s="85">
        <f>D1122</f>
        <v>2190</v>
      </c>
      <c r="E1121" s="85">
        <f t="shared" si="446"/>
        <v>3200</v>
      </c>
      <c r="F1121" s="85">
        <f t="shared" si="446"/>
        <v>3200</v>
      </c>
    </row>
    <row r="1122" spans="1:6" ht="33.75" customHeight="1" x14ac:dyDescent="0.25">
      <c r="A1122" s="60" t="s">
        <v>1430</v>
      </c>
      <c r="B1122" s="20" t="s">
        <v>900</v>
      </c>
      <c r="C1122" s="55">
        <v>240</v>
      </c>
      <c r="D1122" s="85">
        <v>2190</v>
      </c>
      <c r="E1122" s="85">
        <v>3200</v>
      </c>
      <c r="F1122" s="85">
        <v>3200</v>
      </c>
    </row>
    <row r="1123" spans="1:6" ht="36.75" customHeight="1" x14ac:dyDescent="0.25">
      <c r="A1123" s="19" t="s">
        <v>901</v>
      </c>
      <c r="B1123" s="20" t="s">
        <v>902</v>
      </c>
      <c r="C1123" s="55"/>
      <c r="D1123" s="85">
        <f>D1124</f>
        <v>6000</v>
      </c>
      <c r="E1123" s="85">
        <f t="shared" ref="E1123:F1124" si="447">E1124</f>
        <v>5000</v>
      </c>
      <c r="F1123" s="85">
        <f t="shared" si="447"/>
        <v>6000</v>
      </c>
    </row>
    <row r="1124" spans="1:6" ht="36.75" customHeight="1" x14ac:dyDescent="0.25">
      <c r="A1124" s="60" t="s">
        <v>1429</v>
      </c>
      <c r="B1124" s="20" t="s">
        <v>902</v>
      </c>
      <c r="C1124" s="55">
        <v>200</v>
      </c>
      <c r="D1124" s="85">
        <f>D1125</f>
        <v>6000</v>
      </c>
      <c r="E1124" s="85">
        <f t="shared" si="447"/>
        <v>5000</v>
      </c>
      <c r="F1124" s="85">
        <f t="shared" si="447"/>
        <v>6000</v>
      </c>
    </row>
    <row r="1125" spans="1:6" ht="36.75" customHeight="1" x14ac:dyDescent="0.25">
      <c r="A1125" s="60" t="s">
        <v>1430</v>
      </c>
      <c r="B1125" s="20" t="s">
        <v>902</v>
      </c>
      <c r="C1125" s="55">
        <v>240</v>
      </c>
      <c r="D1125" s="85">
        <v>6000</v>
      </c>
      <c r="E1125" s="85">
        <v>5000</v>
      </c>
      <c r="F1125" s="85">
        <v>6000</v>
      </c>
    </row>
    <row r="1126" spans="1:6" ht="36.75" customHeight="1" x14ac:dyDescent="0.25">
      <c r="A1126" s="19" t="s">
        <v>903</v>
      </c>
      <c r="B1126" s="20" t="s">
        <v>904</v>
      </c>
      <c r="C1126" s="55"/>
      <c r="D1126" s="85">
        <f>D1127</f>
        <v>480</v>
      </c>
      <c r="E1126" s="85">
        <f t="shared" ref="E1126:F1127" si="448">E1127</f>
        <v>770</v>
      </c>
      <c r="F1126" s="85">
        <f t="shared" si="448"/>
        <v>770</v>
      </c>
    </row>
    <row r="1127" spans="1:6" ht="36.75" customHeight="1" x14ac:dyDescent="0.25">
      <c r="A1127" s="60" t="s">
        <v>1429</v>
      </c>
      <c r="B1127" s="20" t="s">
        <v>904</v>
      </c>
      <c r="C1127" s="55">
        <v>200</v>
      </c>
      <c r="D1127" s="85">
        <f>D1128</f>
        <v>480</v>
      </c>
      <c r="E1127" s="85">
        <f t="shared" si="448"/>
        <v>770</v>
      </c>
      <c r="F1127" s="85">
        <f t="shared" si="448"/>
        <v>770</v>
      </c>
    </row>
    <row r="1128" spans="1:6" ht="36.75" customHeight="1" x14ac:dyDescent="0.25">
      <c r="A1128" s="60" t="s">
        <v>1430</v>
      </c>
      <c r="B1128" s="20" t="s">
        <v>904</v>
      </c>
      <c r="C1128" s="55">
        <v>240</v>
      </c>
      <c r="D1128" s="102">
        <v>480</v>
      </c>
      <c r="E1128" s="102">
        <v>770</v>
      </c>
      <c r="F1128" s="102">
        <v>770</v>
      </c>
    </row>
    <row r="1129" spans="1:6" ht="38.25" customHeight="1" x14ac:dyDescent="0.25">
      <c r="A1129" s="17" t="s">
        <v>905</v>
      </c>
      <c r="B1129" s="1" t="s">
        <v>906</v>
      </c>
      <c r="C1129" s="55"/>
      <c r="D1129" s="102">
        <f>D1130+D1135</f>
        <v>4077</v>
      </c>
      <c r="E1129" s="102">
        <f t="shared" ref="E1129:F1129" si="449">E1130+E1135</f>
        <v>0</v>
      </c>
      <c r="F1129" s="102">
        <f t="shared" si="449"/>
        <v>0</v>
      </c>
    </row>
    <row r="1130" spans="1:6" ht="42.75" customHeight="1" x14ac:dyDescent="0.25">
      <c r="A1130" s="22" t="s">
        <v>907</v>
      </c>
      <c r="B1130" s="20" t="s">
        <v>908</v>
      </c>
      <c r="C1130" s="55"/>
      <c r="D1130" s="102">
        <f>D1131+D1133</f>
        <v>4077</v>
      </c>
      <c r="E1130" s="102">
        <f t="shared" ref="E1130:F1130" si="450">E1131+E1133</f>
        <v>0</v>
      </c>
      <c r="F1130" s="102">
        <f t="shared" si="450"/>
        <v>0</v>
      </c>
    </row>
    <row r="1131" spans="1:6" ht="62.25" customHeight="1" x14ac:dyDescent="0.25">
      <c r="A1131" s="60" t="s">
        <v>1427</v>
      </c>
      <c r="B1131" s="20" t="s">
        <v>908</v>
      </c>
      <c r="C1131" s="55">
        <v>100</v>
      </c>
      <c r="D1131" s="102">
        <f>D1132</f>
        <v>3817</v>
      </c>
      <c r="E1131" s="102">
        <f t="shared" ref="E1131:F1131" si="451">E1132</f>
        <v>0</v>
      </c>
      <c r="F1131" s="102">
        <f t="shared" si="451"/>
        <v>0</v>
      </c>
    </row>
    <row r="1132" spans="1:6" ht="42.75" customHeight="1" x14ac:dyDescent="0.25">
      <c r="A1132" s="60" t="s">
        <v>1428</v>
      </c>
      <c r="B1132" s="20" t="s">
        <v>908</v>
      </c>
      <c r="C1132" s="55">
        <v>120</v>
      </c>
      <c r="D1132" s="102">
        <v>3817</v>
      </c>
      <c r="E1132" s="102"/>
      <c r="F1132" s="102"/>
    </row>
    <row r="1133" spans="1:6" ht="42.75" customHeight="1" x14ac:dyDescent="0.25">
      <c r="A1133" s="60" t="s">
        <v>1429</v>
      </c>
      <c r="B1133" s="20" t="s">
        <v>908</v>
      </c>
      <c r="C1133" s="55">
        <v>200</v>
      </c>
      <c r="D1133" s="102">
        <f>D1134</f>
        <v>260</v>
      </c>
      <c r="E1133" s="102">
        <f t="shared" ref="E1133:F1133" si="452">E1134</f>
        <v>0</v>
      </c>
      <c r="F1133" s="102">
        <f t="shared" si="452"/>
        <v>0</v>
      </c>
    </row>
    <row r="1134" spans="1:6" ht="42.75" customHeight="1" x14ac:dyDescent="0.25">
      <c r="A1134" s="60" t="s">
        <v>1430</v>
      </c>
      <c r="B1134" s="20" t="s">
        <v>908</v>
      </c>
      <c r="C1134" s="55">
        <v>240</v>
      </c>
      <c r="D1134" s="102">
        <v>260</v>
      </c>
      <c r="E1134" s="102"/>
      <c r="F1134" s="102"/>
    </row>
    <row r="1135" spans="1:6" ht="31.5" hidden="1" x14ac:dyDescent="0.25">
      <c r="A1135" s="22" t="s">
        <v>909</v>
      </c>
      <c r="B1135" s="20" t="s">
        <v>910</v>
      </c>
      <c r="C1135" s="55"/>
      <c r="D1135" s="102">
        <f>D1136+D1138</f>
        <v>0</v>
      </c>
      <c r="E1135" s="102">
        <f t="shared" ref="E1135:F1135" si="453">E1136+E1138</f>
        <v>0</v>
      </c>
      <c r="F1135" s="102">
        <f t="shared" si="453"/>
        <v>0</v>
      </c>
    </row>
    <row r="1136" spans="1:6" ht="34.5" hidden="1" customHeight="1" x14ac:dyDescent="0.25">
      <c r="A1136" s="60" t="s">
        <v>1427</v>
      </c>
      <c r="B1136" s="20" t="s">
        <v>910</v>
      </c>
      <c r="C1136" s="55">
        <v>100</v>
      </c>
      <c r="D1136" s="102">
        <f>D1137</f>
        <v>0</v>
      </c>
      <c r="E1136" s="102">
        <f t="shared" ref="E1136:F1136" si="454">E1137</f>
        <v>0</v>
      </c>
      <c r="F1136" s="102">
        <f t="shared" si="454"/>
        <v>0</v>
      </c>
    </row>
    <row r="1137" spans="1:7" ht="34.5" hidden="1" customHeight="1" x14ac:dyDescent="0.25">
      <c r="A1137" s="60" t="s">
        <v>1428</v>
      </c>
      <c r="B1137" s="20" t="s">
        <v>910</v>
      </c>
      <c r="C1137" s="55">
        <v>120</v>
      </c>
      <c r="D1137" s="102">
        <v>0</v>
      </c>
      <c r="E1137" s="102">
        <v>0</v>
      </c>
      <c r="F1137" s="102">
        <v>0</v>
      </c>
    </row>
    <row r="1138" spans="1:7" ht="34.5" hidden="1" customHeight="1" x14ac:dyDescent="0.25">
      <c r="A1138" s="60" t="s">
        <v>1429</v>
      </c>
      <c r="B1138" s="20" t="s">
        <v>910</v>
      </c>
      <c r="C1138" s="55">
        <v>200</v>
      </c>
      <c r="D1138" s="102">
        <f>D1139</f>
        <v>0</v>
      </c>
      <c r="E1138" s="102">
        <f t="shared" ref="E1138:F1138" si="455">E1139</f>
        <v>0</v>
      </c>
      <c r="F1138" s="102">
        <f t="shared" si="455"/>
        <v>0</v>
      </c>
    </row>
    <row r="1139" spans="1:7" ht="42.75" hidden="1" customHeight="1" x14ac:dyDescent="0.25">
      <c r="A1139" s="60" t="s">
        <v>1430</v>
      </c>
      <c r="B1139" s="20" t="s">
        <v>910</v>
      </c>
      <c r="C1139" s="55">
        <v>240</v>
      </c>
      <c r="D1139" s="102">
        <v>0</v>
      </c>
      <c r="E1139" s="102">
        <v>0</v>
      </c>
      <c r="F1139" s="102">
        <v>0</v>
      </c>
    </row>
    <row r="1140" spans="1:7" ht="41.25" customHeight="1" x14ac:dyDescent="0.25">
      <c r="A1140" s="13" t="s">
        <v>1495</v>
      </c>
      <c r="B1140" s="3" t="s">
        <v>911</v>
      </c>
      <c r="C1140" s="55"/>
      <c r="D1140" s="102">
        <f>D1141</f>
        <v>150</v>
      </c>
      <c r="E1140" s="102">
        <f t="shared" ref="E1140:F1143" si="456">E1141</f>
        <v>150</v>
      </c>
      <c r="F1140" s="102">
        <f t="shared" si="456"/>
        <v>150</v>
      </c>
    </row>
    <row r="1141" spans="1:7" ht="43.5" customHeight="1" x14ac:dyDescent="0.25">
      <c r="A1141" s="17" t="s">
        <v>912</v>
      </c>
      <c r="B1141" s="1" t="s">
        <v>913</v>
      </c>
      <c r="C1141" s="55"/>
      <c r="D1141" s="102">
        <f>D1142</f>
        <v>150</v>
      </c>
      <c r="E1141" s="102">
        <f t="shared" si="456"/>
        <v>150</v>
      </c>
      <c r="F1141" s="102">
        <f t="shared" si="456"/>
        <v>150</v>
      </c>
    </row>
    <row r="1142" spans="1:7" ht="116.25" customHeight="1" x14ac:dyDescent="0.25">
      <c r="A1142" s="21" t="s">
        <v>914</v>
      </c>
      <c r="B1142" s="20" t="s">
        <v>915</v>
      </c>
      <c r="C1142" s="55"/>
      <c r="D1142" s="102">
        <f>D1143</f>
        <v>150</v>
      </c>
      <c r="E1142" s="102">
        <f t="shared" si="456"/>
        <v>150</v>
      </c>
      <c r="F1142" s="102">
        <f t="shared" si="456"/>
        <v>150</v>
      </c>
    </row>
    <row r="1143" spans="1:7" ht="38.25" customHeight="1" x14ac:dyDescent="0.25">
      <c r="A1143" s="60" t="s">
        <v>1429</v>
      </c>
      <c r="B1143" s="20" t="s">
        <v>915</v>
      </c>
      <c r="C1143" s="55">
        <v>200</v>
      </c>
      <c r="D1143" s="102">
        <f>D1144</f>
        <v>150</v>
      </c>
      <c r="E1143" s="102">
        <f t="shared" si="456"/>
        <v>150</v>
      </c>
      <c r="F1143" s="102">
        <f t="shared" si="456"/>
        <v>150</v>
      </c>
    </row>
    <row r="1144" spans="1:7" ht="45" customHeight="1" x14ac:dyDescent="0.25">
      <c r="A1144" s="60" t="s">
        <v>1430</v>
      </c>
      <c r="B1144" s="20" t="s">
        <v>915</v>
      </c>
      <c r="C1144" s="55">
        <v>240</v>
      </c>
      <c r="D1144" s="102">
        <v>150</v>
      </c>
      <c r="E1144" s="102">
        <v>150</v>
      </c>
      <c r="F1144" s="102">
        <v>150</v>
      </c>
    </row>
    <row r="1145" spans="1:7" ht="39.75" customHeight="1" x14ac:dyDescent="0.25">
      <c r="A1145" s="13" t="s">
        <v>916</v>
      </c>
      <c r="B1145" s="3" t="s">
        <v>917</v>
      </c>
      <c r="C1145" s="55"/>
      <c r="D1145" s="102">
        <f>D1150+D1146</f>
        <v>8200</v>
      </c>
      <c r="E1145" s="102">
        <f t="shared" ref="E1145:F1145" si="457">E1150+E1146</f>
        <v>7730</v>
      </c>
      <c r="F1145" s="102">
        <f t="shared" si="457"/>
        <v>6570</v>
      </c>
    </row>
    <row r="1146" spans="1:7" ht="57" hidden="1" customHeight="1" x14ac:dyDescent="0.25">
      <c r="A1146" s="17" t="s">
        <v>918</v>
      </c>
      <c r="B1146" s="1" t="s">
        <v>919</v>
      </c>
      <c r="C1146" s="55"/>
      <c r="D1146" s="102">
        <f>D1147</f>
        <v>0</v>
      </c>
      <c r="E1146" s="102">
        <f t="shared" ref="E1146:F1148" si="458">E1147</f>
        <v>0</v>
      </c>
      <c r="F1146" s="102">
        <f t="shared" si="458"/>
        <v>0</v>
      </c>
    </row>
    <row r="1147" spans="1:7" ht="39.75" hidden="1" customHeight="1" x14ac:dyDescent="0.25">
      <c r="A1147" s="16" t="s">
        <v>920</v>
      </c>
      <c r="B1147" s="2" t="s">
        <v>921</v>
      </c>
      <c r="C1147" s="55"/>
      <c r="D1147" s="102">
        <f>D1148</f>
        <v>0</v>
      </c>
      <c r="E1147" s="102">
        <f t="shared" si="458"/>
        <v>0</v>
      </c>
      <c r="F1147" s="102">
        <f t="shared" si="458"/>
        <v>0</v>
      </c>
    </row>
    <row r="1148" spans="1:7" ht="39.75" hidden="1" customHeight="1" x14ac:dyDescent="0.25">
      <c r="A1148" s="16"/>
      <c r="B1148" s="2"/>
      <c r="C1148" s="55"/>
      <c r="D1148" s="102">
        <f>D1149</f>
        <v>0</v>
      </c>
      <c r="E1148" s="102">
        <f t="shared" si="458"/>
        <v>0</v>
      </c>
      <c r="F1148" s="102">
        <f t="shared" si="458"/>
        <v>0</v>
      </c>
    </row>
    <row r="1149" spans="1:7" ht="39.75" hidden="1" customHeight="1" x14ac:dyDescent="0.25">
      <c r="A1149" s="16"/>
      <c r="B1149" s="2"/>
      <c r="C1149" s="55"/>
      <c r="D1149" s="102"/>
      <c r="E1149" s="102"/>
      <c r="F1149" s="102"/>
    </row>
    <row r="1150" spans="1:7" ht="34.5" customHeight="1" x14ac:dyDescent="0.25">
      <c r="A1150" s="17" t="s">
        <v>922</v>
      </c>
      <c r="B1150" s="1" t="s">
        <v>923</v>
      </c>
      <c r="C1150" s="120"/>
      <c r="D1150" s="103">
        <f>D1151</f>
        <v>8200</v>
      </c>
      <c r="E1150" s="103">
        <f t="shared" ref="E1150:F1152" si="459">E1151</f>
        <v>7730</v>
      </c>
      <c r="F1150" s="103">
        <f t="shared" si="459"/>
        <v>6570</v>
      </c>
      <c r="G1150" s="55"/>
    </row>
    <row r="1151" spans="1:7" ht="31.5" customHeight="1" x14ac:dyDescent="0.25">
      <c r="A1151" s="19" t="s">
        <v>924</v>
      </c>
      <c r="B1151" s="20" t="s">
        <v>925</v>
      </c>
      <c r="C1151" s="55"/>
      <c r="D1151" s="102">
        <f>D1152</f>
        <v>8200</v>
      </c>
      <c r="E1151" s="102">
        <f t="shared" si="459"/>
        <v>7730</v>
      </c>
      <c r="F1151" s="102">
        <f t="shared" si="459"/>
        <v>6570</v>
      </c>
      <c r="G1151" s="121"/>
    </row>
    <row r="1152" spans="1:7" ht="31.5" customHeight="1" x14ac:dyDescent="0.25">
      <c r="A1152" s="35" t="s">
        <v>1445</v>
      </c>
      <c r="B1152" s="20" t="s">
        <v>925</v>
      </c>
      <c r="C1152" s="55">
        <v>700</v>
      </c>
      <c r="D1152" s="102">
        <f>D1153</f>
        <v>8200</v>
      </c>
      <c r="E1152" s="102">
        <f t="shared" si="459"/>
        <v>7730</v>
      </c>
      <c r="F1152" s="102">
        <f t="shared" si="459"/>
        <v>6570</v>
      </c>
      <c r="G1152" s="55"/>
    </row>
    <row r="1153" spans="1:7" ht="31.5" customHeight="1" x14ac:dyDescent="0.25">
      <c r="A1153" s="35" t="s">
        <v>1446</v>
      </c>
      <c r="B1153" s="20" t="s">
        <v>925</v>
      </c>
      <c r="C1153" s="55">
        <v>730</v>
      </c>
      <c r="D1153" s="102">
        <v>8200</v>
      </c>
      <c r="E1153" s="102">
        <v>7730</v>
      </c>
      <c r="F1153" s="102">
        <v>6570</v>
      </c>
    </row>
    <row r="1154" spans="1:7" ht="35.25" customHeight="1" x14ac:dyDescent="0.25">
      <c r="A1154" s="13" t="s">
        <v>926</v>
      </c>
      <c r="B1154" s="3" t="s">
        <v>927</v>
      </c>
      <c r="C1154" s="55"/>
      <c r="D1154" s="102">
        <f>D1155</f>
        <v>211856</v>
      </c>
      <c r="E1154" s="102">
        <f t="shared" ref="E1154:F1154" si="460">E1155</f>
        <v>178292</v>
      </c>
      <c r="F1154" s="102">
        <f t="shared" si="460"/>
        <v>222040</v>
      </c>
    </row>
    <row r="1155" spans="1:7" ht="33.75" customHeight="1" x14ac:dyDescent="0.25">
      <c r="A1155" s="7" t="s">
        <v>132</v>
      </c>
      <c r="B1155" s="1" t="s">
        <v>928</v>
      </c>
      <c r="C1155" s="55"/>
      <c r="D1155" s="85">
        <f>D1156+D1159+D1167+D1174+D1181+D1188+D1205+D1208+D1211+D1214+D1217+D1198</f>
        <v>211856</v>
      </c>
      <c r="E1155" s="85">
        <f t="shared" ref="E1155:F1155" si="461">E1156+E1159+E1167+E1174+E1181+E1188+E1205+E1208+E1211+E1214+E1217+E1198</f>
        <v>178292</v>
      </c>
      <c r="F1155" s="85">
        <f t="shared" si="461"/>
        <v>222040</v>
      </c>
    </row>
    <row r="1156" spans="1:7" ht="30.75" customHeight="1" x14ac:dyDescent="0.25">
      <c r="A1156" s="19" t="s">
        <v>929</v>
      </c>
      <c r="B1156" s="20" t="s">
        <v>930</v>
      </c>
      <c r="C1156" s="55"/>
      <c r="D1156" s="102">
        <f>D1157</f>
        <v>2280</v>
      </c>
      <c r="E1156" s="102">
        <f t="shared" ref="E1156:F1157" si="462">E1157</f>
        <v>2280</v>
      </c>
      <c r="F1156" s="102">
        <f t="shared" si="462"/>
        <v>2280</v>
      </c>
    </row>
    <row r="1157" spans="1:7" ht="61.5" customHeight="1" x14ac:dyDescent="0.25">
      <c r="A1157" s="60" t="s">
        <v>1427</v>
      </c>
      <c r="B1157" s="20" t="s">
        <v>930</v>
      </c>
      <c r="C1157" s="55">
        <v>100</v>
      </c>
      <c r="D1157" s="102">
        <f>D1158</f>
        <v>2280</v>
      </c>
      <c r="E1157" s="102">
        <f t="shared" si="462"/>
        <v>2280</v>
      </c>
      <c r="F1157" s="102">
        <f t="shared" si="462"/>
        <v>2280</v>
      </c>
    </row>
    <row r="1158" spans="1:7" ht="30.75" customHeight="1" x14ac:dyDescent="0.25">
      <c r="A1158" s="60" t="s">
        <v>1428</v>
      </c>
      <c r="B1158" s="20" t="s">
        <v>930</v>
      </c>
      <c r="C1158" s="55">
        <v>120</v>
      </c>
      <c r="D1158" s="102">
        <v>2280</v>
      </c>
      <c r="E1158" s="102">
        <v>2280</v>
      </c>
      <c r="F1158" s="102">
        <v>2280</v>
      </c>
    </row>
    <row r="1159" spans="1:7" ht="36" customHeight="1" x14ac:dyDescent="0.25">
      <c r="A1159" s="19" t="s">
        <v>931</v>
      </c>
      <c r="B1159" s="20" t="s">
        <v>932</v>
      </c>
      <c r="C1159" s="55"/>
      <c r="D1159" s="102">
        <f>D1160+D1162+D1164</f>
        <v>79550</v>
      </c>
      <c r="E1159" s="102">
        <f t="shared" ref="E1159:F1159" si="463">E1160+E1162+E1164</f>
        <v>74302</v>
      </c>
      <c r="F1159" s="102">
        <f t="shared" si="463"/>
        <v>87050</v>
      </c>
    </row>
    <row r="1160" spans="1:7" ht="48.75" customHeight="1" x14ac:dyDescent="0.25">
      <c r="A1160" s="60" t="s">
        <v>1427</v>
      </c>
      <c r="B1160" s="20" t="s">
        <v>932</v>
      </c>
      <c r="C1160" s="55">
        <v>100</v>
      </c>
      <c r="D1160" s="102">
        <f>D1161</f>
        <v>65992</v>
      </c>
      <c r="E1160" s="102">
        <f t="shared" ref="E1160:F1160" si="464">E1161</f>
        <v>63447</v>
      </c>
      <c r="F1160" s="102">
        <f t="shared" si="464"/>
        <v>75885</v>
      </c>
    </row>
    <row r="1161" spans="1:7" ht="36" customHeight="1" x14ac:dyDescent="0.25">
      <c r="A1161" s="60" t="s">
        <v>1428</v>
      </c>
      <c r="B1161" s="20" t="s">
        <v>932</v>
      </c>
      <c r="C1161" s="55">
        <v>120</v>
      </c>
      <c r="D1161" s="102">
        <v>65992</v>
      </c>
      <c r="E1161" s="85">
        <v>63447</v>
      </c>
      <c r="F1161" s="85">
        <v>75885</v>
      </c>
    </row>
    <row r="1162" spans="1:7" ht="36" customHeight="1" x14ac:dyDescent="0.25">
      <c r="A1162" s="60" t="s">
        <v>1429</v>
      </c>
      <c r="B1162" s="20" t="s">
        <v>932</v>
      </c>
      <c r="C1162" s="55">
        <v>200</v>
      </c>
      <c r="D1162" s="102">
        <f>D1163</f>
        <v>12528</v>
      </c>
      <c r="E1162" s="102">
        <f>E1163</f>
        <v>10455</v>
      </c>
      <c r="F1162" s="102">
        <f>F1163</f>
        <v>10765</v>
      </c>
    </row>
    <row r="1163" spans="1:7" ht="36" customHeight="1" x14ac:dyDescent="0.25">
      <c r="A1163" s="60" t="s">
        <v>1430</v>
      </c>
      <c r="B1163" s="20" t="s">
        <v>932</v>
      </c>
      <c r="C1163" s="55">
        <v>240</v>
      </c>
      <c r="D1163" s="102">
        <v>12528</v>
      </c>
      <c r="E1163" s="85">
        <v>10455</v>
      </c>
      <c r="F1163" s="85">
        <v>10765</v>
      </c>
      <c r="G1163" s="66"/>
    </row>
    <row r="1164" spans="1:7" ht="36" customHeight="1" x14ac:dyDescent="0.25">
      <c r="A1164" s="60" t="s">
        <v>1433</v>
      </c>
      <c r="B1164" s="20" t="s">
        <v>932</v>
      </c>
      <c r="C1164" s="55">
        <v>800</v>
      </c>
      <c r="D1164" s="102">
        <f>D1166+D1165</f>
        <v>1030</v>
      </c>
      <c r="E1164" s="102">
        <f t="shared" ref="E1164:F1164" si="465">E1166+E1165</f>
        <v>400</v>
      </c>
      <c r="F1164" s="102">
        <f t="shared" si="465"/>
        <v>400</v>
      </c>
    </row>
    <row r="1165" spans="1:7" ht="36" customHeight="1" x14ac:dyDescent="0.25">
      <c r="A1165" s="139" t="s">
        <v>1589</v>
      </c>
      <c r="B1165" s="20" t="s">
        <v>932</v>
      </c>
      <c r="C1165" s="55">
        <v>830</v>
      </c>
      <c r="D1165" s="102">
        <v>0</v>
      </c>
      <c r="E1165" s="102"/>
      <c r="F1165" s="102"/>
    </row>
    <row r="1166" spans="1:7" ht="36" customHeight="1" x14ac:dyDescent="0.25">
      <c r="A1166" s="16" t="s">
        <v>1434</v>
      </c>
      <c r="B1166" s="20" t="s">
        <v>932</v>
      </c>
      <c r="C1166" s="55">
        <v>850</v>
      </c>
      <c r="D1166" s="102">
        <v>1030</v>
      </c>
      <c r="E1166" s="102">
        <v>400</v>
      </c>
      <c r="F1166" s="102">
        <v>400</v>
      </c>
    </row>
    <row r="1167" spans="1:7" ht="27.75" customHeight="1" x14ac:dyDescent="0.25">
      <c r="A1167" s="19" t="s">
        <v>134</v>
      </c>
      <c r="B1167" s="20" t="s">
        <v>933</v>
      </c>
      <c r="C1167" s="55"/>
      <c r="D1167" s="102">
        <f>D1168+D1170+D1172</f>
        <v>15487</v>
      </c>
      <c r="E1167" s="102">
        <f t="shared" ref="E1167:F1167" si="466">E1168+E1170+E1172</f>
        <v>12623</v>
      </c>
      <c r="F1167" s="102">
        <f t="shared" si="466"/>
        <v>15623</v>
      </c>
    </row>
    <row r="1168" spans="1:7" ht="60.75" customHeight="1" x14ac:dyDescent="0.25">
      <c r="A1168" s="60" t="s">
        <v>1427</v>
      </c>
      <c r="B1168" s="20" t="s">
        <v>933</v>
      </c>
      <c r="C1168" s="55">
        <v>100</v>
      </c>
      <c r="D1168" s="102">
        <f>D1169</f>
        <v>13100</v>
      </c>
      <c r="E1168" s="102">
        <f t="shared" ref="E1168:F1168" si="467">E1169</f>
        <v>10090</v>
      </c>
      <c r="F1168" s="102">
        <f t="shared" si="467"/>
        <v>13090</v>
      </c>
    </row>
    <row r="1169" spans="1:8" ht="27.75" customHeight="1" x14ac:dyDescent="0.25">
      <c r="A1169" s="60" t="s">
        <v>1428</v>
      </c>
      <c r="B1169" s="20" t="s">
        <v>933</v>
      </c>
      <c r="C1169" s="55">
        <v>120</v>
      </c>
      <c r="D1169" s="102">
        <v>13100</v>
      </c>
      <c r="E1169" s="85">
        <v>10090</v>
      </c>
      <c r="F1169" s="85">
        <v>13090</v>
      </c>
    </row>
    <row r="1170" spans="1:8" ht="27.75" customHeight="1" x14ac:dyDescent="0.25">
      <c r="A1170" s="60" t="s">
        <v>1429</v>
      </c>
      <c r="B1170" s="20" t="s">
        <v>933</v>
      </c>
      <c r="C1170" s="55">
        <v>200</v>
      </c>
      <c r="D1170" s="102">
        <f>D1171</f>
        <v>2387</v>
      </c>
      <c r="E1170" s="85">
        <f t="shared" ref="E1170:F1170" si="468">E1171</f>
        <v>2533</v>
      </c>
      <c r="F1170" s="85">
        <f t="shared" si="468"/>
        <v>2533</v>
      </c>
    </row>
    <row r="1171" spans="1:8" ht="27.75" customHeight="1" x14ac:dyDescent="0.25">
      <c r="A1171" s="60" t="s">
        <v>1430</v>
      </c>
      <c r="B1171" s="20" t="s">
        <v>933</v>
      </c>
      <c r="C1171" s="55">
        <v>240</v>
      </c>
      <c r="D1171" s="102">
        <v>2387</v>
      </c>
      <c r="E1171" s="102">
        <v>2533</v>
      </c>
      <c r="F1171" s="102">
        <v>2533</v>
      </c>
    </row>
    <row r="1172" spans="1:8" ht="27.75" hidden="1" customHeight="1" x14ac:dyDescent="0.25">
      <c r="A1172" s="60" t="s">
        <v>1433</v>
      </c>
      <c r="B1172" s="20" t="s">
        <v>933</v>
      </c>
      <c r="C1172" s="55">
        <v>800</v>
      </c>
      <c r="D1172" s="102">
        <f>D1173</f>
        <v>0</v>
      </c>
      <c r="E1172" s="102">
        <f t="shared" ref="E1172:F1172" si="469">E1173</f>
        <v>0</v>
      </c>
      <c r="F1172" s="102">
        <f t="shared" si="469"/>
        <v>0</v>
      </c>
    </row>
    <row r="1173" spans="1:8" ht="27.75" hidden="1" customHeight="1" x14ac:dyDescent="0.25">
      <c r="A1173" s="16" t="s">
        <v>1434</v>
      </c>
      <c r="B1173" s="20" t="s">
        <v>933</v>
      </c>
      <c r="C1173" s="55">
        <v>850</v>
      </c>
      <c r="D1173" s="102">
        <v>0</v>
      </c>
      <c r="E1173" s="102">
        <v>0</v>
      </c>
      <c r="F1173" s="102">
        <v>0</v>
      </c>
    </row>
    <row r="1174" spans="1:8" ht="28.5" customHeight="1" x14ac:dyDescent="0.25">
      <c r="A1174" s="21" t="s">
        <v>934</v>
      </c>
      <c r="B1174" s="23" t="s">
        <v>935</v>
      </c>
      <c r="C1174" s="55"/>
      <c r="D1174" s="102">
        <f>D1175+D1177+D1179</f>
        <v>27499</v>
      </c>
      <c r="E1174" s="102">
        <f t="shared" ref="E1174:F1174" si="470">E1175+E1177+E1179</f>
        <v>23999</v>
      </c>
      <c r="F1174" s="102">
        <f t="shared" si="470"/>
        <v>26999</v>
      </c>
    </row>
    <row r="1175" spans="1:8" ht="47.25" customHeight="1" x14ac:dyDescent="0.25">
      <c r="A1175" s="60" t="s">
        <v>1427</v>
      </c>
      <c r="B1175" s="23" t="s">
        <v>935</v>
      </c>
      <c r="C1175" s="55">
        <v>100</v>
      </c>
      <c r="D1175" s="102">
        <f>D1176</f>
        <v>22070</v>
      </c>
      <c r="E1175" s="102">
        <f t="shared" ref="E1175:F1175" si="471">E1176</f>
        <v>17656</v>
      </c>
      <c r="F1175" s="102">
        <f t="shared" si="471"/>
        <v>20656</v>
      </c>
    </row>
    <row r="1176" spans="1:8" ht="28.5" customHeight="1" x14ac:dyDescent="0.25">
      <c r="A1176" s="60" t="s">
        <v>1428</v>
      </c>
      <c r="B1176" s="23" t="s">
        <v>935</v>
      </c>
      <c r="C1176" s="55">
        <v>120</v>
      </c>
      <c r="D1176" s="102">
        <v>22070</v>
      </c>
      <c r="E1176" s="85">
        <v>17656</v>
      </c>
      <c r="F1176" s="85">
        <v>20656</v>
      </c>
    </row>
    <row r="1177" spans="1:8" ht="28.5" customHeight="1" x14ac:dyDescent="0.25">
      <c r="A1177" s="60" t="s">
        <v>1429</v>
      </c>
      <c r="B1177" s="23" t="s">
        <v>935</v>
      </c>
      <c r="C1177" s="55">
        <v>200</v>
      </c>
      <c r="D1177" s="102">
        <f>D1178</f>
        <v>5399</v>
      </c>
      <c r="E1177" s="102">
        <f t="shared" ref="E1177:F1177" si="472">E1178</f>
        <v>6313</v>
      </c>
      <c r="F1177" s="102">
        <f t="shared" si="472"/>
        <v>6313</v>
      </c>
    </row>
    <row r="1178" spans="1:8" ht="28.5" customHeight="1" x14ac:dyDescent="0.25">
      <c r="A1178" s="60" t="s">
        <v>1430</v>
      </c>
      <c r="B1178" s="23" t="s">
        <v>935</v>
      </c>
      <c r="C1178" s="55">
        <v>240</v>
      </c>
      <c r="D1178" s="102">
        <v>5399</v>
      </c>
      <c r="E1178" s="102">
        <v>6313</v>
      </c>
      <c r="F1178" s="102">
        <v>6313</v>
      </c>
    </row>
    <row r="1179" spans="1:8" ht="28.5" customHeight="1" x14ac:dyDescent="0.25">
      <c r="A1179" s="60" t="s">
        <v>1433</v>
      </c>
      <c r="B1179" s="23" t="s">
        <v>935</v>
      </c>
      <c r="C1179" s="55">
        <v>800</v>
      </c>
      <c r="D1179" s="102">
        <f>D1180</f>
        <v>30</v>
      </c>
      <c r="E1179" s="102">
        <f t="shared" ref="E1179:F1179" si="473">E1180</f>
        <v>30</v>
      </c>
      <c r="F1179" s="102">
        <f t="shared" si="473"/>
        <v>30</v>
      </c>
    </row>
    <row r="1180" spans="1:8" ht="28.5" customHeight="1" x14ac:dyDescent="0.25">
      <c r="A1180" s="16" t="s">
        <v>1434</v>
      </c>
      <c r="B1180" s="23" t="s">
        <v>935</v>
      </c>
      <c r="C1180" s="55">
        <v>850</v>
      </c>
      <c r="D1180" s="102">
        <v>30</v>
      </c>
      <c r="E1180" s="102">
        <v>30</v>
      </c>
      <c r="F1180" s="102">
        <v>30</v>
      </c>
    </row>
    <row r="1181" spans="1:8" ht="31.5" x14ac:dyDescent="0.25">
      <c r="A1181" s="21" t="s">
        <v>936</v>
      </c>
      <c r="B1181" s="23" t="s">
        <v>937</v>
      </c>
      <c r="C1181" s="55"/>
      <c r="D1181" s="102">
        <f>D1182+D1184+D1186</f>
        <v>28516</v>
      </c>
      <c r="E1181" s="102">
        <f t="shared" ref="E1181:F1181" si="474">E1182+E1184+E1186</f>
        <v>25000</v>
      </c>
      <c r="F1181" s="102">
        <f t="shared" si="474"/>
        <v>30000</v>
      </c>
    </row>
    <row r="1182" spans="1:8" ht="63" customHeight="1" x14ac:dyDescent="0.25">
      <c r="A1182" s="60" t="s">
        <v>1427</v>
      </c>
      <c r="B1182" s="23" t="s">
        <v>937</v>
      </c>
      <c r="C1182" s="55">
        <v>100</v>
      </c>
      <c r="D1182" s="102">
        <f>D1183</f>
        <v>25447</v>
      </c>
      <c r="E1182" s="102">
        <f t="shared" ref="E1182:F1182" si="475">E1183</f>
        <v>21815</v>
      </c>
      <c r="F1182" s="102">
        <f t="shared" si="475"/>
        <v>23815</v>
      </c>
      <c r="G1182">
        <v>18880</v>
      </c>
      <c r="H1182">
        <v>5567</v>
      </c>
    </row>
    <row r="1183" spans="1:8" ht="38.25" customHeight="1" x14ac:dyDescent="0.25">
      <c r="A1183" s="60" t="s">
        <v>1438</v>
      </c>
      <c r="B1183" s="23" t="s">
        <v>937</v>
      </c>
      <c r="C1183" s="55">
        <v>110</v>
      </c>
      <c r="D1183" s="102">
        <v>25447</v>
      </c>
      <c r="E1183" s="102">
        <v>21815</v>
      </c>
      <c r="F1183" s="105">
        <v>23815</v>
      </c>
    </row>
    <row r="1184" spans="1:8" ht="38.25" customHeight="1" x14ac:dyDescent="0.25">
      <c r="A1184" s="60" t="s">
        <v>1429</v>
      </c>
      <c r="B1184" s="23" t="s">
        <v>937</v>
      </c>
      <c r="C1184" s="55">
        <v>200</v>
      </c>
      <c r="D1184" s="102">
        <f>D1185</f>
        <v>3069</v>
      </c>
      <c r="E1184" s="102">
        <f t="shared" ref="E1184:F1184" si="476">E1185</f>
        <v>3185</v>
      </c>
      <c r="F1184" s="102">
        <f t="shared" si="476"/>
        <v>6185</v>
      </c>
      <c r="G1184">
        <v>2643</v>
      </c>
      <c r="H1184">
        <v>426</v>
      </c>
    </row>
    <row r="1185" spans="1:6" ht="38.25" customHeight="1" x14ac:dyDescent="0.25">
      <c r="A1185" s="60" t="s">
        <v>1430</v>
      </c>
      <c r="B1185" s="23" t="s">
        <v>937</v>
      </c>
      <c r="C1185" s="55">
        <v>240</v>
      </c>
      <c r="D1185" s="102">
        <v>3069</v>
      </c>
      <c r="E1185" s="102">
        <v>3185</v>
      </c>
      <c r="F1185" s="102">
        <v>6185</v>
      </c>
    </row>
    <row r="1186" spans="1:6" ht="38.25" hidden="1" customHeight="1" x14ac:dyDescent="0.25">
      <c r="A1186" s="60" t="s">
        <v>1433</v>
      </c>
      <c r="B1186" s="23" t="s">
        <v>937</v>
      </c>
      <c r="C1186" s="55">
        <v>800</v>
      </c>
      <c r="D1186" s="102">
        <f>D1187</f>
        <v>0</v>
      </c>
      <c r="E1186" s="102">
        <f t="shared" ref="E1186:F1186" si="477">E1187</f>
        <v>0</v>
      </c>
      <c r="F1186" s="102">
        <f t="shared" si="477"/>
        <v>0</v>
      </c>
    </row>
    <row r="1187" spans="1:6" ht="38.25" hidden="1" customHeight="1" x14ac:dyDescent="0.25">
      <c r="A1187" s="16" t="s">
        <v>1434</v>
      </c>
      <c r="B1187" s="23" t="s">
        <v>937</v>
      </c>
      <c r="C1187" s="55">
        <v>850</v>
      </c>
      <c r="D1187" s="102">
        <v>0</v>
      </c>
      <c r="E1187" s="102">
        <v>0</v>
      </c>
      <c r="F1187" s="102">
        <v>0</v>
      </c>
    </row>
    <row r="1188" spans="1:6" ht="55.5" customHeight="1" x14ac:dyDescent="0.25">
      <c r="A1188" s="21" t="s">
        <v>1464</v>
      </c>
      <c r="B1188" s="23" t="s">
        <v>1457</v>
      </c>
      <c r="C1188" s="55"/>
      <c r="D1188" s="102">
        <f>D1189+D1191+D1195+D1193</f>
        <v>46436</v>
      </c>
      <c r="E1188" s="102">
        <f t="shared" ref="E1188:F1188" si="478">E1189+E1191+E1195+E1193</f>
        <v>30000</v>
      </c>
      <c r="F1188" s="102">
        <f t="shared" si="478"/>
        <v>45000</v>
      </c>
    </row>
    <row r="1189" spans="1:6" ht="55.5" customHeight="1" x14ac:dyDescent="0.25">
      <c r="A1189" s="60" t="s">
        <v>1427</v>
      </c>
      <c r="B1189" s="23" t="s">
        <v>1457</v>
      </c>
      <c r="C1189" s="64">
        <v>100</v>
      </c>
      <c r="D1189" s="102">
        <f>D1190</f>
        <v>37721</v>
      </c>
      <c r="E1189" s="102">
        <f t="shared" ref="E1189:F1189" si="479">E1190</f>
        <v>20410</v>
      </c>
      <c r="F1189" s="102">
        <f t="shared" si="479"/>
        <v>35410</v>
      </c>
    </row>
    <row r="1190" spans="1:6" ht="27.75" customHeight="1" x14ac:dyDescent="0.25">
      <c r="A1190" s="60" t="s">
        <v>1438</v>
      </c>
      <c r="B1190" s="23" t="s">
        <v>1457</v>
      </c>
      <c r="C1190" s="55">
        <v>110</v>
      </c>
      <c r="D1190" s="102">
        <v>37721</v>
      </c>
      <c r="E1190" s="85">
        <v>20410</v>
      </c>
      <c r="F1190" s="85">
        <v>35410</v>
      </c>
    </row>
    <row r="1191" spans="1:6" ht="27.75" customHeight="1" x14ac:dyDescent="0.25">
      <c r="A1191" s="60" t="s">
        <v>1429</v>
      </c>
      <c r="B1191" s="23" t="s">
        <v>1457</v>
      </c>
      <c r="C1191" s="55">
        <v>200</v>
      </c>
      <c r="D1191" s="102">
        <f>D1192</f>
        <v>8500</v>
      </c>
      <c r="E1191" s="102">
        <f t="shared" ref="E1191:F1191" si="480">E1192</f>
        <v>9500</v>
      </c>
      <c r="F1191" s="102">
        <f t="shared" si="480"/>
        <v>9500</v>
      </c>
    </row>
    <row r="1192" spans="1:6" ht="27.75" customHeight="1" x14ac:dyDescent="0.25">
      <c r="A1192" s="60" t="s">
        <v>1430</v>
      </c>
      <c r="B1192" s="23" t="s">
        <v>1457</v>
      </c>
      <c r="C1192" s="55">
        <v>240</v>
      </c>
      <c r="D1192" s="102">
        <v>8500</v>
      </c>
      <c r="E1192" s="102">
        <v>9500</v>
      </c>
      <c r="F1192" s="85">
        <v>9500</v>
      </c>
    </row>
    <row r="1193" spans="1:6" ht="27.75" customHeight="1" x14ac:dyDescent="0.25">
      <c r="A1193" s="16" t="s">
        <v>1436</v>
      </c>
      <c r="B1193" s="23" t="s">
        <v>1457</v>
      </c>
      <c r="C1193" s="55">
        <v>300</v>
      </c>
      <c r="D1193" s="102">
        <f>D1194</f>
        <v>91</v>
      </c>
      <c r="E1193" s="102"/>
      <c r="F1193" s="105"/>
    </row>
    <row r="1194" spans="1:6" ht="27.75" customHeight="1" x14ac:dyDescent="0.25">
      <c r="A1194" s="16" t="s">
        <v>1437</v>
      </c>
      <c r="B1194" s="23" t="s">
        <v>1457</v>
      </c>
      <c r="C1194" s="55">
        <v>320</v>
      </c>
      <c r="D1194" s="102">
        <v>91</v>
      </c>
      <c r="E1194" s="102"/>
      <c r="F1194" s="105"/>
    </row>
    <row r="1195" spans="1:6" ht="27.75" customHeight="1" x14ac:dyDescent="0.25">
      <c r="A1195" s="60" t="s">
        <v>1433</v>
      </c>
      <c r="B1195" s="23" t="s">
        <v>1457</v>
      </c>
      <c r="C1195" s="55">
        <v>800</v>
      </c>
      <c r="D1195" s="102">
        <f>D1197+D1196</f>
        <v>124</v>
      </c>
      <c r="E1195" s="102">
        <f t="shared" ref="E1195:F1195" si="481">E1197+E1196</f>
        <v>90</v>
      </c>
      <c r="F1195" s="102">
        <f t="shared" si="481"/>
        <v>90</v>
      </c>
    </row>
    <row r="1196" spans="1:6" ht="27.75" customHeight="1" x14ac:dyDescent="0.25">
      <c r="A1196" s="139" t="s">
        <v>1589</v>
      </c>
      <c r="B1196" s="23" t="s">
        <v>1457</v>
      </c>
      <c r="C1196" s="55">
        <v>830</v>
      </c>
      <c r="D1196" s="102">
        <v>34</v>
      </c>
      <c r="E1196" s="102"/>
      <c r="F1196" s="102"/>
    </row>
    <row r="1197" spans="1:6" ht="27.75" customHeight="1" x14ac:dyDescent="0.25">
      <c r="A1197" s="16" t="s">
        <v>1434</v>
      </c>
      <c r="B1197" s="23" t="s">
        <v>1457</v>
      </c>
      <c r="C1197" s="55">
        <v>850</v>
      </c>
      <c r="D1197" s="102">
        <v>90</v>
      </c>
      <c r="E1197" s="102">
        <v>90</v>
      </c>
      <c r="F1197" s="102">
        <v>90</v>
      </c>
    </row>
    <row r="1198" spans="1:6" ht="57" customHeight="1" x14ac:dyDescent="0.25">
      <c r="A1198" s="21" t="s">
        <v>1465</v>
      </c>
      <c r="B1198" s="23" t="s">
        <v>1458</v>
      </c>
      <c r="C1198" s="55"/>
      <c r="D1198" s="102">
        <f>D1199+D1201+D1203</f>
        <v>12000</v>
      </c>
      <c r="E1198" s="102">
        <f t="shared" ref="E1198:F1198" si="482">E1199+E1201+E1203</f>
        <v>10000</v>
      </c>
      <c r="F1198" s="102">
        <f t="shared" si="482"/>
        <v>15000</v>
      </c>
    </row>
    <row r="1199" spans="1:6" ht="59.25" customHeight="1" x14ac:dyDescent="0.25">
      <c r="A1199" s="60" t="s">
        <v>1427</v>
      </c>
      <c r="B1199" s="23" t="s">
        <v>1458</v>
      </c>
      <c r="C1199" s="64">
        <v>100</v>
      </c>
      <c r="D1199" s="102">
        <f>D1200</f>
        <v>10751</v>
      </c>
      <c r="E1199" s="102">
        <f t="shared" ref="E1199:F1199" si="483">E1200</f>
        <v>9008</v>
      </c>
      <c r="F1199" s="102">
        <f t="shared" si="483"/>
        <v>13008</v>
      </c>
    </row>
    <row r="1200" spans="1:6" ht="27.75" customHeight="1" x14ac:dyDescent="0.25">
      <c r="A1200" s="60" t="s">
        <v>1438</v>
      </c>
      <c r="B1200" s="23" t="s">
        <v>1458</v>
      </c>
      <c r="C1200" s="55">
        <v>110</v>
      </c>
      <c r="D1200" s="102">
        <v>10751</v>
      </c>
      <c r="E1200" s="85">
        <v>9008</v>
      </c>
      <c r="F1200" s="85">
        <v>13008</v>
      </c>
    </row>
    <row r="1201" spans="1:6" ht="27.75" customHeight="1" x14ac:dyDescent="0.25">
      <c r="A1201" s="60" t="s">
        <v>1429</v>
      </c>
      <c r="B1201" s="23" t="s">
        <v>1458</v>
      </c>
      <c r="C1201" s="55">
        <v>200</v>
      </c>
      <c r="D1201" s="102">
        <f>D1202</f>
        <v>1224</v>
      </c>
      <c r="E1201" s="102">
        <f t="shared" ref="E1201:F1201" si="484">E1202</f>
        <v>967</v>
      </c>
      <c r="F1201" s="102">
        <f t="shared" si="484"/>
        <v>1967</v>
      </c>
    </row>
    <row r="1202" spans="1:6" ht="45" customHeight="1" x14ac:dyDescent="0.25">
      <c r="A1202" s="60" t="s">
        <v>1430</v>
      </c>
      <c r="B1202" s="23" t="s">
        <v>1458</v>
      </c>
      <c r="C1202" s="55">
        <v>240</v>
      </c>
      <c r="D1202" s="102">
        <v>1224</v>
      </c>
      <c r="E1202" s="102">
        <v>967</v>
      </c>
      <c r="F1202" s="102">
        <v>1967</v>
      </c>
    </row>
    <row r="1203" spans="1:6" ht="27.75" customHeight="1" x14ac:dyDescent="0.25">
      <c r="A1203" s="60" t="s">
        <v>1433</v>
      </c>
      <c r="B1203" s="23" t="s">
        <v>1458</v>
      </c>
      <c r="C1203" s="55">
        <v>800</v>
      </c>
      <c r="D1203" s="102">
        <f>D1204</f>
        <v>25</v>
      </c>
      <c r="E1203" s="102">
        <f t="shared" ref="E1203:F1203" si="485">E1204</f>
        <v>25</v>
      </c>
      <c r="F1203" s="102">
        <f t="shared" si="485"/>
        <v>25</v>
      </c>
    </row>
    <row r="1204" spans="1:6" ht="27.75" customHeight="1" x14ac:dyDescent="0.25">
      <c r="A1204" s="16" t="s">
        <v>1434</v>
      </c>
      <c r="B1204" s="23" t="s">
        <v>1458</v>
      </c>
      <c r="C1204" s="55">
        <v>850</v>
      </c>
      <c r="D1204" s="102">
        <v>25</v>
      </c>
      <c r="E1204" s="102">
        <v>25</v>
      </c>
      <c r="F1204" s="102">
        <v>25</v>
      </c>
    </row>
    <row r="1205" spans="1:6" ht="35.25" hidden="1" customHeight="1" x14ac:dyDescent="0.25">
      <c r="A1205" s="21" t="s">
        <v>1479</v>
      </c>
      <c r="B1205" s="23" t="s">
        <v>938</v>
      </c>
      <c r="C1205" s="55"/>
      <c r="D1205" s="102">
        <f>D1206</f>
        <v>0</v>
      </c>
      <c r="E1205" s="102">
        <f t="shared" ref="E1205:F1205" si="486">E1206</f>
        <v>0</v>
      </c>
      <c r="F1205" s="102">
        <f t="shared" si="486"/>
        <v>0</v>
      </c>
    </row>
    <row r="1206" spans="1:6" ht="34.5" hidden="1" customHeight="1" x14ac:dyDescent="0.25">
      <c r="A1206" s="60" t="s">
        <v>1429</v>
      </c>
      <c r="B1206" s="23" t="s">
        <v>938</v>
      </c>
      <c r="C1206" s="55">
        <v>200</v>
      </c>
      <c r="D1206" s="102">
        <f>D1207</f>
        <v>0</v>
      </c>
      <c r="E1206" s="102">
        <f t="shared" ref="E1206:F1206" si="487">E1207</f>
        <v>0</v>
      </c>
      <c r="F1206" s="102">
        <f t="shared" si="487"/>
        <v>0</v>
      </c>
    </row>
    <row r="1207" spans="1:6" ht="34.5" hidden="1" customHeight="1" x14ac:dyDescent="0.25">
      <c r="A1207" s="60" t="s">
        <v>1430</v>
      </c>
      <c r="B1207" s="23" t="s">
        <v>938</v>
      </c>
      <c r="C1207" s="55">
        <v>240</v>
      </c>
      <c r="D1207" s="102">
        <v>0</v>
      </c>
      <c r="E1207" s="102">
        <v>0</v>
      </c>
      <c r="F1207" s="102">
        <v>0</v>
      </c>
    </row>
    <row r="1208" spans="1:6" ht="32.25" hidden="1" customHeight="1" x14ac:dyDescent="0.25">
      <c r="A1208" s="21" t="s">
        <v>939</v>
      </c>
      <c r="B1208" s="23" t="s">
        <v>940</v>
      </c>
      <c r="C1208" s="55"/>
      <c r="D1208" s="102">
        <f>D1209</f>
        <v>0</v>
      </c>
      <c r="E1208" s="102">
        <f t="shared" ref="E1208:F1208" si="488">E1209</f>
        <v>0</v>
      </c>
      <c r="F1208" s="102">
        <f t="shared" si="488"/>
        <v>0</v>
      </c>
    </row>
    <row r="1209" spans="1:6" ht="40.5" hidden="1" customHeight="1" x14ac:dyDescent="0.25">
      <c r="A1209" s="60" t="s">
        <v>1433</v>
      </c>
      <c r="B1209" s="23" t="s">
        <v>940</v>
      </c>
      <c r="C1209" s="55">
        <v>800</v>
      </c>
      <c r="D1209" s="102">
        <f>D1210</f>
        <v>0</v>
      </c>
      <c r="E1209" s="102">
        <f t="shared" ref="E1209:F1209" si="489">E1210</f>
        <v>0</v>
      </c>
      <c r="F1209" s="102">
        <f t="shared" si="489"/>
        <v>0</v>
      </c>
    </row>
    <row r="1210" spans="1:6" ht="60" hidden="1" customHeight="1" x14ac:dyDescent="0.25">
      <c r="A1210" s="131" t="s">
        <v>1481</v>
      </c>
      <c r="B1210" s="23" t="s">
        <v>940</v>
      </c>
      <c r="C1210" s="55">
        <v>810</v>
      </c>
      <c r="D1210" s="102">
        <v>0</v>
      </c>
      <c r="E1210" s="102">
        <v>0</v>
      </c>
      <c r="F1210" s="102">
        <v>0</v>
      </c>
    </row>
    <row r="1211" spans="1:6" ht="30" customHeight="1" x14ac:dyDescent="0.25">
      <c r="A1211" s="21" t="s">
        <v>941</v>
      </c>
      <c r="B1211" s="23" t="s">
        <v>942</v>
      </c>
      <c r="C1211" s="55"/>
      <c r="D1211" s="102">
        <f>D1212</f>
        <v>88</v>
      </c>
      <c r="E1211" s="102">
        <f t="shared" ref="E1211:F1211" si="490">E1212</f>
        <v>88</v>
      </c>
      <c r="F1211" s="102">
        <f t="shared" si="490"/>
        <v>88</v>
      </c>
    </row>
    <row r="1212" spans="1:6" ht="34.5" customHeight="1" x14ac:dyDescent="0.25">
      <c r="A1212" s="60" t="s">
        <v>1433</v>
      </c>
      <c r="B1212" s="23" t="s">
        <v>942</v>
      </c>
      <c r="C1212" s="55">
        <v>800</v>
      </c>
      <c r="D1212" s="102">
        <f>D1213</f>
        <v>88</v>
      </c>
      <c r="E1212" s="102">
        <f t="shared" ref="E1212:F1212" si="491">E1213</f>
        <v>88</v>
      </c>
      <c r="F1212" s="102">
        <f t="shared" si="491"/>
        <v>88</v>
      </c>
    </row>
    <row r="1213" spans="1:6" ht="42.75" customHeight="1" x14ac:dyDescent="0.25">
      <c r="A1213" s="16" t="s">
        <v>1434</v>
      </c>
      <c r="B1213" s="23" t="s">
        <v>942</v>
      </c>
      <c r="C1213" s="55">
        <v>850</v>
      </c>
      <c r="D1213" s="102">
        <v>88</v>
      </c>
      <c r="E1213" s="102">
        <v>88</v>
      </c>
      <c r="F1213" s="102">
        <v>88</v>
      </c>
    </row>
    <row r="1214" spans="1:6" ht="39" hidden="1" customHeight="1" x14ac:dyDescent="0.25">
      <c r="A1214" s="28" t="s">
        <v>943</v>
      </c>
      <c r="B1214" s="23" t="s">
        <v>944</v>
      </c>
      <c r="C1214" s="55"/>
      <c r="D1214" s="102">
        <f>D1215</f>
        <v>0</v>
      </c>
      <c r="E1214" s="102">
        <f t="shared" ref="E1214:F1214" si="492">E1215</f>
        <v>0</v>
      </c>
      <c r="F1214" s="102">
        <f t="shared" si="492"/>
        <v>0</v>
      </c>
    </row>
    <row r="1215" spans="1:6" ht="39" hidden="1" customHeight="1" x14ac:dyDescent="0.25">
      <c r="A1215" s="60" t="s">
        <v>1429</v>
      </c>
      <c r="B1215" s="23" t="s">
        <v>944</v>
      </c>
      <c r="C1215" s="55">
        <v>200</v>
      </c>
      <c r="D1215" s="102">
        <f>D1216</f>
        <v>0</v>
      </c>
      <c r="E1215" s="102">
        <f t="shared" ref="E1215:F1215" si="493">E1216</f>
        <v>0</v>
      </c>
      <c r="F1215" s="102">
        <f t="shared" si="493"/>
        <v>0</v>
      </c>
    </row>
    <row r="1216" spans="1:6" ht="39" hidden="1" customHeight="1" x14ac:dyDescent="0.25">
      <c r="A1216" s="60" t="s">
        <v>1430</v>
      </c>
      <c r="B1216" s="23" t="s">
        <v>944</v>
      </c>
      <c r="C1216" s="55">
        <v>240</v>
      </c>
      <c r="D1216" s="102">
        <v>0</v>
      </c>
      <c r="E1216" s="102">
        <v>0</v>
      </c>
      <c r="F1216" s="102">
        <v>0</v>
      </c>
    </row>
    <row r="1217" spans="1:6" ht="39" hidden="1" customHeight="1" x14ac:dyDescent="0.25">
      <c r="A1217" s="36" t="s">
        <v>945</v>
      </c>
      <c r="B1217" s="2" t="s">
        <v>946</v>
      </c>
      <c r="C1217" s="55"/>
      <c r="D1217" s="102"/>
      <c r="E1217" s="102"/>
      <c r="F1217" s="102"/>
    </row>
    <row r="1218" spans="1:6" ht="50.25" customHeight="1" x14ac:dyDescent="0.25">
      <c r="A1218" s="12" t="s">
        <v>947</v>
      </c>
      <c r="B1218" s="10" t="s">
        <v>948</v>
      </c>
      <c r="C1218" s="55"/>
      <c r="D1218" s="102">
        <f>D1219+D1235+D1247+D1265+D1296+D1240</f>
        <v>17244</v>
      </c>
      <c r="E1218" s="102">
        <f t="shared" ref="E1218:F1218" si="494">E1219+E1235+E1247+E1265+E1296+E1240</f>
        <v>11821</v>
      </c>
      <c r="F1218" s="102">
        <f t="shared" si="494"/>
        <v>12544</v>
      </c>
    </row>
    <row r="1219" spans="1:6" ht="47.25" x14ac:dyDescent="0.25">
      <c r="A1219" s="13" t="s">
        <v>949</v>
      </c>
      <c r="B1219" s="3" t="s">
        <v>950</v>
      </c>
      <c r="C1219" s="55"/>
      <c r="D1219" s="102">
        <f>D1220+D1227+D1231</f>
        <v>3670</v>
      </c>
      <c r="E1219" s="102">
        <f t="shared" ref="E1219:F1219" si="495">E1220+E1227+E1231</f>
        <v>4020</v>
      </c>
      <c r="F1219" s="102">
        <f t="shared" si="495"/>
        <v>4270</v>
      </c>
    </row>
    <row r="1220" spans="1:6" ht="31.5" x14ac:dyDescent="0.25">
      <c r="A1220" s="14" t="s">
        <v>951</v>
      </c>
      <c r="B1220" s="1" t="s">
        <v>952</v>
      </c>
      <c r="C1220" s="55"/>
      <c r="D1220" s="102">
        <f>D1221+D1224</f>
        <v>3530</v>
      </c>
      <c r="E1220" s="102">
        <f t="shared" ref="E1220:F1220" si="496">E1221+E1224</f>
        <v>3700</v>
      </c>
      <c r="F1220" s="102">
        <f t="shared" si="496"/>
        <v>3950</v>
      </c>
    </row>
    <row r="1221" spans="1:6" ht="114" customHeight="1" x14ac:dyDescent="0.25">
      <c r="A1221" s="21" t="s">
        <v>953</v>
      </c>
      <c r="B1221" s="23" t="s">
        <v>954</v>
      </c>
      <c r="C1221" s="55"/>
      <c r="D1221" s="102">
        <f>D1222</f>
        <v>3530</v>
      </c>
      <c r="E1221" s="102">
        <f t="shared" ref="E1221:F1222" si="497">E1222</f>
        <v>3700</v>
      </c>
      <c r="F1221" s="102">
        <f t="shared" si="497"/>
        <v>3950</v>
      </c>
    </row>
    <row r="1222" spans="1:6" ht="34.5" customHeight="1" x14ac:dyDescent="0.25">
      <c r="A1222" s="60" t="s">
        <v>1429</v>
      </c>
      <c r="B1222" s="23" t="s">
        <v>954</v>
      </c>
      <c r="C1222" s="55">
        <v>200</v>
      </c>
      <c r="D1222" s="102">
        <f>D1223</f>
        <v>3530</v>
      </c>
      <c r="E1222" s="102">
        <f t="shared" si="497"/>
        <v>3700</v>
      </c>
      <c r="F1222" s="102">
        <f t="shared" si="497"/>
        <v>3950</v>
      </c>
    </row>
    <row r="1223" spans="1:6" ht="39.75" customHeight="1" x14ac:dyDescent="0.25">
      <c r="A1223" s="60" t="s">
        <v>1430</v>
      </c>
      <c r="B1223" s="23" t="s">
        <v>954</v>
      </c>
      <c r="C1223" s="55">
        <v>240</v>
      </c>
      <c r="D1223" s="102">
        <v>3530</v>
      </c>
      <c r="E1223" s="102">
        <v>3700</v>
      </c>
      <c r="F1223" s="102">
        <v>3950</v>
      </c>
    </row>
    <row r="1224" spans="1:6" ht="31.5" hidden="1" x14ac:dyDescent="0.25">
      <c r="A1224" s="21" t="s">
        <v>955</v>
      </c>
      <c r="B1224" s="23" t="s">
        <v>956</v>
      </c>
      <c r="C1224" s="55"/>
      <c r="D1224" s="102">
        <f>D1225</f>
        <v>0</v>
      </c>
      <c r="E1224" s="102">
        <f t="shared" ref="E1224:F1225" si="498">E1225</f>
        <v>0</v>
      </c>
      <c r="F1224" s="102">
        <f t="shared" si="498"/>
        <v>0</v>
      </c>
    </row>
    <row r="1225" spans="1:6" ht="43.5" hidden="1" customHeight="1" x14ac:dyDescent="0.25">
      <c r="A1225" s="16" t="s">
        <v>1432</v>
      </c>
      <c r="B1225" s="23" t="s">
        <v>956</v>
      </c>
      <c r="C1225" s="55">
        <v>600</v>
      </c>
      <c r="D1225" s="102">
        <f>D1226</f>
        <v>0</v>
      </c>
      <c r="E1225" s="102">
        <f t="shared" si="498"/>
        <v>0</v>
      </c>
      <c r="F1225" s="102">
        <f t="shared" si="498"/>
        <v>0</v>
      </c>
    </row>
    <row r="1226" spans="1:6" ht="48.75" hidden="1" customHeight="1" x14ac:dyDescent="0.25">
      <c r="A1226" s="16" t="s">
        <v>1431</v>
      </c>
      <c r="B1226" s="23" t="s">
        <v>956</v>
      </c>
      <c r="C1226" s="55">
        <v>610</v>
      </c>
      <c r="D1226" s="102">
        <v>0</v>
      </c>
      <c r="E1226" s="102">
        <v>0</v>
      </c>
      <c r="F1226" s="102">
        <v>0</v>
      </c>
    </row>
    <row r="1227" spans="1:6" ht="64.5" hidden="1" customHeight="1" x14ac:dyDescent="0.25">
      <c r="A1227" s="14" t="s">
        <v>957</v>
      </c>
      <c r="B1227" s="1" t="s">
        <v>958</v>
      </c>
      <c r="C1227" s="55"/>
      <c r="D1227" s="102">
        <f>D1228</f>
        <v>0</v>
      </c>
      <c r="E1227" s="102">
        <f t="shared" ref="E1227:F1229" si="499">E1228</f>
        <v>0</v>
      </c>
      <c r="F1227" s="102">
        <f t="shared" si="499"/>
        <v>0</v>
      </c>
    </row>
    <row r="1228" spans="1:6" ht="110.25" hidden="1" x14ac:dyDescent="0.25">
      <c r="A1228" s="43" t="s">
        <v>953</v>
      </c>
      <c r="B1228" s="23" t="s">
        <v>959</v>
      </c>
      <c r="C1228" s="55"/>
      <c r="D1228" s="102">
        <f>D1229</f>
        <v>0</v>
      </c>
      <c r="E1228" s="102">
        <f t="shared" si="499"/>
        <v>0</v>
      </c>
      <c r="F1228" s="102">
        <f t="shared" si="499"/>
        <v>0</v>
      </c>
    </row>
    <row r="1229" spans="1:6" ht="43.5" hidden="1" customHeight="1" x14ac:dyDescent="0.25">
      <c r="A1229" s="60" t="s">
        <v>1429</v>
      </c>
      <c r="B1229" s="23" t="s">
        <v>959</v>
      </c>
      <c r="C1229" s="55">
        <v>200</v>
      </c>
      <c r="D1229" s="102">
        <f>D1230</f>
        <v>0</v>
      </c>
      <c r="E1229" s="102">
        <f t="shared" si="499"/>
        <v>0</v>
      </c>
      <c r="F1229" s="102">
        <f t="shared" si="499"/>
        <v>0</v>
      </c>
    </row>
    <row r="1230" spans="1:6" ht="46.5" hidden="1" customHeight="1" x14ac:dyDescent="0.25">
      <c r="A1230" s="60" t="s">
        <v>1430</v>
      </c>
      <c r="B1230" s="23" t="s">
        <v>959</v>
      </c>
      <c r="C1230" s="55">
        <v>240</v>
      </c>
      <c r="D1230" s="102">
        <v>0</v>
      </c>
      <c r="E1230" s="102">
        <v>0</v>
      </c>
      <c r="F1230" s="102">
        <v>0</v>
      </c>
    </row>
    <row r="1231" spans="1:6" ht="30" customHeight="1" x14ac:dyDescent="0.25">
      <c r="A1231" s="14" t="s">
        <v>960</v>
      </c>
      <c r="B1231" s="1" t="s">
        <v>961</v>
      </c>
      <c r="C1231" s="55"/>
      <c r="D1231" s="102">
        <f>D1232</f>
        <v>140</v>
      </c>
      <c r="E1231" s="102">
        <f t="shared" ref="E1231:F1232" si="500">E1232</f>
        <v>320</v>
      </c>
      <c r="F1231" s="102">
        <f t="shared" si="500"/>
        <v>320</v>
      </c>
    </row>
    <row r="1232" spans="1:6" ht="41.25" customHeight="1" x14ac:dyDescent="0.25">
      <c r="A1232" s="24" t="s">
        <v>962</v>
      </c>
      <c r="B1232" s="20" t="s">
        <v>963</v>
      </c>
      <c r="C1232" s="55"/>
      <c r="D1232" s="102">
        <f>D1233</f>
        <v>140</v>
      </c>
      <c r="E1232" s="102">
        <f t="shared" si="500"/>
        <v>320</v>
      </c>
      <c r="F1232" s="102">
        <f t="shared" si="500"/>
        <v>320</v>
      </c>
    </row>
    <row r="1233" spans="1:6" ht="41.25" customHeight="1" x14ac:dyDescent="0.25">
      <c r="A1233" s="60" t="s">
        <v>1429</v>
      </c>
      <c r="B1233" s="20" t="s">
        <v>963</v>
      </c>
      <c r="C1233" s="55">
        <v>200</v>
      </c>
      <c r="D1233" s="102">
        <f>D1234</f>
        <v>140</v>
      </c>
      <c r="E1233" s="102">
        <f>E1234</f>
        <v>320</v>
      </c>
      <c r="F1233" s="102">
        <f>F1234</f>
        <v>320</v>
      </c>
    </row>
    <row r="1234" spans="1:6" ht="41.25" customHeight="1" x14ac:dyDescent="0.25">
      <c r="A1234" s="60" t="s">
        <v>1430</v>
      </c>
      <c r="B1234" s="20" t="s">
        <v>963</v>
      </c>
      <c r="C1234" s="55">
        <v>240</v>
      </c>
      <c r="D1234" s="102">
        <v>140</v>
      </c>
      <c r="E1234" s="102">
        <v>320</v>
      </c>
      <c r="F1234" s="102">
        <v>320</v>
      </c>
    </row>
    <row r="1235" spans="1:6" ht="31.5" hidden="1" customHeight="1" x14ac:dyDescent="0.25">
      <c r="A1235" s="13" t="s">
        <v>964</v>
      </c>
      <c r="B1235" s="3" t="s">
        <v>965</v>
      </c>
      <c r="C1235" s="55"/>
      <c r="D1235" s="102">
        <f>D1236</f>
        <v>0</v>
      </c>
      <c r="E1235" s="102">
        <f t="shared" ref="E1235:F1238" si="501">E1236</f>
        <v>0</v>
      </c>
      <c r="F1235" s="102">
        <f t="shared" si="501"/>
        <v>0</v>
      </c>
    </row>
    <row r="1236" spans="1:6" ht="47.25" hidden="1" x14ac:dyDescent="0.25">
      <c r="A1236" s="14" t="s">
        <v>966</v>
      </c>
      <c r="B1236" s="1" t="s">
        <v>967</v>
      </c>
      <c r="C1236" s="55"/>
      <c r="D1236" s="102">
        <f>D1237</f>
        <v>0</v>
      </c>
      <c r="E1236" s="102">
        <f t="shared" si="501"/>
        <v>0</v>
      </c>
      <c r="F1236" s="102">
        <f t="shared" si="501"/>
        <v>0</v>
      </c>
    </row>
    <row r="1237" spans="1:6" ht="94.5" hidden="1" x14ac:dyDescent="0.25">
      <c r="A1237" s="24" t="s">
        <v>968</v>
      </c>
      <c r="B1237" s="20" t="s">
        <v>969</v>
      </c>
      <c r="C1237" s="55"/>
      <c r="D1237" s="102">
        <f>D1238</f>
        <v>0</v>
      </c>
      <c r="E1237" s="102">
        <f t="shared" si="501"/>
        <v>0</v>
      </c>
      <c r="F1237" s="102">
        <f t="shared" si="501"/>
        <v>0</v>
      </c>
    </row>
    <row r="1238" spans="1:6" ht="42.75" hidden="1" customHeight="1" x14ac:dyDescent="0.25">
      <c r="A1238" s="60" t="s">
        <v>1429</v>
      </c>
      <c r="B1238" s="20" t="s">
        <v>969</v>
      </c>
      <c r="C1238" s="55">
        <v>200</v>
      </c>
      <c r="D1238" s="102">
        <f>D1239</f>
        <v>0</v>
      </c>
      <c r="E1238" s="102">
        <f t="shared" si="501"/>
        <v>0</v>
      </c>
      <c r="F1238" s="102">
        <f t="shared" si="501"/>
        <v>0</v>
      </c>
    </row>
    <row r="1239" spans="1:6" ht="45.75" hidden="1" customHeight="1" x14ac:dyDescent="0.25">
      <c r="A1239" s="97" t="s">
        <v>1430</v>
      </c>
      <c r="B1239" s="20" t="s">
        <v>969</v>
      </c>
      <c r="C1239" s="55">
        <v>240</v>
      </c>
      <c r="D1239" s="102"/>
      <c r="E1239" s="102"/>
      <c r="F1239" s="102"/>
    </row>
    <row r="1240" spans="1:6" ht="45.75" customHeight="1" x14ac:dyDescent="0.25">
      <c r="A1240" s="143" t="s">
        <v>1636</v>
      </c>
      <c r="B1240" s="1" t="s">
        <v>1590</v>
      </c>
      <c r="C1240" s="121"/>
      <c r="D1240" s="132">
        <f>D1241</f>
        <v>5300</v>
      </c>
      <c r="E1240" s="132">
        <f t="shared" ref="E1240:F1240" si="502">E1241</f>
        <v>0</v>
      </c>
      <c r="F1240" s="132">
        <f t="shared" si="502"/>
        <v>0</v>
      </c>
    </row>
    <row r="1241" spans="1:6" ht="45.75" customHeight="1" x14ac:dyDescent="0.25">
      <c r="A1241" s="125" t="s">
        <v>1593</v>
      </c>
      <c r="B1241" s="20" t="s">
        <v>1591</v>
      </c>
      <c r="C1241" s="55"/>
      <c r="D1241" s="102">
        <f>D1242</f>
        <v>5300</v>
      </c>
      <c r="E1241" s="102"/>
      <c r="F1241" s="102"/>
    </row>
    <row r="1242" spans="1:6" ht="45.75" customHeight="1" x14ac:dyDescent="0.25">
      <c r="A1242" s="125" t="s">
        <v>1594</v>
      </c>
      <c r="B1242" s="20" t="s">
        <v>1592</v>
      </c>
      <c r="C1242" s="55"/>
      <c r="D1242" s="102">
        <f>D1243+D1245</f>
        <v>5300</v>
      </c>
      <c r="E1242" s="102">
        <f t="shared" ref="E1242:F1242" si="503">E1243+E1245</f>
        <v>0</v>
      </c>
      <c r="F1242" s="102">
        <f t="shared" si="503"/>
        <v>0</v>
      </c>
    </row>
    <row r="1243" spans="1:6" ht="45.75" customHeight="1" x14ac:dyDescent="0.25">
      <c r="A1243" s="60" t="s">
        <v>1429</v>
      </c>
      <c r="B1243" s="20" t="s">
        <v>1592</v>
      </c>
      <c r="C1243" s="55">
        <v>200</v>
      </c>
      <c r="D1243" s="102">
        <f>D1244</f>
        <v>300</v>
      </c>
      <c r="E1243" s="102"/>
      <c r="F1243" s="102"/>
    </row>
    <row r="1244" spans="1:6" ht="45.75" customHeight="1" x14ac:dyDescent="0.25">
      <c r="A1244" s="60" t="s">
        <v>1430</v>
      </c>
      <c r="B1244" s="20" t="s">
        <v>1592</v>
      </c>
      <c r="C1244" s="55">
        <v>240</v>
      </c>
      <c r="D1244" s="102">
        <v>300</v>
      </c>
      <c r="E1244" s="102"/>
      <c r="F1244" s="102"/>
    </row>
    <row r="1245" spans="1:6" ht="45.75" customHeight="1" x14ac:dyDescent="0.25">
      <c r="A1245" s="16" t="s">
        <v>1432</v>
      </c>
      <c r="B1245" s="20" t="s">
        <v>1592</v>
      </c>
      <c r="C1245" s="55">
        <v>600</v>
      </c>
      <c r="D1245" s="102">
        <f>D1246</f>
        <v>5000</v>
      </c>
      <c r="E1245" s="102"/>
      <c r="F1245" s="102"/>
    </row>
    <row r="1246" spans="1:6" ht="45.75" customHeight="1" x14ac:dyDescent="0.25">
      <c r="A1246" s="16" t="s">
        <v>1431</v>
      </c>
      <c r="B1246" s="20" t="s">
        <v>1592</v>
      </c>
      <c r="C1246" s="55">
        <v>610</v>
      </c>
      <c r="D1246" s="102">
        <v>5000</v>
      </c>
      <c r="E1246" s="102"/>
      <c r="F1246" s="102"/>
    </row>
    <row r="1247" spans="1:6" ht="38.25" customHeight="1" x14ac:dyDescent="0.25">
      <c r="A1247" s="13" t="s">
        <v>970</v>
      </c>
      <c r="B1247" s="3" t="s">
        <v>971</v>
      </c>
      <c r="C1247" s="55"/>
      <c r="D1247" s="102">
        <f>D1248+D1258</f>
        <v>3972</v>
      </c>
      <c r="E1247" s="102">
        <f t="shared" ref="E1247:F1247" si="504">E1248+E1258</f>
        <v>5086</v>
      </c>
      <c r="F1247" s="102">
        <f t="shared" si="504"/>
        <v>5086</v>
      </c>
    </row>
    <row r="1248" spans="1:6" ht="63" x14ac:dyDescent="0.25">
      <c r="A1248" s="14" t="s">
        <v>972</v>
      </c>
      <c r="B1248" s="1" t="s">
        <v>973</v>
      </c>
      <c r="C1248" s="55"/>
      <c r="D1248" s="102">
        <f>D1249+D1252+D1255</f>
        <v>3972</v>
      </c>
      <c r="E1248" s="102">
        <f t="shared" ref="E1248:F1248" si="505">E1249+E1252+E1255</f>
        <v>5086</v>
      </c>
      <c r="F1248" s="102">
        <f t="shared" si="505"/>
        <v>5086</v>
      </c>
    </row>
    <row r="1249" spans="1:6" ht="37.5" customHeight="1" x14ac:dyDescent="0.25">
      <c r="A1249" s="24" t="s">
        <v>974</v>
      </c>
      <c r="B1249" s="20" t="s">
        <v>975</v>
      </c>
      <c r="C1249" s="55"/>
      <c r="D1249" s="102">
        <f>D1250</f>
        <v>300</v>
      </c>
      <c r="E1249" s="102">
        <f t="shared" ref="E1249:F1250" si="506">E1250</f>
        <v>500</v>
      </c>
      <c r="F1249" s="102">
        <f t="shared" si="506"/>
        <v>500</v>
      </c>
    </row>
    <row r="1250" spans="1:6" ht="37.5" customHeight="1" x14ac:dyDescent="0.25">
      <c r="A1250" s="60" t="s">
        <v>1429</v>
      </c>
      <c r="B1250" s="20" t="s">
        <v>975</v>
      </c>
      <c r="C1250" s="55">
        <v>200</v>
      </c>
      <c r="D1250" s="102">
        <f>D1251</f>
        <v>300</v>
      </c>
      <c r="E1250" s="102">
        <f t="shared" si="506"/>
        <v>500</v>
      </c>
      <c r="F1250" s="102">
        <f t="shared" si="506"/>
        <v>500</v>
      </c>
    </row>
    <row r="1251" spans="1:6" ht="37.5" customHeight="1" x14ac:dyDescent="0.25">
      <c r="A1251" s="60" t="s">
        <v>1430</v>
      </c>
      <c r="B1251" s="20" t="s">
        <v>975</v>
      </c>
      <c r="C1251" s="55">
        <v>240</v>
      </c>
      <c r="D1251" s="102">
        <v>300</v>
      </c>
      <c r="E1251" s="102">
        <v>500</v>
      </c>
      <c r="F1251" s="102">
        <v>500</v>
      </c>
    </row>
    <row r="1252" spans="1:6" ht="45.75" hidden="1" customHeight="1" x14ac:dyDescent="0.25">
      <c r="A1252" s="24" t="s">
        <v>976</v>
      </c>
      <c r="B1252" s="20" t="s">
        <v>977</v>
      </c>
      <c r="C1252" s="55"/>
      <c r="D1252" s="102">
        <f>D1253</f>
        <v>0</v>
      </c>
      <c r="E1252" s="102">
        <f t="shared" ref="E1252:F1253" si="507">E1253</f>
        <v>0</v>
      </c>
      <c r="F1252" s="102">
        <f t="shared" si="507"/>
        <v>0</v>
      </c>
    </row>
    <row r="1253" spans="1:6" ht="45.75" hidden="1" customHeight="1" x14ac:dyDescent="0.25">
      <c r="A1253" s="16" t="s">
        <v>1432</v>
      </c>
      <c r="B1253" s="20" t="s">
        <v>977</v>
      </c>
      <c r="C1253" s="55">
        <v>600</v>
      </c>
      <c r="D1253" s="102">
        <f>D1254</f>
        <v>0</v>
      </c>
      <c r="E1253" s="102">
        <f t="shared" si="507"/>
        <v>0</v>
      </c>
      <c r="F1253" s="102">
        <f t="shared" si="507"/>
        <v>0</v>
      </c>
    </row>
    <row r="1254" spans="1:6" ht="45.75" hidden="1" customHeight="1" x14ac:dyDescent="0.25">
      <c r="A1254" s="16" t="s">
        <v>1431</v>
      </c>
      <c r="B1254" s="20" t="s">
        <v>977</v>
      </c>
      <c r="C1254" s="55">
        <v>610</v>
      </c>
      <c r="D1254" s="102">
        <v>0</v>
      </c>
      <c r="E1254" s="102">
        <v>0</v>
      </c>
      <c r="F1254" s="102">
        <v>0</v>
      </c>
    </row>
    <row r="1255" spans="1:6" ht="49.5" customHeight="1" x14ac:dyDescent="0.25">
      <c r="A1255" s="24" t="s">
        <v>978</v>
      </c>
      <c r="B1255" s="20" t="s">
        <v>979</v>
      </c>
      <c r="C1255" s="55"/>
      <c r="D1255" s="102">
        <f>D1256</f>
        <v>3672</v>
      </c>
      <c r="E1255" s="102">
        <f t="shared" ref="E1255:F1256" si="508">E1256</f>
        <v>4586</v>
      </c>
      <c r="F1255" s="102">
        <f t="shared" si="508"/>
        <v>4586</v>
      </c>
    </row>
    <row r="1256" spans="1:6" ht="49.5" customHeight="1" x14ac:dyDescent="0.25">
      <c r="A1256" s="16" t="s">
        <v>1432</v>
      </c>
      <c r="B1256" s="20" t="s">
        <v>979</v>
      </c>
      <c r="C1256" s="55">
        <v>600</v>
      </c>
      <c r="D1256" s="102">
        <f>D1257</f>
        <v>3672</v>
      </c>
      <c r="E1256" s="102">
        <f t="shared" si="508"/>
        <v>4586</v>
      </c>
      <c r="F1256" s="102">
        <f t="shared" si="508"/>
        <v>4586</v>
      </c>
    </row>
    <row r="1257" spans="1:6" ht="49.5" customHeight="1" x14ac:dyDescent="0.25">
      <c r="A1257" s="16" t="s">
        <v>1431</v>
      </c>
      <c r="B1257" s="20" t="s">
        <v>979</v>
      </c>
      <c r="C1257" s="55">
        <v>610</v>
      </c>
      <c r="D1257" s="102">
        <v>3672</v>
      </c>
      <c r="E1257" s="102">
        <v>4586</v>
      </c>
      <c r="F1257" s="102">
        <v>4586</v>
      </c>
    </row>
    <row r="1258" spans="1:6" ht="36.75" hidden="1" customHeight="1" x14ac:dyDescent="0.25">
      <c r="A1258" s="14" t="s">
        <v>980</v>
      </c>
      <c r="B1258" s="1" t="s">
        <v>981</v>
      </c>
      <c r="C1258" s="55"/>
      <c r="D1258" s="102">
        <f>D1259+D1262</f>
        <v>0</v>
      </c>
      <c r="E1258" s="102">
        <f t="shared" ref="E1258:F1258" si="509">E1259+E1262</f>
        <v>0</v>
      </c>
      <c r="F1258" s="102">
        <f t="shared" si="509"/>
        <v>0</v>
      </c>
    </row>
    <row r="1259" spans="1:6" ht="43.5" hidden="1" customHeight="1" x14ac:dyDescent="0.25">
      <c r="A1259" s="24" t="s">
        <v>982</v>
      </c>
      <c r="B1259" s="20" t="s">
        <v>983</v>
      </c>
      <c r="C1259" s="55"/>
      <c r="D1259" s="102">
        <f>D1260</f>
        <v>0</v>
      </c>
      <c r="E1259" s="102">
        <f t="shared" ref="E1259:F1260" si="510">E1260</f>
        <v>0</v>
      </c>
      <c r="F1259" s="102">
        <f t="shared" si="510"/>
        <v>0</v>
      </c>
    </row>
    <row r="1260" spans="1:6" ht="28.5" hidden="1" customHeight="1" x14ac:dyDescent="0.25">
      <c r="A1260" s="60" t="s">
        <v>1429</v>
      </c>
      <c r="B1260" s="20" t="s">
        <v>983</v>
      </c>
      <c r="C1260" s="55">
        <v>200</v>
      </c>
      <c r="D1260" s="102">
        <f>D1261</f>
        <v>0</v>
      </c>
      <c r="E1260" s="102">
        <f t="shared" si="510"/>
        <v>0</v>
      </c>
      <c r="F1260" s="102">
        <f t="shared" si="510"/>
        <v>0</v>
      </c>
    </row>
    <row r="1261" spans="1:6" ht="40.5" hidden="1" customHeight="1" x14ac:dyDescent="0.25">
      <c r="A1261" s="60" t="s">
        <v>1430</v>
      </c>
      <c r="B1261" s="20" t="s">
        <v>983</v>
      </c>
      <c r="C1261" s="55">
        <v>240</v>
      </c>
      <c r="D1261" s="102">
        <v>0</v>
      </c>
      <c r="E1261" s="102"/>
      <c r="F1261" s="102"/>
    </row>
    <row r="1262" spans="1:6" ht="39.75" hidden="1" customHeight="1" x14ac:dyDescent="0.25">
      <c r="A1262" s="24" t="s">
        <v>974</v>
      </c>
      <c r="B1262" s="20" t="s">
        <v>984</v>
      </c>
      <c r="C1262" s="55"/>
      <c r="D1262" s="102">
        <f>D1263</f>
        <v>0</v>
      </c>
      <c r="E1262" s="102">
        <f t="shared" ref="E1262:F1263" si="511">E1263</f>
        <v>0</v>
      </c>
      <c r="F1262" s="102">
        <f t="shared" si="511"/>
        <v>0</v>
      </c>
    </row>
    <row r="1263" spans="1:6" ht="39.75" hidden="1" customHeight="1" x14ac:dyDescent="0.25">
      <c r="A1263" s="60" t="s">
        <v>1429</v>
      </c>
      <c r="B1263" s="20" t="s">
        <v>984</v>
      </c>
      <c r="C1263" s="55">
        <v>200</v>
      </c>
      <c r="D1263" s="102">
        <f>D1264</f>
        <v>0</v>
      </c>
      <c r="E1263" s="102">
        <f t="shared" si="511"/>
        <v>0</v>
      </c>
      <c r="F1263" s="102">
        <f t="shared" si="511"/>
        <v>0</v>
      </c>
    </row>
    <row r="1264" spans="1:6" ht="39.75" hidden="1" customHeight="1" x14ac:dyDescent="0.25">
      <c r="A1264" s="60" t="s">
        <v>1430</v>
      </c>
      <c r="B1264" s="20" t="s">
        <v>984</v>
      </c>
      <c r="C1264" s="55">
        <v>240</v>
      </c>
      <c r="D1264" s="102">
        <v>0</v>
      </c>
      <c r="E1264" s="102"/>
      <c r="F1264" s="102"/>
    </row>
    <row r="1265" spans="1:9" ht="36.75" customHeight="1" x14ac:dyDescent="0.25">
      <c r="A1265" s="13" t="s">
        <v>130</v>
      </c>
      <c r="B1265" s="3" t="s">
        <v>985</v>
      </c>
      <c r="C1265" s="55"/>
      <c r="D1265" s="102">
        <f>D1274+D1285+D1266+D1292</f>
        <v>4202</v>
      </c>
      <c r="E1265" s="102">
        <f>E1274+E1285+E1266+E1292</f>
        <v>2515</v>
      </c>
      <c r="F1265" s="102">
        <f>F1274+F1285+F1266+F1292</f>
        <v>2988</v>
      </c>
    </row>
    <row r="1266" spans="1:9" ht="27.75" hidden="1" customHeight="1" x14ac:dyDescent="0.25">
      <c r="A1266" s="7" t="s">
        <v>132</v>
      </c>
      <c r="B1266" s="1" t="s">
        <v>986</v>
      </c>
      <c r="C1266" s="55"/>
      <c r="D1266" s="102">
        <f>D1267</f>
        <v>0</v>
      </c>
      <c r="E1266" s="102">
        <f t="shared" ref="E1266:F1266" si="512">E1267</f>
        <v>0</v>
      </c>
      <c r="F1266" s="102">
        <f t="shared" si="512"/>
        <v>0</v>
      </c>
    </row>
    <row r="1267" spans="1:9" ht="35.25" hidden="1" customHeight="1" x14ac:dyDescent="0.25">
      <c r="A1267" s="24" t="s">
        <v>134</v>
      </c>
      <c r="B1267" s="20" t="s">
        <v>987</v>
      </c>
      <c r="C1267" s="55"/>
      <c r="D1267" s="102">
        <f>D1268+D1270+D1272</f>
        <v>0</v>
      </c>
      <c r="E1267" s="102">
        <f t="shared" ref="E1267:F1267" si="513">E1268+E1270+E1272</f>
        <v>0</v>
      </c>
      <c r="F1267" s="102">
        <f t="shared" si="513"/>
        <v>0</v>
      </c>
    </row>
    <row r="1268" spans="1:9" ht="35.25" hidden="1" customHeight="1" x14ac:dyDescent="0.25">
      <c r="A1268" s="60" t="s">
        <v>1427</v>
      </c>
      <c r="B1268" s="20" t="s">
        <v>987</v>
      </c>
      <c r="C1268" s="55">
        <v>100</v>
      </c>
      <c r="D1268" s="102">
        <f>D1269</f>
        <v>0</v>
      </c>
      <c r="E1268" s="102">
        <f t="shared" ref="E1268:F1268" si="514">E1269</f>
        <v>0</v>
      </c>
      <c r="F1268" s="102">
        <f t="shared" si="514"/>
        <v>0</v>
      </c>
    </row>
    <row r="1269" spans="1:9" ht="35.25" hidden="1" customHeight="1" x14ac:dyDescent="0.25">
      <c r="A1269" s="60" t="s">
        <v>1428</v>
      </c>
      <c r="B1269" s="20" t="s">
        <v>987</v>
      </c>
      <c r="C1269" s="55">
        <v>120</v>
      </c>
      <c r="D1269" s="102"/>
      <c r="E1269" s="102"/>
      <c r="F1269" s="102"/>
    </row>
    <row r="1270" spans="1:9" ht="35.25" hidden="1" customHeight="1" x14ac:dyDescent="0.25">
      <c r="A1270" s="60" t="s">
        <v>1429</v>
      </c>
      <c r="B1270" s="20" t="s">
        <v>987</v>
      </c>
      <c r="C1270" s="55">
        <v>200</v>
      </c>
      <c r="D1270" s="102">
        <f>D1271</f>
        <v>0</v>
      </c>
      <c r="E1270" s="102">
        <f t="shared" ref="E1270:F1270" si="515">E1271</f>
        <v>0</v>
      </c>
      <c r="F1270" s="102">
        <f t="shared" si="515"/>
        <v>0</v>
      </c>
    </row>
    <row r="1271" spans="1:9" ht="35.25" hidden="1" customHeight="1" x14ac:dyDescent="0.25">
      <c r="A1271" s="60" t="s">
        <v>1430</v>
      </c>
      <c r="B1271" s="20" t="s">
        <v>987</v>
      </c>
      <c r="C1271" s="55">
        <v>240</v>
      </c>
      <c r="D1271" s="102"/>
      <c r="E1271" s="102"/>
      <c r="F1271" s="102"/>
    </row>
    <row r="1272" spans="1:9" ht="35.25" hidden="1" customHeight="1" x14ac:dyDescent="0.25">
      <c r="A1272" s="60" t="s">
        <v>1433</v>
      </c>
      <c r="B1272" s="20" t="s">
        <v>987</v>
      </c>
      <c r="C1272" s="55">
        <v>800</v>
      </c>
      <c r="D1272" s="102">
        <f>D1273</f>
        <v>0</v>
      </c>
      <c r="E1272" s="102">
        <f t="shared" ref="E1272:F1272" si="516">E1273</f>
        <v>0</v>
      </c>
      <c r="F1272" s="102">
        <f t="shared" si="516"/>
        <v>0</v>
      </c>
    </row>
    <row r="1273" spans="1:9" ht="35.25" hidden="1" customHeight="1" x14ac:dyDescent="0.25">
      <c r="A1273" s="16" t="s">
        <v>1434</v>
      </c>
      <c r="B1273" s="20" t="s">
        <v>987</v>
      </c>
      <c r="C1273" s="55">
        <v>850</v>
      </c>
      <c r="D1273" s="102"/>
      <c r="E1273" s="102"/>
      <c r="F1273" s="102"/>
    </row>
    <row r="1274" spans="1:9" ht="31.5" x14ac:dyDescent="0.25">
      <c r="A1274" s="14" t="s">
        <v>988</v>
      </c>
      <c r="B1274" s="1" t="s">
        <v>989</v>
      </c>
      <c r="C1274" s="55"/>
      <c r="D1274" s="85">
        <f>D1275+D1280</f>
        <v>2481</v>
      </c>
      <c r="E1274" s="102">
        <f t="shared" ref="E1274:F1274" si="517">E1275+E1280</f>
        <v>2514</v>
      </c>
      <c r="F1274" s="102">
        <f t="shared" si="517"/>
        <v>2637</v>
      </c>
    </row>
    <row r="1275" spans="1:9" ht="51" customHeight="1" x14ac:dyDescent="0.25">
      <c r="A1275" s="19" t="s">
        <v>990</v>
      </c>
      <c r="B1275" s="20" t="s">
        <v>991</v>
      </c>
      <c r="C1275" s="55"/>
      <c r="D1275" s="102">
        <f>D1276+D1278</f>
        <v>2481</v>
      </c>
      <c r="E1275" s="102">
        <f t="shared" ref="E1275:F1275" si="518">E1276+E1278</f>
        <v>2514</v>
      </c>
      <c r="F1275" s="102">
        <f t="shared" si="518"/>
        <v>2637</v>
      </c>
    </row>
    <row r="1276" spans="1:9" ht="39.75" customHeight="1" x14ac:dyDescent="0.25">
      <c r="A1276" s="60" t="s">
        <v>1427</v>
      </c>
      <c r="B1276" s="20" t="s">
        <v>991</v>
      </c>
      <c r="C1276" s="55">
        <v>100</v>
      </c>
      <c r="D1276" s="102">
        <f>D1277</f>
        <v>2439</v>
      </c>
      <c r="E1276" s="102">
        <f t="shared" ref="E1276:F1276" si="519">E1277</f>
        <v>2473</v>
      </c>
      <c r="F1276" s="102">
        <f t="shared" si="519"/>
        <v>2595</v>
      </c>
    </row>
    <row r="1277" spans="1:9" ht="34.5" customHeight="1" x14ac:dyDescent="0.25">
      <c r="A1277" s="60" t="s">
        <v>1438</v>
      </c>
      <c r="B1277" s="20" t="s">
        <v>991</v>
      </c>
      <c r="C1277" s="55">
        <v>110</v>
      </c>
      <c r="D1277" s="102">
        <v>2439</v>
      </c>
      <c r="E1277" s="102">
        <v>2473</v>
      </c>
      <c r="F1277" s="102">
        <v>2595</v>
      </c>
    </row>
    <row r="1278" spans="1:9" ht="35.25" customHeight="1" x14ac:dyDescent="0.25">
      <c r="A1278" s="60" t="s">
        <v>1429</v>
      </c>
      <c r="B1278" s="20" t="s">
        <v>991</v>
      </c>
      <c r="C1278" s="55">
        <v>200</v>
      </c>
      <c r="D1278" s="85">
        <f>D1279</f>
        <v>42</v>
      </c>
      <c r="E1278" s="85">
        <f t="shared" ref="E1278:F1278" si="520">E1279</f>
        <v>41</v>
      </c>
      <c r="F1278" s="85">
        <f t="shared" si="520"/>
        <v>42</v>
      </c>
    </row>
    <row r="1279" spans="1:9" ht="41.25" customHeight="1" x14ac:dyDescent="0.25">
      <c r="A1279" s="60" t="s">
        <v>1430</v>
      </c>
      <c r="B1279" s="20" t="s">
        <v>991</v>
      </c>
      <c r="C1279" s="55">
        <v>240</v>
      </c>
      <c r="D1279" s="85">
        <v>42</v>
      </c>
      <c r="E1279" s="85">
        <v>41</v>
      </c>
      <c r="F1279" s="85">
        <v>42</v>
      </c>
      <c r="I1279" s="130">
        <v>6</v>
      </c>
    </row>
    <row r="1280" spans="1:9" ht="46.5" hidden="1" customHeight="1" x14ac:dyDescent="0.25">
      <c r="A1280" s="19" t="s">
        <v>992</v>
      </c>
      <c r="B1280" s="20" t="s">
        <v>993</v>
      </c>
      <c r="C1280" s="55"/>
      <c r="D1280" s="85">
        <f>D1281+D1283</f>
        <v>0</v>
      </c>
      <c r="E1280" s="85">
        <f t="shared" ref="E1280:F1280" si="521">E1281+E1283</f>
        <v>0</v>
      </c>
      <c r="F1280" s="85">
        <f t="shared" si="521"/>
        <v>0</v>
      </c>
    </row>
    <row r="1281" spans="1:6" ht="46.5" hidden="1" customHeight="1" x14ac:dyDescent="0.25">
      <c r="A1281" s="60" t="s">
        <v>1427</v>
      </c>
      <c r="B1281" s="20" t="s">
        <v>993</v>
      </c>
      <c r="C1281" s="55">
        <v>100</v>
      </c>
      <c r="D1281" s="85">
        <f>D1282</f>
        <v>0</v>
      </c>
      <c r="E1281" s="85">
        <f t="shared" ref="E1281:F1281" si="522">E1282</f>
        <v>0</v>
      </c>
      <c r="F1281" s="85">
        <f t="shared" si="522"/>
        <v>0</v>
      </c>
    </row>
    <row r="1282" spans="1:6" ht="46.5" hidden="1" customHeight="1" x14ac:dyDescent="0.25">
      <c r="A1282" s="60" t="s">
        <v>1438</v>
      </c>
      <c r="B1282" s="20" t="s">
        <v>993</v>
      </c>
      <c r="C1282" s="55">
        <v>110</v>
      </c>
      <c r="D1282" s="85"/>
      <c r="E1282" s="85"/>
      <c r="F1282" s="85"/>
    </row>
    <row r="1283" spans="1:6" ht="46.5" hidden="1" customHeight="1" x14ac:dyDescent="0.25">
      <c r="A1283" s="60" t="s">
        <v>1429</v>
      </c>
      <c r="B1283" s="20" t="s">
        <v>993</v>
      </c>
      <c r="C1283" s="55">
        <v>200</v>
      </c>
      <c r="D1283" s="85">
        <f>D1284</f>
        <v>0</v>
      </c>
      <c r="E1283" s="85">
        <f t="shared" ref="E1283:F1283" si="523">E1284</f>
        <v>0</v>
      </c>
      <c r="F1283" s="85">
        <f t="shared" si="523"/>
        <v>0</v>
      </c>
    </row>
    <row r="1284" spans="1:6" ht="46.5" hidden="1" customHeight="1" x14ac:dyDescent="0.25">
      <c r="A1284" s="60" t="s">
        <v>1430</v>
      </c>
      <c r="B1284" s="20" t="s">
        <v>993</v>
      </c>
      <c r="C1284" s="55">
        <v>240</v>
      </c>
      <c r="D1284" s="85"/>
      <c r="E1284" s="85"/>
      <c r="F1284" s="85"/>
    </row>
    <row r="1285" spans="1:6" ht="43.5" customHeight="1" x14ac:dyDescent="0.25">
      <c r="A1285" s="14" t="s">
        <v>994</v>
      </c>
      <c r="B1285" s="1" t="s">
        <v>995</v>
      </c>
      <c r="C1285" s="55"/>
      <c r="D1285" s="85">
        <f>D1286+D1289</f>
        <v>1</v>
      </c>
      <c r="E1285" s="85">
        <f t="shared" ref="E1285:F1285" si="524">E1286+E1289</f>
        <v>1</v>
      </c>
      <c r="F1285" s="85">
        <f t="shared" si="524"/>
        <v>351</v>
      </c>
    </row>
    <row r="1286" spans="1:6" ht="62.25" customHeight="1" x14ac:dyDescent="0.25">
      <c r="A1286" s="19" t="s">
        <v>996</v>
      </c>
      <c r="B1286" s="20" t="s">
        <v>997</v>
      </c>
      <c r="C1286" s="55"/>
      <c r="D1286" s="85">
        <f>D1287</f>
        <v>1</v>
      </c>
      <c r="E1286" s="85">
        <f t="shared" ref="E1286:F1287" si="525">E1287</f>
        <v>1</v>
      </c>
      <c r="F1286" s="85">
        <f t="shared" si="525"/>
        <v>351</v>
      </c>
    </row>
    <row r="1287" spans="1:6" ht="36" customHeight="1" x14ac:dyDescent="0.25">
      <c r="A1287" s="60" t="s">
        <v>1429</v>
      </c>
      <c r="B1287" s="20" t="s">
        <v>997</v>
      </c>
      <c r="C1287" s="55">
        <v>200</v>
      </c>
      <c r="D1287" s="85">
        <f>D1288</f>
        <v>1</v>
      </c>
      <c r="E1287" s="85">
        <f t="shared" si="525"/>
        <v>1</v>
      </c>
      <c r="F1287" s="85">
        <f t="shared" si="525"/>
        <v>351</v>
      </c>
    </row>
    <row r="1288" spans="1:6" ht="39" customHeight="1" x14ac:dyDescent="0.25">
      <c r="A1288" s="60" t="s">
        <v>1430</v>
      </c>
      <c r="B1288" s="20" t="s">
        <v>997</v>
      </c>
      <c r="C1288" s="55">
        <v>240</v>
      </c>
      <c r="D1288" s="85">
        <v>1</v>
      </c>
      <c r="E1288" s="85">
        <v>1</v>
      </c>
      <c r="F1288" s="85">
        <v>351</v>
      </c>
    </row>
    <row r="1289" spans="1:6" ht="48" hidden="1" customHeight="1" x14ac:dyDescent="0.25">
      <c r="A1289" s="19" t="s">
        <v>998</v>
      </c>
      <c r="B1289" s="20" t="s">
        <v>999</v>
      </c>
      <c r="C1289" s="55"/>
      <c r="D1289" s="85">
        <f>D1290</f>
        <v>0</v>
      </c>
      <c r="E1289" s="85">
        <f t="shared" ref="E1289:F1290" si="526">E1290</f>
        <v>0</v>
      </c>
      <c r="F1289" s="85">
        <f t="shared" si="526"/>
        <v>0</v>
      </c>
    </row>
    <row r="1290" spans="1:6" ht="48" hidden="1" customHeight="1" x14ac:dyDescent="0.25">
      <c r="A1290" s="97" t="s">
        <v>1429</v>
      </c>
      <c r="B1290" s="20" t="s">
        <v>999</v>
      </c>
      <c r="C1290" s="55">
        <v>200</v>
      </c>
      <c r="D1290" s="85">
        <f>D1291</f>
        <v>0</v>
      </c>
      <c r="E1290" s="85">
        <f t="shared" si="526"/>
        <v>0</v>
      </c>
      <c r="F1290" s="85">
        <f t="shared" si="526"/>
        <v>0</v>
      </c>
    </row>
    <row r="1291" spans="1:6" ht="33.75" hidden="1" customHeight="1" x14ac:dyDescent="0.25">
      <c r="A1291" s="98" t="s">
        <v>1430</v>
      </c>
      <c r="B1291" s="20" t="s">
        <v>999</v>
      </c>
      <c r="C1291" s="55">
        <v>240</v>
      </c>
      <c r="D1291" s="85"/>
      <c r="E1291" s="85"/>
      <c r="F1291" s="85"/>
    </row>
    <row r="1292" spans="1:6" ht="30" customHeight="1" x14ac:dyDescent="0.25">
      <c r="A1292" s="99" t="s">
        <v>1476</v>
      </c>
      <c r="B1292" s="1" t="s">
        <v>1474</v>
      </c>
      <c r="C1292" s="55"/>
      <c r="D1292" s="85">
        <f t="shared" ref="D1292:F1294" si="527">D1293</f>
        <v>1720</v>
      </c>
      <c r="E1292" s="85">
        <f t="shared" si="527"/>
        <v>0</v>
      </c>
      <c r="F1292" s="85">
        <f t="shared" si="527"/>
        <v>0</v>
      </c>
    </row>
    <row r="1293" spans="1:6" ht="37.5" customHeight="1" x14ac:dyDescent="0.25">
      <c r="A1293" s="100" t="s">
        <v>1477</v>
      </c>
      <c r="B1293" s="20" t="s">
        <v>1475</v>
      </c>
      <c r="C1293" s="55"/>
      <c r="D1293" s="85">
        <f t="shared" si="527"/>
        <v>1720</v>
      </c>
      <c r="E1293" s="85">
        <f t="shared" si="527"/>
        <v>0</v>
      </c>
      <c r="F1293" s="85">
        <f t="shared" si="527"/>
        <v>0</v>
      </c>
    </row>
    <row r="1294" spans="1:6" ht="48" customHeight="1" x14ac:dyDescent="0.25">
      <c r="A1294" s="60" t="s">
        <v>1429</v>
      </c>
      <c r="B1294" s="20" t="s">
        <v>1475</v>
      </c>
      <c r="C1294" s="55">
        <v>200</v>
      </c>
      <c r="D1294" s="85">
        <f t="shared" si="527"/>
        <v>1720</v>
      </c>
      <c r="E1294" s="85">
        <f t="shared" si="527"/>
        <v>0</v>
      </c>
      <c r="F1294" s="85">
        <f t="shared" si="527"/>
        <v>0</v>
      </c>
    </row>
    <row r="1295" spans="1:6" ht="48" customHeight="1" x14ac:dyDescent="0.25">
      <c r="A1295" s="97" t="s">
        <v>1430</v>
      </c>
      <c r="B1295" s="20" t="s">
        <v>1475</v>
      </c>
      <c r="C1295" s="55">
        <v>240</v>
      </c>
      <c r="D1295" s="85">
        <v>1720</v>
      </c>
      <c r="E1295" s="85"/>
      <c r="F1295" s="85"/>
    </row>
    <row r="1296" spans="1:6" ht="39.75" customHeight="1" x14ac:dyDescent="0.25">
      <c r="A1296" s="13" t="s">
        <v>1000</v>
      </c>
      <c r="B1296" s="3" t="s">
        <v>1001</v>
      </c>
      <c r="C1296" s="55"/>
      <c r="D1296" s="102">
        <f>D1297</f>
        <v>100</v>
      </c>
      <c r="E1296" s="102">
        <f t="shared" ref="E1296:F1299" si="528">E1297</f>
        <v>200</v>
      </c>
      <c r="F1296" s="102">
        <f t="shared" si="528"/>
        <v>200</v>
      </c>
    </row>
    <row r="1297" spans="1:6" ht="33.75" customHeight="1" x14ac:dyDescent="0.25">
      <c r="A1297" s="17" t="s">
        <v>1002</v>
      </c>
      <c r="B1297" s="1" t="s">
        <v>1003</v>
      </c>
      <c r="C1297" s="55"/>
      <c r="D1297" s="102">
        <f>D1298</f>
        <v>100</v>
      </c>
      <c r="E1297" s="102">
        <f t="shared" si="528"/>
        <v>200</v>
      </c>
      <c r="F1297" s="102">
        <f t="shared" si="528"/>
        <v>200</v>
      </c>
    </row>
    <row r="1298" spans="1:6" ht="38.25" customHeight="1" x14ac:dyDescent="0.25">
      <c r="A1298" s="24" t="s">
        <v>1004</v>
      </c>
      <c r="B1298" s="20" t="s">
        <v>1005</v>
      </c>
      <c r="C1298" s="55"/>
      <c r="D1298" s="102">
        <f>D1299+D1301</f>
        <v>100</v>
      </c>
      <c r="E1298" s="102">
        <f t="shared" ref="E1298:F1298" si="529">E1299+E1301</f>
        <v>200</v>
      </c>
      <c r="F1298" s="102">
        <f t="shared" si="529"/>
        <v>200</v>
      </c>
    </row>
    <row r="1299" spans="1:6" ht="38.25" customHeight="1" x14ac:dyDescent="0.25">
      <c r="A1299" s="60" t="s">
        <v>1429</v>
      </c>
      <c r="B1299" s="20" t="s">
        <v>1005</v>
      </c>
      <c r="C1299" s="55">
        <v>200</v>
      </c>
      <c r="D1299" s="102">
        <f>D1300</f>
        <v>100</v>
      </c>
      <c r="E1299" s="102">
        <f t="shared" si="528"/>
        <v>200</v>
      </c>
      <c r="F1299" s="102">
        <f t="shared" si="528"/>
        <v>200</v>
      </c>
    </row>
    <row r="1300" spans="1:6" ht="38.25" customHeight="1" x14ac:dyDescent="0.25">
      <c r="A1300" s="60" t="s">
        <v>1430</v>
      </c>
      <c r="B1300" s="20" t="s">
        <v>1005</v>
      </c>
      <c r="C1300" s="55">
        <v>240</v>
      </c>
      <c r="D1300" s="102">
        <v>100</v>
      </c>
      <c r="E1300" s="102">
        <v>200</v>
      </c>
      <c r="F1300" s="102">
        <v>200</v>
      </c>
    </row>
    <row r="1301" spans="1:6" ht="38.25" hidden="1" customHeight="1" x14ac:dyDescent="0.25">
      <c r="A1301" s="16" t="s">
        <v>1432</v>
      </c>
      <c r="B1301" s="20" t="s">
        <v>1005</v>
      </c>
      <c r="C1301" s="55">
        <v>600</v>
      </c>
      <c r="D1301" s="102">
        <f>D1302</f>
        <v>0</v>
      </c>
      <c r="E1301" s="102">
        <f t="shared" ref="E1301:F1301" si="530">E1302</f>
        <v>0</v>
      </c>
      <c r="F1301" s="102">
        <f t="shared" si="530"/>
        <v>0</v>
      </c>
    </row>
    <row r="1302" spans="1:6" ht="38.25" hidden="1" customHeight="1" x14ac:dyDescent="0.25">
      <c r="A1302" s="16" t="s">
        <v>1431</v>
      </c>
      <c r="B1302" s="20" t="s">
        <v>1005</v>
      </c>
      <c r="C1302" s="55">
        <v>610</v>
      </c>
      <c r="D1302" s="102">
        <v>0</v>
      </c>
      <c r="E1302" s="102">
        <v>0</v>
      </c>
      <c r="F1302" s="102">
        <v>0</v>
      </c>
    </row>
    <row r="1303" spans="1:6" ht="43.5" customHeight="1" x14ac:dyDescent="0.25">
      <c r="A1303" s="12" t="s">
        <v>1006</v>
      </c>
      <c r="B1303" s="10" t="s">
        <v>1007</v>
      </c>
      <c r="C1303" s="55"/>
      <c r="D1303" s="85">
        <f>D1304+D1316+D1344</f>
        <v>177638</v>
      </c>
      <c r="E1303" s="85">
        <f t="shared" ref="E1303:F1303" si="531">E1304+E1316+E1344</f>
        <v>255973</v>
      </c>
      <c r="F1303" s="85">
        <f t="shared" si="531"/>
        <v>279677</v>
      </c>
    </row>
    <row r="1304" spans="1:6" ht="30.75" customHeight="1" x14ac:dyDescent="0.25">
      <c r="A1304" s="13" t="s">
        <v>1008</v>
      </c>
      <c r="B1304" s="3" t="s">
        <v>1009</v>
      </c>
      <c r="C1304" s="55"/>
      <c r="D1304" s="85">
        <f>D1305</f>
        <v>92791</v>
      </c>
      <c r="E1304" s="85">
        <f t="shared" ref="E1304:F1304" si="532">E1305</f>
        <v>93438</v>
      </c>
      <c r="F1304" s="85">
        <f t="shared" si="532"/>
        <v>93438</v>
      </c>
    </row>
    <row r="1305" spans="1:6" ht="88.5" customHeight="1" x14ac:dyDescent="0.25">
      <c r="A1305" s="125" t="s">
        <v>1542</v>
      </c>
      <c r="B1305" s="1" t="s">
        <v>1010</v>
      </c>
      <c r="C1305" s="55"/>
      <c r="D1305" s="85">
        <f>D1306+D1309+D1312+D1313</f>
        <v>92791</v>
      </c>
      <c r="E1305" s="85">
        <f t="shared" ref="E1305:F1305" si="533">E1306+E1309+E1312+E1313</f>
        <v>93438</v>
      </c>
      <c r="F1305" s="85">
        <f t="shared" si="533"/>
        <v>93438</v>
      </c>
    </row>
    <row r="1306" spans="1:6" ht="56.25" customHeight="1" x14ac:dyDescent="0.25">
      <c r="A1306" s="22" t="s">
        <v>1011</v>
      </c>
      <c r="B1306" s="20" t="s">
        <v>1012</v>
      </c>
      <c r="C1306" s="55"/>
      <c r="D1306" s="102">
        <f>D1307</f>
        <v>92791</v>
      </c>
      <c r="E1306" s="102">
        <f t="shared" ref="E1306:F1307" si="534">E1307</f>
        <v>93438</v>
      </c>
      <c r="F1306" s="102">
        <f t="shared" si="534"/>
        <v>93438</v>
      </c>
    </row>
    <row r="1307" spans="1:6" ht="48" customHeight="1" x14ac:dyDescent="0.25">
      <c r="A1307" s="60" t="s">
        <v>1429</v>
      </c>
      <c r="B1307" s="20" t="s">
        <v>1012</v>
      </c>
      <c r="C1307" s="55">
        <v>200</v>
      </c>
      <c r="D1307" s="102">
        <f>D1308</f>
        <v>92791</v>
      </c>
      <c r="E1307" s="102">
        <f t="shared" si="534"/>
        <v>93438</v>
      </c>
      <c r="F1307" s="102">
        <f t="shared" si="534"/>
        <v>93438</v>
      </c>
    </row>
    <row r="1308" spans="1:6" ht="36.75" customHeight="1" x14ac:dyDescent="0.25">
      <c r="A1308" s="60" t="s">
        <v>1430</v>
      </c>
      <c r="B1308" s="20" t="s">
        <v>1012</v>
      </c>
      <c r="C1308" s="55">
        <v>240</v>
      </c>
      <c r="D1308" s="102">
        <v>92791</v>
      </c>
      <c r="E1308" s="102">
        <v>93438</v>
      </c>
      <c r="F1308" s="102">
        <v>93438</v>
      </c>
    </row>
    <row r="1309" spans="1:6" ht="51.75" hidden="1" customHeight="1" x14ac:dyDescent="0.25">
      <c r="A1309" s="22" t="s">
        <v>1013</v>
      </c>
      <c r="B1309" s="20" t="s">
        <v>1014</v>
      </c>
      <c r="C1309" s="55"/>
      <c r="D1309" s="85">
        <f>D1310</f>
        <v>0</v>
      </c>
      <c r="E1309" s="85">
        <f t="shared" ref="E1309:F1310" si="535">E1310</f>
        <v>0</v>
      </c>
      <c r="F1309" s="85">
        <f t="shared" si="535"/>
        <v>0</v>
      </c>
    </row>
    <row r="1310" spans="1:6" ht="35.25" hidden="1" customHeight="1" x14ac:dyDescent="0.25">
      <c r="A1310" s="60" t="s">
        <v>1429</v>
      </c>
      <c r="B1310" s="20" t="s">
        <v>1014</v>
      </c>
      <c r="C1310" s="55">
        <v>200</v>
      </c>
      <c r="D1310" s="85">
        <f>D1311</f>
        <v>0</v>
      </c>
      <c r="E1310" s="85">
        <f t="shared" si="535"/>
        <v>0</v>
      </c>
      <c r="F1310" s="85">
        <f t="shared" si="535"/>
        <v>0</v>
      </c>
    </row>
    <row r="1311" spans="1:6" ht="33.75" hidden="1" customHeight="1" x14ac:dyDescent="0.25">
      <c r="A1311" s="60" t="s">
        <v>1430</v>
      </c>
      <c r="B1311" s="20" t="s">
        <v>1014</v>
      </c>
      <c r="C1311" s="55">
        <v>240</v>
      </c>
      <c r="D1311" s="85">
        <v>0</v>
      </c>
      <c r="E1311" s="85">
        <v>0</v>
      </c>
      <c r="F1311" s="85">
        <v>0</v>
      </c>
    </row>
    <row r="1312" spans="1:6" ht="48" hidden="1" customHeight="1" x14ac:dyDescent="0.25">
      <c r="A1312" s="22" t="s">
        <v>1015</v>
      </c>
      <c r="B1312" s="20" t="s">
        <v>1016</v>
      </c>
      <c r="C1312" s="55"/>
      <c r="D1312" s="85">
        <f>D1314</f>
        <v>0</v>
      </c>
      <c r="E1312" s="85">
        <f t="shared" ref="E1312:F1312" si="536">E1314</f>
        <v>0</v>
      </c>
      <c r="F1312" s="85">
        <f t="shared" si="536"/>
        <v>0</v>
      </c>
    </row>
    <row r="1313" spans="1:6" ht="47.25" hidden="1" x14ac:dyDescent="0.25">
      <c r="A1313" s="22" t="s">
        <v>1017</v>
      </c>
      <c r="B1313" s="20" t="s">
        <v>1018</v>
      </c>
      <c r="C1313" s="55"/>
      <c r="D1313" s="85"/>
      <c r="E1313" s="85"/>
      <c r="F1313" s="85"/>
    </row>
    <row r="1314" spans="1:6" ht="34.5" hidden="1" customHeight="1" x14ac:dyDescent="0.25">
      <c r="A1314" s="60" t="s">
        <v>1429</v>
      </c>
      <c r="B1314" s="20" t="s">
        <v>1016</v>
      </c>
      <c r="C1314" s="55">
        <v>200</v>
      </c>
      <c r="D1314" s="85">
        <f>D1315</f>
        <v>0</v>
      </c>
      <c r="E1314" s="85">
        <f t="shared" ref="E1314:F1314" si="537">E1315</f>
        <v>0</v>
      </c>
      <c r="F1314" s="85">
        <f t="shared" si="537"/>
        <v>0</v>
      </c>
    </row>
    <row r="1315" spans="1:6" ht="29.25" hidden="1" customHeight="1" x14ac:dyDescent="0.25">
      <c r="A1315" s="60" t="s">
        <v>1430</v>
      </c>
      <c r="B1315" s="20" t="s">
        <v>1016</v>
      </c>
      <c r="C1315" s="55">
        <v>240</v>
      </c>
      <c r="D1315" s="85"/>
      <c r="E1315" s="85"/>
      <c r="F1315" s="85"/>
    </row>
    <row r="1316" spans="1:6" ht="45" customHeight="1" x14ac:dyDescent="0.25">
      <c r="A1316" s="13" t="s">
        <v>1019</v>
      </c>
      <c r="B1316" s="3" t="s">
        <v>1020</v>
      </c>
      <c r="C1316" s="55"/>
      <c r="D1316" s="85">
        <f>D1317+D1322</f>
        <v>84847</v>
      </c>
      <c r="E1316" s="85">
        <f t="shared" ref="E1316:F1316" si="538">E1317+E1322</f>
        <v>162535</v>
      </c>
      <c r="F1316" s="85">
        <f t="shared" si="538"/>
        <v>186239</v>
      </c>
    </row>
    <row r="1317" spans="1:6" ht="33" customHeight="1" x14ac:dyDescent="0.25">
      <c r="A1317" s="17" t="s">
        <v>1021</v>
      </c>
      <c r="B1317" s="1" t="s">
        <v>1022</v>
      </c>
      <c r="C1317" s="55"/>
      <c r="D1317" s="103">
        <f>D1319+D1318</f>
        <v>9616</v>
      </c>
      <c r="E1317" s="103">
        <f t="shared" ref="E1317:F1317" si="539">E1319+E1318</f>
        <v>10000</v>
      </c>
      <c r="F1317" s="103">
        <f t="shared" si="539"/>
        <v>10000</v>
      </c>
    </row>
    <row r="1318" spans="1:6" ht="31.5" hidden="1" x14ac:dyDescent="0.25">
      <c r="A1318" s="16" t="s">
        <v>1023</v>
      </c>
      <c r="B1318" s="2" t="s">
        <v>1024</v>
      </c>
      <c r="C1318" s="55"/>
      <c r="D1318" s="103"/>
      <c r="E1318" s="103"/>
      <c r="F1318" s="103"/>
    </row>
    <row r="1319" spans="1:6" ht="57.75" customHeight="1" x14ac:dyDescent="0.25">
      <c r="A1319" s="22" t="s">
        <v>1025</v>
      </c>
      <c r="B1319" s="20" t="s">
        <v>1026</v>
      </c>
      <c r="C1319" s="55"/>
      <c r="D1319" s="103">
        <f>D1320</f>
        <v>9616</v>
      </c>
      <c r="E1319" s="103">
        <f t="shared" ref="E1319:F1320" si="540">E1320</f>
        <v>10000</v>
      </c>
      <c r="F1319" s="103">
        <f t="shared" si="540"/>
        <v>10000</v>
      </c>
    </row>
    <row r="1320" spans="1:6" ht="30.75" customHeight="1" x14ac:dyDescent="0.25">
      <c r="A1320" s="60" t="s">
        <v>1429</v>
      </c>
      <c r="B1320" s="20" t="s">
        <v>1026</v>
      </c>
      <c r="C1320" s="55">
        <v>200</v>
      </c>
      <c r="D1320" s="103">
        <f>D1321</f>
        <v>9616</v>
      </c>
      <c r="E1320" s="103">
        <f t="shared" si="540"/>
        <v>10000</v>
      </c>
      <c r="F1320" s="103">
        <f t="shared" si="540"/>
        <v>10000</v>
      </c>
    </row>
    <row r="1321" spans="1:6" ht="33" customHeight="1" x14ac:dyDescent="0.25">
      <c r="A1321" s="60" t="s">
        <v>1430</v>
      </c>
      <c r="B1321" s="20" t="s">
        <v>1026</v>
      </c>
      <c r="C1321" s="55">
        <v>240</v>
      </c>
      <c r="D1321" s="103">
        <v>9616</v>
      </c>
      <c r="E1321" s="103">
        <v>10000</v>
      </c>
      <c r="F1321" s="103">
        <v>10000</v>
      </c>
    </row>
    <row r="1322" spans="1:6" ht="31.5" x14ac:dyDescent="0.25">
      <c r="A1322" s="17" t="s">
        <v>1027</v>
      </c>
      <c r="B1322" s="1" t="s">
        <v>1028</v>
      </c>
      <c r="C1322" s="55"/>
      <c r="D1322" s="85">
        <f>D1323+D1326+D1329+D1332+D1335+D1338+D1341</f>
        <v>75231</v>
      </c>
      <c r="E1322" s="85">
        <f t="shared" ref="E1322:F1322" si="541">E1323+E1326+E1329+E1332+E1335+E1338+E1341</f>
        <v>152535</v>
      </c>
      <c r="F1322" s="85">
        <f t="shared" si="541"/>
        <v>176239</v>
      </c>
    </row>
    <row r="1323" spans="1:6" ht="31.5" x14ac:dyDescent="0.25">
      <c r="A1323" s="22" t="s">
        <v>1029</v>
      </c>
      <c r="B1323" s="20" t="s">
        <v>1030</v>
      </c>
      <c r="C1323" s="55"/>
      <c r="D1323" s="85">
        <f>D1324</f>
        <v>35836</v>
      </c>
      <c r="E1323" s="85">
        <f t="shared" ref="E1323:F1323" si="542">E1324</f>
        <v>133535</v>
      </c>
      <c r="F1323" s="85">
        <f t="shared" si="542"/>
        <v>136239</v>
      </c>
    </row>
    <row r="1324" spans="1:6" ht="31.5" customHeight="1" x14ac:dyDescent="0.25">
      <c r="A1324" s="16" t="s">
        <v>1432</v>
      </c>
      <c r="B1324" s="20" t="s">
        <v>1030</v>
      </c>
      <c r="C1324" s="55">
        <v>600</v>
      </c>
      <c r="D1324" s="85">
        <f>D1325</f>
        <v>35836</v>
      </c>
      <c r="E1324" s="85">
        <f t="shared" ref="E1324:F1324" si="543">E1325</f>
        <v>133535</v>
      </c>
      <c r="F1324" s="85">
        <f t="shared" si="543"/>
        <v>136239</v>
      </c>
    </row>
    <row r="1325" spans="1:6" ht="40.5" customHeight="1" x14ac:dyDescent="0.25">
      <c r="A1325" s="16" t="s">
        <v>1431</v>
      </c>
      <c r="B1325" s="20" t="s">
        <v>1030</v>
      </c>
      <c r="C1325" s="55">
        <v>610</v>
      </c>
      <c r="D1325" s="85">
        <v>35836</v>
      </c>
      <c r="E1325" s="85">
        <v>133535</v>
      </c>
      <c r="F1325" s="85">
        <v>136239</v>
      </c>
    </row>
    <row r="1326" spans="1:6" ht="54" customHeight="1" x14ac:dyDescent="0.25">
      <c r="A1326" s="22" t="s">
        <v>1031</v>
      </c>
      <c r="B1326" s="20" t="s">
        <v>1032</v>
      </c>
      <c r="C1326" s="55"/>
      <c r="D1326" s="85">
        <f t="shared" ref="D1326:F1326" si="544">D1327</f>
        <v>3799</v>
      </c>
      <c r="E1326" s="85">
        <f t="shared" si="544"/>
        <v>0</v>
      </c>
      <c r="F1326" s="85">
        <f t="shared" si="544"/>
        <v>4000</v>
      </c>
    </row>
    <row r="1327" spans="1:6" ht="33.75" customHeight="1" x14ac:dyDescent="0.25">
      <c r="A1327" s="16" t="s">
        <v>1432</v>
      </c>
      <c r="B1327" s="20" t="s">
        <v>1032</v>
      </c>
      <c r="C1327" s="55">
        <v>600</v>
      </c>
      <c r="D1327" s="85">
        <f>D1328</f>
        <v>3799</v>
      </c>
      <c r="E1327" s="85">
        <f t="shared" ref="E1327:F1327" si="545">E1328</f>
        <v>0</v>
      </c>
      <c r="F1327" s="85">
        <f t="shared" si="545"/>
        <v>4000</v>
      </c>
    </row>
    <row r="1328" spans="1:6" ht="39.75" customHeight="1" x14ac:dyDescent="0.25">
      <c r="A1328" s="16" t="s">
        <v>1431</v>
      </c>
      <c r="B1328" s="20" t="s">
        <v>1032</v>
      </c>
      <c r="C1328" s="55">
        <v>610</v>
      </c>
      <c r="D1328" s="85">
        <v>3799</v>
      </c>
      <c r="E1328" s="85">
        <v>0</v>
      </c>
      <c r="F1328" s="85">
        <v>4000</v>
      </c>
    </row>
    <row r="1329" spans="1:6" ht="54" hidden="1" customHeight="1" x14ac:dyDescent="0.25">
      <c r="A1329" s="22" t="s">
        <v>1033</v>
      </c>
      <c r="B1329" s="20" t="s">
        <v>1034</v>
      </c>
      <c r="C1329" s="55"/>
      <c r="D1329" s="85">
        <f>D1330</f>
        <v>0</v>
      </c>
      <c r="E1329" s="85">
        <f t="shared" ref="E1329:F1329" si="546">E1330</f>
        <v>0</v>
      </c>
      <c r="F1329" s="85">
        <f t="shared" si="546"/>
        <v>0</v>
      </c>
    </row>
    <row r="1330" spans="1:6" ht="54" hidden="1" customHeight="1" x14ac:dyDescent="0.25">
      <c r="A1330" s="16" t="s">
        <v>1432</v>
      </c>
      <c r="B1330" s="20" t="s">
        <v>1034</v>
      </c>
      <c r="C1330" s="55">
        <v>600</v>
      </c>
      <c r="D1330" s="85">
        <f>D1331</f>
        <v>0</v>
      </c>
      <c r="E1330" s="85">
        <f t="shared" ref="E1330:F1330" si="547">E1331</f>
        <v>0</v>
      </c>
      <c r="F1330" s="85">
        <f t="shared" si="547"/>
        <v>0</v>
      </c>
    </row>
    <row r="1331" spans="1:6" ht="54" hidden="1" customHeight="1" x14ac:dyDescent="0.25">
      <c r="A1331" s="16" t="s">
        <v>1431</v>
      </c>
      <c r="B1331" s="20" t="s">
        <v>1034</v>
      </c>
      <c r="C1331" s="55">
        <v>610</v>
      </c>
      <c r="D1331" s="85">
        <v>0</v>
      </c>
      <c r="E1331" s="85">
        <v>0</v>
      </c>
      <c r="F1331" s="85">
        <v>0</v>
      </c>
    </row>
    <row r="1332" spans="1:6" ht="54" hidden="1" customHeight="1" x14ac:dyDescent="0.25">
      <c r="A1332" s="22" t="s">
        <v>1035</v>
      </c>
      <c r="B1332" s="20" t="s">
        <v>1036</v>
      </c>
      <c r="C1332" s="55"/>
      <c r="D1332" s="85">
        <f>D1333</f>
        <v>0</v>
      </c>
      <c r="E1332" s="85">
        <f t="shared" ref="E1332:F1332" si="548">E1333</f>
        <v>0</v>
      </c>
      <c r="F1332" s="85">
        <f t="shared" si="548"/>
        <v>0</v>
      </c>
    </row>
    <row r="1333" spans="1:6" ht="54" hidden="1" customHeight="1" x14ac:dyDescent="0.25">
      <c r="A1333" s="16" t="s">
        <v>1432</v>
      </c>
      <c r="B1333" s="20" t="s">
        <v>1036</v>
      </c>
      <c r="C1333" s="55">
        <v>600</v>
      </c>
      <c r="D1333" s="85">
        <f>D1334</f>
        <v>0</v>
      </c>
      <c r="E1333" s="85">
        <f t="shared" ref="E1333:F1333" si="549">E1334</f>
        <v>0</v>
      </c>
      <c r="F1333" s="85">
        <f t="shared" si="549"/>
        <v>0</v>
      </c>
    </row>
    <row r="1334" spans="1:6" ht="54" hidden="1" customHeight="1" x14ac:dyDescent="0.25">
      <c r="A1334" s="16" t="s">
        <v>1431</v>
      </c>
      <c r="B1334" s="20" t="s">
        <v>1036</v>
      </c>
      <c r="C1334" s="55">
        <v>610</v>
      </c>
      <c r="D1334" s="85">
        <v>0</v>
      </c>
      <c r="E1334" s="85">
        <v>0</v>
      </c>
      <c r="F1334" s="85">
        <v>0</v>
      </c>
    </row>
    <row r="1335" spans="1:6" ht="54" customHeight="1" x14ac:dyDescent="0.25">
      <c r="A1335" s="21" t="s">
        <v>1037</v>
      </c>
      <c r="B1335" s="20" t="s">
        <v>1038</v>
      </c>
      <c r="C1335" s="55"/>
      <c r="D1335" s="85">
        <f>D1336</f>
        <v>28887</v>
      </c>
      <c r="E1335" s="85">
        <f t="shared" ref="E1335:F1335" si="550">E1336</f>
        <v>19000</v>
      </c>
      <c r="F1335" s="85">
        <f t="shared" si="550"/>
        <v>28000</v>
      </c>
    </row>
    <row r="1336" spans="1:6" ht="33.75" customHeight="1" x14ac:dyDescent="0.25">
      <c r="A1336" s="16" t="s">
        <v>1432</v>
      </c>
      <c r="B1336" s="20" t="s">
        <v>1038</v>
      </c>
      <c r="C1336" s="55">
        <v>600</v>
      </c>
      <c r="D1336" s="85">
        <f>D1337</f>
        <v>28887</v>
      </c>
      <c r="E1336" s="85">
        <f t="shared" ref="E1336:F1336" si="551">E1337</f>
        <v>19000</v>
      </c>
      <c r="F1336" s="85">
        <f t="shared" si="551"/>
        <v>28000</v>
      </c>
    </row>
    <row r="1337" spans="1:6" ht="38.25" customHeight="1" x14ac:dyDescent="0.25">
      <c r="A1337" s="16" t="s">
        <v>1431</v>
      </c>
      <c r="B1337" s="20" t="s">
        <v>1038</v>
      </c>
      <c r="C1337" s="55">
        <v>610</v>
      </c>
      <c r="D1337" s="85">
        <v>28887</v>
      </c>
      <c r="E1337" s="85">
        <v>19000</v>
      </c>
      <c r="F1337" s="85">
        <v>28000</v>
      </c>
    </row>
    <row r="1338" spans="1:6" ht="63" customHeight="1" x14ac:dyDescent="0.25">
      <c r="A1338" s="21" t="s">
        <v>1039</v>
      </c>
      <c r="B1338" s="20" t="s">
        <v>1040</v>
      </c>
      <c r="C1338" s="55"/>
      <c r="D1338" s="85">
        <f>D1339</f>
        <v>6709</v>
      </c>
      <c r="E1338" s="85">
        <f t="shared" ref="E1338:F1339" si="552">E1339</f>
        <v>0</v>
      </c>
      <c r="F1338" s="85">
        <f t="shared" si="552"/>
        <v>8000</v>
      </c>
    </row>
    <row r="1339" spans="1:6" ht="39.75" customHeight="1" x14ac:dyDescent="0.25">
      <c r="A1339" s="16" t="s">
        <v>1432</v>
      </c>
      <c r="B1339" s="20" t="s">
        <v>1040</v>
      </c>
      <c r="C1339" s="55">
        <v>600</v>
      </c>
      <c r="D1339" s="85">
        <f>D1340</f>
        <v>6709</v>
      </c>
      <c r="E1339" s="85">
        <f t="shared" si="552"/>
        <v>0</v>
      </c>
      <c r="F1339" s="85">
        <f t="shared" si="552"/>
        <v>8000</v>
      </c>
    </row>
    <row r="1340" spans="1:6" ht="37.5" customHeight="1" x14ac:dyDescent="0.25">
      <c r="A1340" s="16" t="s">
        <v>1431</v>
      </c>
      <c r="B1340" s="20" t="s">
        <v>1040</v>
      </c>
      <c r="C1340" s="55">
        <v>610</v>
      </c>
      <c r="D1340" s="85">
        <v>6709</v>
      </c>
      <c r="E1340" s="85">
        <v>0</v>
      </c>
      <c r="F1340" s="85">
        <v>8000</v>
      </c>
    </row>
    <row r="1341" spans="1:6" ht="63" hidden="1" customHeight="1" x14ac:dyDescent="0.25">
      <c r="A1341" s="21" t="s">
        <v>1041</v>
      </c>
      <c r="B1341" s="20" t="s">
        <v>1042</v>
      </c>
      <c r="C1341" s="55"/>
      <c r="D1341" s="85">
        <f>D1342</f>
        <v>0</v>
      </c>
      <c r="E1341" s="85">
        <f t="shared" ref="E1341:F1341" si="553">E1342</f>
        <v>0</v>
      </c>
      <c r="F1341" s="85">
        <f t="shared" si="553"/>
        <v>0</v>
      </c>
    </row>
    <row r="1342" spans="1:6" ht="42.75" hidden="1" customHeight="1" x14ac:dyDescent="0.25">
      <c r="A1342" s="60" t="s">
        <v>1429</v>
      </c>
      <c r="B1342" s="20" t="s">
        <v>1042</v>
      </c>
      <c r="C1342" s="55">
        <v>200</v>
      </c>
      <c r="D1342" s="85">
        <f>D1343</f>
        <v>0</v>
      </c>
      <c r="E1342" s="85">
        <f t="shared" ref="E1342:F1342" si="554">E1343</f>
        <v>0</v>
      </c>
      <c r="F1342" s="85">
        <f t="shared" si="554"/>
        <v>0</v>
      </c>
    </row>
    <row r="1343" spans="1:6" ht="40.5" hidden="1" customHeight="1" x14ac:dyDescent="0.25">
      <c r="A1343" s="60" t="s">
        <v>1430</v>
      </c>
      <c r="B1343" s="20" t="s">
        <v>1042</v>
      </c>
      <c r="C1343" s="55">
        <v>240</v>
      </c>
      <c r="D1343" s="85">
        <v>0</v>
      </c>
      <c r="E1343" s="85">
        <v>0</v>
      </c>
      <c r="F1343" s="85">
        <v>0</v>
      </c>
    </row>
    <row r="1344" spans="1:6" ht="63" hidden="1" customHeight="1" x14ac:dyDescent="0.25">
      <c r="A1344" s="13" t="s">
        <v>130</v>
      </c>
      <c r="B1344" s="3" t="s">
        <v>1043</v>
      </c>
      <c r="C1344" s="55"/>
      <c r="D1344" s="85">
        <f>D1345</f>
        <v>0</v>
      </c>
      <c r="E1344" s="85">
        <f t="shared" ref="E1344:F1344" si="555">E1345</f>
        <v>0</v>
      </c>
      <c r="F1344" s="85">
        <f t="shared" si="555"/>
        <v>0</v>
      </c>
    </row>
    <row r="1345" spans="1:6" ht="63" hidden="1" customHeight="1" x14ac:dyDescent="0.25">
      <c r="A1345" s="7" t="s">
        <v>132</v>
      </c>
      <c r="B1345" s="1" t="s">
        <v>1044</v>
      </c>
      <c r="C1345" s="55"/>
      <c r="D1345" s="85">
        <f>D1346+D1347+D1348</f>
        <v>0</v>
      </c>
      <c r="E1345" s="85">
        <f t="shared" ref="E1345:F1345" si="556">E1346+E1347+E1348</f>
        <v>0</v>
      </c>
      <c r="F1345" s="85">
        <f t="shared" si="556"/>
        <v>0</v>
      </c>
    </row>
    <row r="1346" spans="1:6" ht="63" hidden="1" customHeight="1" x14ac:dyDescent="0.25">
      <c r="A1346" s="39" t="s">
        <v>1045</v>
      </c>
      <c r="B1346" s="40" t="s">
        <v>1046</v>
      </c>
      <c r="C1346" s="55"/>
      <c r="D1346" s="85"/>
      <c r="E1346" s="85"/>
      <c r="F1346" s="85"/>
    </row>
    <row r="1347" spans="1:6" ht="63" hidden="1" customHeight="1" x14ac:dyDescent="0.25">
      <c r="A1347" s="21" t="s">
        <v>1047</v>
      </c>
      <c r="B1347" s="20" t="s">
        <v>1048</v>
      </c>
      <c r="C1347" s="55"/>
      <c r="D1347" s="85"/>
      <c r="E1347" s="85"/>
      <c r="F1347" s="85"/>
    </row>
    <row r="1348" spans="1:6" ht="63" hidden="1" customHeight="1" x14ac:dyDescent="0.25">
      <c r="A1348" s="22" t="s">
        <v>134</v>
      </c>
      <c r="B1348" s="20" t="s">
        <v>1049</v>
      </c>
      <c r="C1348" s="55"/>
      <c r="D1348" s="85">
        <f>D1349</f>
        <v>0</v>
      </c>
      <c r="E1348" s="85">
        <f t="shared" ref="E1348:F1349" si="557">E1349</f>
        <v>0</v>
      </c>
      <c r="F1348" s="85">
        <f t="shared" si="557"/>
        <v>0</v>
      </c>
    </row>
    <row r="1349" spans="1:6" ht="30.75" hidden="1" customHeight="1" x14ac:dyDescent="0.25">
      <c r="A1349" s="16"/>
      <c r="B1349" s="20" t="s">
        <v>1049</v>
      </c>
      <c r="C1349" s="55">
        <v>100</v>
      </c>
      <c r="D1349" s="85">
        <f>D1350</f>
        <v>0</v>
      </c>
      <c r="E1349" s="85">
        <f t="shared" si="557"/>
        <v>0</v>
      </c>
      <c r="F1349" s="85">
        <f t="shared" si="557"/>
        <v>0</v>
      </c>
    </row>
    <row r="1350" spans="1:6" ht="30.75" hidden="1" customHeight="1" x14ac:dyDescent="0.25">
      <c r="A1350" s="16"/>
      <c r="B1350" s="20" t="s">
        <v>1049</v>
      </c>
      <c r="C1350" s="55">
        <v>120</v>
      </c>
      <c r="D1350" s="85"/>
      <c r="E1350" s="85"/>
      <c r="F1350" s="85"/>
    </row>
    <row r="1351" spans="1:6" ht="30.75" customHeight="1" x14ac:dyDescent="0.25">
      <c r="A1351" s="12" t="s">
        <v>1050</v>
      </c>
      <c r="B1351" s="10" t="s">
        <v>1051</v>
      </c>
      <c r="C1351" s="55"/>
      <c r="D1351" s="85">
        <f>D1352+D1386</f>
        <v>38551</v>
      </c>
      <c r="E1351" s="85">
        <f t="shared" ref="E1351:F1351" si="558">E1352+E1386</f>
        <v>50345</v>
      </c>
      <c r="F1351" s="85">
        <f t="shared" si="558"/>
        <v>61567</v>
      </c>
    </row>
    <row r="1352" spans="1:6" ht="63" x14ac:dyDescent="0.25">
      <c r="A1352" s="13" t="s">
        <v>1052</v>
      </c>
      <c r="B1352" s="3" t="s">
        <v>1053</v>
      </c>
      <c r="C1352" s="55"/>
      <c r="D1352" s="85">
        <f>D1353+D1373</f>
        <v>33680</v>
      </c>
      <c r="E1352" s="85">
        <f t="shared" ref="E1352:F1352" si="559">E1353+E1373</f>
        <v>27818</v>
      </c>
      <c r="F1352" s="85">
        <f t="shared" si="559"/>
        <v>37818</v>
      </c>
    </row>
    <row r="1353" spans="1:6" ht="45.75" customHeight="1" x14ac:dyDescent="0.25">
      <c r="A1353" s="7" t="s">
        <v>1054</v>
      </c>
      <c r="B1353" s="1" t="s">
        <v>1055</v>
      </c>
      <c r="C1353" s="55"/>
      <c r="D1353" s="85">
        <f>D1354+D1357+D1360+D1363+D1366</f>
        <v>33680</v>
      </c>
      <c r="E1353" s="85">
        <f t="shared" ref="E1353:F1353" si="560">E1354+E1357+E1360+E1363+E1366</f>
        <v>27818</v>
      </c>
      <c r="F1353" s="85">
        <f t="shared" si="560"/>
        <v>37818</v>
      </c>
    </row>
    <row r="1354" spans="1:6" ht="110.25" x14ac:dyDescent="0.25">
      <c r="A1354" s="60" t="s">
        <v>1614</v>
      </c>
      <c r="B1354" s="20" t="s">
        <v>1613</v>
      </c>
      <c r="C1354" s="55"/>
      <c r="D1354" s="85">
        <f>D1355</f>
        <v>495</v>
      </c>
      <c r="E1354" s="85">
        <f t="shared" ref="E1354:F1354" si="561">E1355</f>
        <v>0</v>
      </c>
      <c r="F1354" s="85">
        <f t="shared" si="561"/>
        <v>0</v>
      </c>
    </row>
    <row r="1355" spans="1:6" ht="32.25" customHeight="1" x14ac:dyDescent="0.25">
      <c r="A1355" s="60" t="s">
        <v>1427</v>
      </c>
      <c r="B1355" s="20" t="s">
        <v>1613</v>
      </c>
      <c r="C1355" s="55">
        <v>100</v>
      </c>
      <c r="D1355" s="85">
        <f>D1356</f>
        <v>495</v>
      </c>
      <c r="E1355" s="85">
        <f t="shared" ref="E1355:F1355" si="562">E1356</f>
        <v>0</v>
      </c>
      <c r="F1355" s="85">
        <f t="shared" si="562"/>
        <v>0</v>
      </c>
    </row>
    <row r="1356" spans="1:6" ht="31.5" customHeight="1" x14ac:dyDescent="0.25">
      <c r="A1356" s="60" t="s">
        <v>1438</v>
      </c>
      <c r="B1356" s="20" t="s">
        <v>1613</v>
      </c>
      <c r="C1356" s="55">
        <v>110</v>
      </c>
      <c r="D1356" s="85">
        <v>495</v>
      </c>
      <c r="E1356" s="85"/>
      <c r="F1356" s="85"/>
    </row>
    <row r="1357" spans="1:6" ht="78.75" hidden="1" x14ac:dyDescent="0.25">
      <c r="A1357" s="21" t="s">
        <v>1056</v>
      </c>
      <c r="B1357" s="20" t="s">
        <v>1057</v>
      </c>
      <c r="C1357" s="55"/>
      <c r="D1357" s="85">
        <f>D1358</f>
        <v>0</v>
      </c>
      <c r="E1357" s="85">
        <f t="shared" ref="E1357:F1357" si="563">E1358</f>
        <v>0</v>
      </c>
      <c r="F1357" s="85">
        <f t="shared" si="563"/>
        <v>0</v>
      </c>
    </row>
    <row r="1358" spans="1:6" ht="32.25" hidden="1" customHeight="1" x14ac:dyDescent="0.25">
      <c r="A1358" s="60" t="s">
        <v>1429</v>
      </c>
      <c r="B1358" s="20" t="s">
        <v>1057</v>
      </c>
      <c r="C1358" s="55">
        <v>200</v>
      </c>
      <c r="D1358" s="85">
        <f>D1359</f>
        <v>0</v>
      </c>
      <c r="E1358" s="85">
        <f t="shared" ref="E1358:F1358" si="564">E1359</f>
        <v>0</v>
      </c>
      <c r="F1358" s="85">
        <f t="shared" si="564"/>
        <v>0</v>
      </c>
    </row>
    <row r="1359" spans="1:6" ht="34.5" hidden="1" customHeight="1" x14ac:dyDescent="0.25">
      <c r="A1359" s="60" t="s">
        <v>1430</v>
      </c>
      <c r="B1359" s="20" t="s">
        <v>1057</v>
      </c>
      <c r="C1359" s="55">
        <v>240</v>
      </c>
      <c r="D1359" s="85"/>
      <c r="E1359" s="85"/>
      <c r="F1359" s="85"/>
    </row>
    <row r="1360" spans="1:6" ht="45" hidden="1" customHeight="1" x14ac:dyDescent="0.25">
      <c r="A1360" s="21" t="s">
        <v>1058</v>
      </c>
      <c r="B1360" s="20" t="s">
        <v>1059</v>
      </c>
      <c r="C1360" s="55"/>
      <c r="D1360" s="85">
        <f>D1361</f>
        <v>0</v>
      </c>
      <c r="E1360" s="85">
        <f t="shared" ref="E1360:F1360" si="565">E1361</f>
        <v>0</v>
      </c>
      <c r="F1360" s="85">
        <f t="shared" si="565"/>
        <v>0</v>
      </c>
    </row>
    <row r="1361" spans="1:6" ht="32.25" hidden="1" customHeight="1" x14ac:dyDescent="0.25">
      <c r="A1361" s="4" t="s">
        <v>1429</v>
      </c>
      <c r="B1361" s="20" t="s">
        <v>1059</v>
      </c>
      <c r="C1361" s="55">
        <v>200</v>
      </c>
      <c r="D1361" s="85">
        <f>D1362</f>
        <v>0</v>
      </c>
      <c r="E1361" s="85">
        <f t="shared" ref="E1361:F1361" si="566">E1362</f>
        <v>0</v>
      </c>
      <c r="F1361" s="85">
        <f t="shared" si="566"/>
        <v>0</v>
      </c>
    </row>
    <row r="1362" spans="1:6" ht="33" hidden="1" customHeight="1" x14ac:dyDescent="0.25">
      <c r="A1362" s="4" t="s">
        <v>1430</v>
      </c>
      <c r="B1362" s="20" t="s">
        <v>1059</v>
      </c>
      <c r="C1362" s="55">
        <v>240</v>
      </c>
      <c r="D1362" s="85"/>
      <c r="E1362" s="85"/>
      <c r="F1362" s="85"/>
    </row>
    <row r="1363" spans="1:6" ht="47.25" hidden="1" x14ac:dyDescent="0.25">
      <c r="A1363" s="21" t="s">
        <v>1060</v>
      </c>
      <c r="B1363" s="20" t="s">
        <v>1061</v>
      </c>
      <c r="C1363" s="55"/>
      <c r="D1363" s="85">
        <f>D1364</f>
        <v>0</v>
      </c>
      <c r="E1363" s="85">
        <f t="shared" ref="E1363:F1363" si="567">E1364</f>
        <v>0</v>
      </c>
      <c r="F1363" s="85">
        <f t="shared" si="567"/>
        <v>0</v>
      </c>
    </row>
    <row r="1364" spans="1:6" ht="31.5" hidden="1" customHeight="1" x14ac:dyDescent="0.25">
      <c r="A1364" s="60" t="s">
        <v>1429</v>
      </c>
      <c r="B1364" s="20" t="s">
        <v>1061</v>
      </c>
      <c r="C1364" s="55">
        <v>200</v>
      </c>
      <c r="D1364" s="85">
        <f>D1365</f>
        <v>0</v>
      </c>
      <c r="E1364" s="85">
        <f>E1365</f>
        <v>0</v>
      </c>
      <c r="F1364" s="85">
        <f>F1365</f>
        <v>0</v>
      </c>
    </row>
    <row r="1365" spans="1:6" ht="31.5" hidden="1" customHeight="1" x14ac:dyDescent="0.25">
      <c r="A1365" s="60" t="s">
        <v>1430</v>
      </c>
      <c r="B1365" s="20" t="s">
        <v>1061</v>
      </c>
      <c r="C1365" s="55">
        <v>240</v>
      </c>
      <c r="D1365" s="85"/>
      <c r="E1365" s="85"/>
      <c r="F1365" s="85"/>
    </row>
    <row r="1366" spans="1:6" ht="47.25" x14ac:dyDescent="0.25">
      <c r="A1366" s="22" t="s">
        <v>1062</v>
      </c>
      <c r="B1366" s="20" t="s">
        <v>1063</v>
      </c>
      <c r="C1366" s="55"/>
      <c r="D1366" s="102">
        <f>D1367+D1369+D1371</f>
        <v>33185</v>
      </c>
      <c r="E1366" s="102">
        <f t="shared" ref="E1366:F1366" si="568">E1367+E1369+E1371</f>
        <v>27818</v>
      </c>
      <c r="F1366" s="102">
        <f t="shared" si="568"/>
        <v>37818</v>
      </c>
    </row>
    <row r="1367" spans="1:6" ht="61.5" customHeight="1" x14ac:dyDescent="0.25">
      <c r="A1367" s="60" t="s">
        <v>1427</v>
      </c>
      <c r="B1367" s="20" t="s">
        <v>1063</v>
      </c>
      <c r="C1367" s="55">
        <v>100</v>
      </c>
      <c r="D1367" s="102">
        <f>D1368</f>
        <v>28740</v>
      </c>
      <c r="E1367" s="102">
        <f t="shared" ref="E1367:F1367" si="569">E1368</f>
        <v>23242</v>
      </c>
      <c r="F1367" s="102">
        <f t="shared" si="569"/>
        <v>31242</v>
      </c>
    </row>
    <row r="1368" spans="1:6" ht="40.5" customHeight="1" x14ac:dyDescent="0.25">
      <c r="A1368" s="60" t="s">
        <v>1438</v>
      </c>
      <c r="B1368" s="20" t="s">
        <v>1063</v>
      </c>
      <c r="C1368">
        <v>110</v>
      </c>
      <c r="D1368" s="102">
        <v>28740</v>
      </c>
      <c r="E1368" s="102">
        <v>23242</v>
      </c>
      <c r="F1368" s="85">
        <v>31242</v>
      </c>
    </row>
    <row r="1369" spans="1:6" ht="40.5" customHeight="1" x14ac:dyDescent="0.25">
      <c r="A1369" s="60" t="s">
        <v>1429</v>
      </c>
      <c r="B1369" s="20" t="s">
        <v>1063</v>
      </c>
      <c r="C1369" s="55">
        <v>200</v>
      </c>
      <c r="D1369" s="102">
        <f>D1370</f>
        <v>4405</v>
      </c>
      <c r="E1369" s="102">
        <f t="shared" ref="E1369:F1369" si="570">E1370</f>
        <v>4521</v>
      </c>
      <c r="F1369" s="102">
        <f t="shared" si="570"/>
        <v>6521</v>
      </c>
    </row>
    <row r="1370" spans="1:6" ht="40.5" customHeight="1" x14ac:dyDescent="0.25">
      <c r="A1370" s="60" t="s">
        <v>1430</v>
      </c>
      <c r="B1370" s="20" t="s">
        <v>1063</v>
      </c>
      <c r="C1370" s="55">
        <v>240</v>
      </c>
      <c r="D1370" s="102">
        <v>4405</v>
      </c>
      <c r="E1370" s="102">
        <v>4521</v>
      </c>
      <c r="F1370" s="102">
        <v>6521</v>
      </c>
    </row>
    <row r="1371" spans="1:6" ht="40.5" customHeight="1" x14ac:dyDescent="0.25">
      <c r="A1371" s="60" t="s">
        <v>1433</v>
      </c>
      <c r="B1371" s="20" t="s">
        <v>1063</v>
      </c>
      <c r="C1371" s="55">
        <v>800</v>
      </c>
      <c r="D1371" s="102">
        <f>D1372</f>
        <v>40</v>
      </c>
      <c r="E1371" s="102">
        <f t="shared" ref="E1371:F1371" si="571">E1372</f>
        <v>55</v>
      </c>
      <c r="F1371" s="102">
        <f t="shared" si="571"/>
        <v>55</v>
      </c>
    </row>
    <row r="1372" spans="1:6" ht="40.5" customHeight="1" x14ac:dyDescent="0.25">
      <c r="A1372" s="16" t="s">
        <v>1434</v>
      </c>
      <c r="B1372" s="20" t="s">
        <v>1063</v>
      </c>
      <c r="C1372" s="55">
        <v>850</v>
      </c>
      <c r="D1372" s="102">
        <v>40</v>
      </c>
      <c r="E1372" s="102">
        <v>55</v>
      </c>
      <c r="F1372" s="102">
        <v>55</v>
      </c>
    </row>
    <row r="1373" spans="1:6" ht="63" hidden="1" x14ac:dyDescent="0.25">
      <c r="A1373" s="7" t="s">
        <v>1064</v>
      </c>
      <c r="B1373" s="1" t="s">
        <v>1065</v>
      </c>
      <c r="C1373" s="55"/>
      <c r="D1373" s="85">
        <f>D1374+D1377+D1380+D1383</f>
        <v>0</v>
      </c>
      <c r="E1373" s="85">
        <f t="shared" ref="E1373:F1373" si="572">E1374+E1377+E1380+E1383</f>
        <v>0</v>
      </c>
      <c r="F1373" s="85">
        <f t="shared" si="572"/>
        <v>0</v>
      </c>
    </row>
    <row r="1374" spans="1:6" ht="63" hidden="1" x14ac:dyDescent="0.25">
      <c r="A1374" s="21" t="s">
        <v>1066</v>
      </c>
      <c r="B1374" s="20" t="s">
        <v>1067</v>
      </c>
      <c r="C1374" s="55"/>
      <c r="D1374" s="85">
        <f>D1375</f>
        <v>0</v>
      </c>
      <c r="E1374" s="85">
        <f t="shared" ref="E1374:F1374" si="573">E1375</f>
        <v>0</v>
      </c>
      <c r="F1374" s="85">
        <f t="shared" si="573"/>
        <v>0</v>
      </c>
    </row>
    <row r="1375" spans="1:6" ht="35.25" hidden="1" customHeight="1" x14ac:dyDescent="0.25">
      <c r="A1375" s="60" t="s">
        <v>1429</v>
      </c>
      <c r="B1375" s="20" t="s">
        <v>1067</v>
      </c>
      <c r="C1375" s="55">
        <v>200</v>
      </c>
      <c r="D1375" s="85">
        <f>D1376</f>
        <v>0</v>
      </c>
      <c r="E1375" s="85">
        <f t="shared" ref="E1375:F1375" si="574">E1376</f>
        <v>0</v>
      </c>
      <c r="F1375" s="85">
        <f t="shared" si="574"/>
        <v>0</v>
      </c>
    </row>
    <row r="1376" spans="1:6" ht="28.5" hidden="1" customHeight="1" x14ac:dyDescent="0.25">
      <c r="A1376" s="60" t="s">
        <v>1430</v>
      </c>
      <c r="B1376" s="20" t="s">
        <v>1067</v>
      </c>
      <c r="C1376" s="55">
        <v>240</v>
      </c>
      <c r="D1376" s="85"/>
      <c r="E1376" s="85"/>
      <c r="F1376" s="85"/>
    </row>
    <row r="1377" spans="1:6" ht="63" hidden="1" x14ac:dyDescent="0.25">
      <c r="A1377" s="21" t="s">
        <v>1068</v>
      </c>
      <c r="B1377" s="20" t="s">
        <v>1069</v>
      </c>
      <c r="C1377" s="55"/>
      <c r="D1377" s="85">
        <f>D1378</f>
        <v>0</v>
      </c>
      <c r="E1377" s="85">
        <f t="shared" ref="E1377:F1377" si="575">E1378</f>
        <v>0</v>
      </c>
      <c r="F1377" s="85">
        <f t="shared" si="575"/>
        <v>0</v>
      </c>
    </row>
    <row r="1378" spans="1:6" ht="31.5" hidden="1" customHeight="1" x14ac:dyDescent="0.25">
      <c r="A1378" s="60" t="s">
        <v>1429</v>
      </c>
      <c r="B1378" s="20" t="s">
        <v>1069</v>
      </c>
      <c r="C1378" s="55">
        <v>200</v>
      </c>
      <c r="D1378" s="85">
        <f>D1379</f>
        <v>0</v>
      </c>
      <c r="E1378" s="85">
        <f t="shared" ref="E1378:F1378" si="576">E1379</f>
        <v>0</v>
      </c>
      <c r="F1378" s="85">
        <f t="shared" si="576"/>
        <v>0</v>
      </c>
    </row>
    <row r="1379" spans="1:6" ht="30.75" hidden="1" customHeight="1" x14ac:dyDescent="0.25">
      <c r="A1379" s="60" t="s">
        <v>1430</v>
      </c>
      <c r="B1379" s="20" t="s">
        <v>1069</v>
      </c>
      <c r="C1379" s="55">
        <v>240</v>
      </c>
      <c r="D1379" s="85"/>
      <c r="E1379" s="85"/>
      <c r="F1379" s="85"/>
    </row>
    <row r="1380" spans="1:6" ht="94.5" hidden="1" x14ac:dyDescent="0.25">
      <c r="A1380" s="21" t="s">
        <v>1070</v>
      </c>
      <c r="B1380" s="20" t="s">
        <v>1071</v>
      </c>
      <c r="C1380" s="55"/>
      <c r="D1380" s="85">
        <f>D1381</f>
        <v>0</v>
      </c>
      <c r="E1380" s="85">
        <f t="shared" ref="E1380:F1380" si="577">E1381</f>
        <v>0</v>
      </c>
      <c r="F1380" s="85">
        <f t="shared" si="577"/>
        <v>0</v>
      </c>
    </row>
    <row r="1381" spans="1:6" ht="28.5" hidden="1" customHeight="1" x14ac:dyDescent="0.25">
      <c r="A1381" s="60" t="s">
        <v>1429</v>
      </c>
      <c r="B1381" s="20" t="s">
        <v>1071</v>
      </c>
      <c r="C1381" s="55">
        <v>200</v>
      </c>
      <c r="D1381" s="85">
        <f>D1382</f>
        <v>0</v>
      </c>
      <c r="E1381" s="85">
        <f t="shared" ref="E1381:F1381" si="578">E1382</f>
        <v>0</v>
      </c>
      <c r="F1381" s="85">
        <f t="shared" si="578"/>
        <v>0</v>
      </c>
    </row>
    <row r="1382" spans="1:6" ht="39" hidden="1" customHeight="1" x14ac:dyDescent="0.25">
      <c r="A1382" s="60" t="s">
        <v>1430</v>
      </c>
      <c r="B1382" s="20" t="s">
        <v>1071</v>
      </c>
      <c r="C1382" s="55">
        <v>240</v>
      </c>
      <c r="D1382" s="85"/>
      <c r="E1382" s="85"/>
      <c r="F1382" s="85"/>
    </row>
    <row r="1383" spans="1:6" ht="94.5" hidden="1" x14ac:dyDescent="0.25">
      <c r="A1383" s="21" t="s">
        <v>1072</v>
      </c>
      <c r="B1383" s="20" t="s">
        <v>1073</v>
      </c>
      <c r="C1383" s="55"/>
      <c r="D1383" s="85">
        <f>D1384</f>
        <v>0</v>
      </c>
      <c r="E1383" s="85">
        <f t="shared" ref="E1383:F1383" si="579">E1384</f>
        <v>0</v>
      </c>
      <c r="F1383" s="85">
        <f t="shared" si="579"/>
        <v>0</v>
      </c>
    </row>
    <row r="1384" spans="1:6" ht="32.25" hidden="1" customHeight="1" x14ac:dyDescent="0.25">
      <c r="A1384" s="60" t="s">
        <v>1429</v>
      </c>
      <c r="B1384" s="20" t="s">
        <v>1073</v>
      </c>
      <c r="C1384" s="55">
        <v>200</v>
      </c>
      <c r="D1384" s="85">
        <f>D1385</f>
        <v>0</v>
      </c>
      <c r="E1384" s="85">
        <f t="shared" ref="E1384:F1384" si="580">E1385</f>
        <v>0</v>
      </c>
      <c r="F1384" s="85">
        <f t="shared" si="580"/>
        <v>0</v>
      </c>
    </row>
    <row r="1385" spans="1:6" ht="36" hidden="1" customHeight="1" x14ac:dyDescent="0.25">
      <c r="A1385" s="60" t="s">
        <v>1430</v>
      </c>
      <c r="B1385" s="20" t="s">
        <v>1073</v>
      </c>
      <c r="C1385" s="55">
        <v>240</v>
      </c>
      <c r="D1385" s="85"/>
      <c r="E1385" s="85"/>
      <c r="F1385" s="85"/>
    </row>
    <row r="1386" spans="1:6" ht="47.25" x14ac:dyDescent="0.25">
      <c r="A1386" s="13" t="s">
        <v>1074</v>
      </c>
      <c r="B1386" s="3" t="s">
        <v>1075</v>
      </c>
      <c r="C1386" s="55"/>
      <c r="D1386" s="85">
        <f>D1387+D1391+D1395+D1399+D1403+D1415+D1422</f>
        <v>4871</v>
      </c>
      <c r="E1386" s="85">
        <f t="shared" ref="E1386:F1386" si="581">E1387+E1391+E1395+E1399+E1403+E1415+E1422</f>
        <v>22527</v>
      </c>
      <c r="F1386" s="85">
        <f t="shared" si="581"/>
        <v>23749</v>
      </c>
    </row>
    <row r="1387" spans="1:6" ht="36" customHeight="1" x14ac:dyDescent="0.25">
      <c r="A1387" s="7" t="s">
        <v>1076</v>
      </c>
      <c r="B1387" s="1" t="s">
        <v>1077</v>
      </c>
      <c r="C1387" s="55"/>
      <c r="D1387" s="85">
        <f>D1388</f>
        <v>1180</v>
      </c>
      <c r="E1387" s="85">
        <f t="shared" ref="E1387:F1389" si="582">E1388</f>
        <v>1350</v>
      </c>
      <c r="F1387" s="85">
        <f t="shared" si="582"/>
        <v>1350</v>
      </c>
    </row>
    <row r="1388" spans="1:6" ht="37.5" customHeight="1" x14ac:dyDescent="0.25">
      <c r="A1388" s="39" t="s">
        <v>1078</v>
      </c>
      <c r="B1388" s="20" t="s">
        <v>1079</v>
      </c>
      <c r="C1388" s="55"/>
      <c r="D1388" s="85">
        <f>D1389</f>
        <v>1180</v>
      </c>
      <c r="E1388" s="85">
        <f t="shared" si="582"/>
        <v>1350</v>
      </c>
      <c r="F1388" s="85">
        <f t="shared" si="582"/>
        <v>1350</v>
      </c>
    </row>
    <row r="1389" spans="1:6" ht="37.5" customHeight="1" x14ac:dyDescent="0.25">
      <c r="A1389" s="60" t="s">
        <v>1429</v>
      </c>
      <c r="B1389" s="20" t="s">
        <v>1079</v>
      </c>
      <c r="C1389" s="55">
        <v>200</v>
      </c>
      <c r="D1389" s="85">
        <f>D1390</f>
        <v>1180</v>
      </c>
      <c r="E1389" s="85">
        <f t="shared" si="582"/>
        <v>1350</v>
      </c>
      <c r="F1389" s="85">
        <f t="shared" si="582"/>
        <v>1350</v>
      </c>
    </row>
    <row r="1390" spans="1:6" ht="37.5" customHeight="1" x14ac:dyDescent="0.25">
      <c r="A1390" s="60" t="s">
        <v>1430</v>
      </c>
      <c r="B1390" s="20" t="s">
        <v>1079</v>
      </c>
      <c r="C1390" s="55">
        <v>240</v>
      </c>
      <c r="D1390" s="85">
        <v>1180</v>
      </c>
      <c r="E1390" s="85">
        <v>1350</v>
      </c>
      <c r="F1390" s="85">
        <v>1350</v>
      </c>
    </row>
    <row r="1391" spans="1:6" ht="28.5" customHeight="1" x14ac:dyDescent="0.25">
      <c r="A1391" s="7" t="s">
        <v>1080</v>
      </c>
      <c r="B1391" s="1" t="s">
        <v>1081</v>
      </c>
      <c r="C1391" s="55"/>
      <c r="D1391" s="85">
        <f>D1392</f>
        <v>520</v>
      </c>
      <c r="E1391" s="85">
        <f t="shared" ref="E1391:F1393" si="583">E1392</f>
        <v>800</v>
      </c>
      <c r="F1391" s="85">
        <f t="shared" si="583"/>
        <v>800</v>
      </c>
    </row>
    <row r="1392" spans="1:6" ht="28.5" customHeight="1" x14ac:dyDescent="0.25">
      <c r="A1392" s="39" t="s">
        <v>1082</v>
      </c>
      <c r="B1392" s="20" t="s">
        <v>1083</v>
      </c>
      <c r="C1392" s="55"/>
      <c r="D1392" s="85">
        <f>D1393</f>
        <v>520</v>
      </c>
      <c r="E1392" s="85">
        <f t="shared" si="583"/>
        <v>800</v>
      </c>
      <c r="F1392" s="85">
        <f t="shared" si="583"/>
        <v>800</v>
      </c>
    </row>
    <row r="1393" spans="1:6" ht="28.5" customHeight="1" x14ac:dyDescent="0.25">
      <c r="A1393" s="60" t="s">
        <v>1429</v>
      </c>
      <c r="B1393" s="20" t="s">
        <v>1083</v>
      </c>
      <c r="C1393" s="55">
        <v>200</v>
      </c>
      <c r="D1393" s="85">
        <f>D1394</f>
        <v>520</v>
      </c>
      <c r="E1393" s="85">
        <f t="shared" si="583"/>
        <v>800</v>
      </c>
      <c r="F1393" s="85">
        <f t="shared" si="583"/>
        <v>800</v>
      </c>
    </row>
    <row r="1394" spans="1:6" ht="28.5" customHeight="1" x14ac:dyDescent="0.25">
      <c r="A1394" s="60" t="s">
        <v>1430</v>
      </c>
      <c r="B1394" s="20" t="s">
        <v>1083</v>
      </c>
      <c r="C1394" s="55">
        <v>240</v>
      </c>
      <c r="D1394" s="85">
        <v>520</v>
      </c>
      <c r="E1394" s="85">
        <v>800</v>
      </c>
      <c r="F1394" s="85">
        <v>800</v>
      </c>
    </row>
    <row r="1395" spans="1:6" ht="39.75" customHeight="1" x14ac:dyDescent="0.25">
      <c r="A1395" s="7" t="s">
        <v>1084</v>
      </c>
      <c r="B1395" s="1" t="s">
        <v>1085</v>
      </c>
      <c r="C1395" s="55"/>
      <c r="D1395" s="85">
        <f>D1396</f>
        <v>931</v>
      </c>
      <c r="E1395" s="85">
        <f t="shared" ref="E1395:F1397" si="584">E1396</f>
        <v>1331</v>
      </c>
      <c r="F1395" s="85">
        <f t="shared" si="584"/>
        <v>1531</v>
      </c>
    </row>
    <row r="1396" spans="1:6" ht="51" customHeight="1" x14ac:dyDescent="0.25">
      <c r="A1396" s="39" t="s">
        <v>1086</v>
      </c>
      <c r="B1396" s="20" t="s">
        <v>1087</v>
      </c>
      <c r="C1396" s="55"/>
      <c r="D1396" s="85">
        <f>D1397</f>
        <v>931</v>
      </c>
      <c r="E1396" s="85">
        <f t="shared" si="584"/>
        <v>1331</v>
      </c>
      <c r="F1396" s="85">
        <f t="shared" si="584"/>
        <v>1531</v>
      </c>
    </row>
    <row r="1397" spans="1:6" ht="51" customHeight="1" x14ac:dyDescent="0.25">
      <c r="A1397" s="60" t="s">
        <v>1429</v>
      </c>
      <c r="B1397" s="20" t="s">
        <v>1087</v>
      </c>
      <c r="C1397" s="55">
        <v>200</v>
      </c>
      <c r="D1397" s="85">
        <f>D1398</f>
        <v>931</v>
      </c>
      <c r="E1397" s="85">
        <f t="shared" si="584"/>
        <v>1331</v>
      </c>
      <c r="F1397" s="85">
        <f t="shared" si="584"/>
        <v>1531</v>
      </c>
    </row>
    <row r="1398" spans="1:6" ht="51" customHeight="1" x14ac:dyDescent="0.25">
      <c r="A1398" s="60" t="s">
        <v>1430</v>
      </c>
      <c r="B1398" s="20" t="s">
        <v>1087</v>
      </c>
      <c r="C1398" s="55">
        <v>240</v>
      </c>
      <c r="D1398" s="85">
        <v>931</v>
      </c>
      <c r="E1398" s="85">
        <v>1331</v>
      </c>
      <c r="F1398" s="85">
        <v>1531</v>
      </c>
    </row>
    <row r="1399" spans="1:6" ht="33" hidden="1" customHeight="1" x14ac:dyDescent="0.25">
      <c r="A1399" s="7" t="s">
        <v>1088</v>
      </c>
      <c r="B1399" s="1" t="s">
        <v>1089</v>
      </c>
      <c r="C1399" s="55"/>
      <c r="D1399" s="85">
        <f>D1400</f>
        <v>0</v>
      </c>
      <c r="E1399" s="85">
        <f t="shared" ref="E1399:F1401" si="585">E1400</f>
        <v>0</v>
      </c>
      <c r="F1399" s="85">
        <f t="shared" si="585"/>
        <v>0</v>
      </c>
    </row>
    <row r="1400" spans="1:6" ht="36.75" hidden="1" customHeight="1" x14ac:dyDescent="0.25">
      <c r="A1400" s="39" t="s">
        <v>1090</v>
      </c>
      <c r="B1400" s="20" t="s">
        <v>1091</v>
      </c>
      <c r="C1400" s="55"/>
      <c r="D1400" s="85">
        <f>D1401</f>
        <v>0</v>
      </c>
      <c r="E1400" s="85">
        <f t="shared" si="585"/>
        <v>0</v>
      </c>
      <c r="F1400" s="85">
        <f t="shared" si="585"/>
        <v>0</v>
      </c>
    </row>
    <row r="1401" spans="1:6" ht="36.75" hidden="1" customHeight="1" x14ac:dyDescent="0.25">
      <c r="A1401" s="16" t="s">
        <v>1432</v>
      </c>
      <c r="B1401" s="20" t="s">
        <v>1091</v>
      </c>
      <c r="C1401" s="55">
        <v>600</v>
      </c>
      <c r="D1401" s="85">
        <f>D1402</f>
        <v>0</v>
      </c>
      <c r="E1401" s="85">
        <f t="shared" si="585"/>
        <v>0</v>
      </c>
      <c r="F1401" s="85">
        <f t="shared" si="585"/>
        <v>0</v>
      </c>
    </row>
    <row r="1402" spans="1:6" ht="36.75" hidden="1" customHeight="1" x14ac:dyDescent="0.25">
      <c r="A1402" s="16" t="s">
        <v>1431</v>
      </c>
      <c r="B1402" s="20" t="s">
        <v>1091</v>
      </c>
      <c r="C1402" s="55">
        <v>610</v>
      </c>
      <c r="D1402" s="85">
        <v>0</v>
      </c>
      <c r="E1402" s="85">
        <v>0</v>
      </c>
      <c r="F1402" s="85">
        <v>0</v>
      </c>
    </row>
    <row r="1403" spans="1:6" ht="32.25" customHeight="1" x14ac:dyDescent="0.25">
      <c r="A1403" s="7" t="s">
        <v>1092</v>
      </c>
      <c r="B1403" s="1" t="s">
        <v>1093</v>
      </c>
      <c r="C1403" s="55"/>
      <c r="D1403" s="85">
        <f>D1408+D1411+D1404</f>
        <v>520</v>
      </c>
      <c r="E1403" s="85">
        <f t="shared" ref="E1403:F1403" si="586">E1408+E1411+E1404</f>
        <v>1200</v>
      </c>
      <c r="F1403" s="85">
        <f t="shared" si="586"/>
        <v>1200</v>
      </c>
    </row>
    <row r="1404" spans="1:6" ht="63" hidden="1" x14ac:dyDescent="0.25">
      <c r="A1404" s="21" t="s">
        <v>1094</v>
      </c>
      <c r="B1404" s="20" t="s">
        <v>1095</v>
      </c>
      <c r="C1404" s="55"/>
      <c r="D1404" s="85">
        <f>D1405</f>
        <v>0</v>
      </c>
      <c r="E1404" s="85">
        <f t="shared" ref="E1404:F1404" si="587">E1405</f>
        <v>0</v>
      </c>
      <c r="F1404" s="85">
        <f t="shared" si="587"/>
        <v>0</v>
      </c>
    </row>
    <row r="1405" spans="1:6" ht="46.5" hidden="1" customHeight="1" x14ac:dyDescent="0.25">
      <c r="A1405" s="16" t="s">
        <v>1432</v>
      </c>
      <c r="B1405" s="20" t="s">
        <v>1095</v>
      </c>
      <c r="C1405" s="55">
        <v>600</v>
      </c>
      <c r="D1405" s="85">
        <f>D1406+D1407</f>
        <v>0</v>
      </c>
      <c r="E1405" s="85">
        <f t="shared" ref="E1405:F1405" si="588">E1406+E1407</f>
        <v>0</v>
      </c>
      <c r="F1405" s="85">
        <f t="shared" si="588"/>
        <v>0</v>
      </c>
    </row>
    <row r="1406" spans="1:6" ht="41.25" hidden="1" customHeight="1" x14ac:dyDescent="0.25">
      <c r="A1406" s="16" t="s">
        <v>1431</v>
      </c>
      <c r="B1406" s="20" t="s">
        <v>1095</v>
      </c>
      <c r="C1406" s="55">
        <v>610</v>
      </c>
      <c r="D1406" s="85">
        <v>0</v>
      </c>
      <c r="E1406" s="85">
        <v>0</v>
      </c>
      <c r="F1406" s="85">
        <v>0</v>
      </c>
    </row>
    <row r="1407" spans="1:6" ht="37.5" hidden="1" customHeight="1" x14ac:dyDescent="0.25">
      <c r="A1407" s="4" t="s">
        <v>1444</v>
      </c>
      <c r="B1407" s="20" t="s">
        <v>1095</v>
      </c>
      <c r="C1407" s="55">
        <v>620</v>
      </c>
      <c r="D1407" s="85">
        <v>0</v>
      </c>
      <c r="E1407" s="85">
        <v>0</v>
      </c>
      <c r="F1407" s="85">
        <v>0</v>
      </c>
    </row>
    <row r="1408" spans="1:6" ht="73.5" customHeight="1" x14ac:dyDescent="0.25">
      <c r="A1408" s="21" t="s">
        <v>1452</v>
      </c>
      <c r="B1408" s="20" t="s">
        <v>1448</v>
      </c>
      <c r="C1408" s="55"/>
      <c r="D1408" s="85">
        <f>D1409</f>
        <v>300</v>
      </c>
      <c r="E1408" s="85">
        <f t="shared" ref="E1408:F1409" si="589">E1409</f>
        <v>770</v>
      </c>
      <c r="F1408" s="85">
        <f t="shared" si="589"/>
        <v>770</v>
      </c>
    </row>
    <row r="1409" spans="1:7" ht="31.5" customHeight="1" x14ac:dyDescent="0.25">
      <c r="A1409" s="16" t="s">
        <v>1432</v>
      </c>
      <c r="B1409" s="20" t="s">
        <v>1448</v>
      </c>
      <c r="C1409" s="55">
        <v>600</v>
      </c>
      <c r="D1409" s="85">
        <f>D1410</f>
        <v>300</v>
      </c>
      <c r="E1409" s="85">
        <f t="shared" si="589"/>
        <v>770</v>
      </c>
      <c r="F1409" s="85">
        <f t="shared" si="589"/>
        <v>770</v>
      </c>
    </row>
    <row r="1410" spans="1:7" ht="39.75" customHeight="1" x14ac:dyDescent="0.25">
      <c r="A1410" s="16" t="s">
        <v>1431</v>
      </c>
      <c r="B1410" s="20" t="s">
        <v>1448</v>
      </c>
      <c r="C1410" s="55">
        <v>610</v>
      </c>
      <c r="D1410" s="85">
        <v>300</v>
      </c>
      <c r="E1410" s="85">
        <v>770</v>
      </c>
      <c r="F1410" s="85">
        <v>770</v>
      </c>
    </row>
    <row r="1411" spans="1:7" ht="64.5" customHeight="1" x14ac:dyDescent="0.25">
      <c r="A1411" s="21" t="s">
        <v>1451</v>
      </c>
      <c r="B1411" s="20" t="s">
        <v>1450</v>
      </c>
      <c r="C1411" s="55"/>
      <c r="D1411" s="85">
        <f>D1412</f>
        <v>220</v>
      </c>
      <c r="E1411" s="85">
        <f t="shared" ref="E1411:F1411" si="590">E1412</f>
        <v>430</v>
      </c>
      <c r="F1411" s="85">
        <f t="shared" si="590"/>
        <v>430</v>
      </c>
    </row>
    <row r="1412" spans="1:7" ht="39.75" customHeight="1" x14ac:dyDescent="0.25">
      <c r="A1412" s="16" t="s">
        <v>1432</v>
      </c>
      <c r="B1412" s="20" t="s">
        <v>1450</v>
      </c>
      <c r="C1412" s="55">
        <v>600</v>
      </c>
      <c r="D1412" s="85">
        <f>D1413+D1414</f>
        <v>220</v>
      </c>
      <c r="E1412" s="85">
        <f t="shared" ref="E1412:F1412" si="591">E1413+E1414</f>
        <v>430</v>
      </c>
      <c r="F1412" s="85">
        <f t="shared" si="591"/>
        <v>430</v>
      </c>
    </row>
    <row r="1413" spans="1:7" ht="39.75" customHeight="1" x14ac:dyDescent="0.25">
      <c r="A1413" s="16" t="s">
        <v>1431</v>
      </c>
      <c r="B1413" s="20" t="s">
        <v>1450</v>
      </c>
      <c r="C1413" s="55">
        <v>610</v>
      </c>
      <c r="D1413" s="85">
        <v>50</v>
      </c>
      <c r="E1413" s="85">
        <v>120</v>
      </c>
      <c r="F1413" s="85">
        <v>120</v>
      </c>
    </row>
    <row r="1414" spans="1:7" ht="35.25" customHeight="1" x14ac:dyDescent="0.25">
      <c r="A1414" s="16" t="s">
        <v>1449</v>
      </c>
      <c r="B1414" s="20" t="s">
        <v>1450</v>
      </c>
      <c r="C1414" s="55">
        <v>620</v>
      </c>
      <c r="D1414" s="85">
        <v>170</v>
      </c>
      <c r="E1414" s="85">
        <v>310</v>
      </c>
      <c r="F1414" s="85">
        <v>310</v>
      </c>
    </row>
    <row r="1415" spans="1:7" ht="27.75" customHeight="1" x14ac:dyDescent="0.25">
      <c r="A1415" s="7" t="s">
        <v>1096</v>
      </c>
      <c r="B1415" s="1" t="s">
        <v>1097</v>
      </c>
      <c r="C1415" s="55"/>
      <c r="D1415" s="85">
        <f>D1416+D1419</f>
        <v>821</v>
      </c>
      <c r="E1415" s="85">
        <f t="shared" ref="E1415:F1415" si="592">E1416+E1419</f>
        <v>0</v>
      </c>
      <c r="F1415" s="85">
        <f t="shared" si="592"/>
        <v>0</v>
      </c>
    </row>
    <row r="1416" spans="1:7" ht="31.5" x14ac:dyDescent="0.25">
      <c r="A1416" s="21" t="s">
        <v>1098</v>
      </c>
      <c r="B1416" s="20" t="s">
        <v>1099</v>
      </c>
      <c r="C1416" s="55"/>
      <c r="D1416" s="85">
        <f>D1417</f>
        <v>821</v>
      </c>
      <c r="E1416" s="85">
        <f t="shared" ref="E1416:F1417" si="593">E1417</f>
        <v>0</v>
      </c>
      <c r="F1416" s="85">
        <f t="shared" si="593"/>
        <v>0</v>
      </c>
    </row>
    <row r="1417" spans="1:7" ht="40.5" customHeight="1" x14ac:dyDescent="0.25">
      <c r="A1417" s="60" t="s">
        <v>1429</v>
      </c>
      <c r="B1417" s="20" t="s">
        <v>1099</v>
      </c>
      <c r="C1417" s="55">
        <v>200</v>
      </c>
      <c r="D1417" s="85">
        <f>D1418</f>
        <v>821</v>
      </c>
      <c r="E1417" s="85">
        <f t="shared" si="593"/>
        <v>0</v>
      </c>
      <c r="F1417" s="85">
        <f t="shared" si="593"/>
        <v>0</v>
      </c>
    </row>
    <row r="1418" spans="1:7" ht="36.75" customHeight="1" x14ac:dyDescent="0.25">
      <c r="A1418" s="60" t="s">
        <v>1430</v>
      </c>
      <c r="B1418" s="20" t="s">
        <v>1099</v>
      </c>
      <c r="C1418" s="55">
        <v>240</v>
      </c>
      <c r="D1418" s="85">
        <v>821</v>
      </c>
      <c r="E1418" s="85">
        <v>0</v>
      </c>
      <c r="F1418" s="85">
        <v>0</v>
      </c>
      <c r="G1418" s="66"/>
    </row>
    <row r="1419" spans="1:7" ht="47.25" hidden="1" x14ac:dyDescent="0.25">
      <c r="A1419" s="21" t="s">
        <v>1100</v>
      </c>
      <c r="B1419" s="20" t="s">
        <v>1101</v>
      </c>
      <c r="C1419" s="55"/>
      <c r="D1419" s="85">
        <f>D1420</f>
        <v>0</v>
      </c>
      <c r="E1419" s="85">
        <f t="shared" ref="E1419:F1420" si="594">E1420</f>
        <v>0</v>
      </c>
      <c r="F1419" s="85">
        <f t="shared" si="594"/>
        <v>0</v>
      </c>
    </row>
    <row r="1420" spans="1:7" ht="33" hidden="1" customHeight="1" x14ac:dyDescent="0.25">
      <c r="A1420" s="60" t="s">
        <v>1429</v>
      </c>
      <c r="B1420" s="20" t="s">
        <v>1101</v>
      </c>
      <c r="C1420" s="55">
        <v>200</v>
      </c>
      <c r="D1420" s="85">
        <f>D1421</f>
        <v>0</v>
      </c>
      <c r="E1420" s="85">
        <f t="shared" si="594"/>
        <v>0</v>
      </c>
      <c r="F1420" s="85">
        <f t="shared" si="594"/>
        <v>0</v>
      </c>
    </row>
    <row r="1421" spans="1:7" ht="36" hidden="1" customHeight="1" x14ac:dyDescent="0.25">
      <c r="A1421" s="60" t="s">
        <v>1430</v>
      </c>
      <c r="B1421" s="20" t="s">
        <v>1101</v>
      </c>
      <c r="C1421" s="55">
        <v>240</v>
      </c>
      <c r="D1421" s="85">
        <v>0</v>
      </c>
      <c r="E1421" s="85">
        <v>0</v>
      </c>
      <c r="F1421" s="85">
        <v>0</v>
      </c>
    </row>
    <row r="1422" spans="1:7" ht="35.25" customHeight="1" x14ac:dyDescent="0.25">
      <c r="A1422" s="7" t="s">
        <v>287</v>
      </c>
      <c r="B1422" s="1" t="s">
        <v>1102</v>
      </c>
      <c r="C1422" s="55"/>
      <c r="D1422" s="85">
        <f>D1423+D1426+D1429+D1432+D1440+D1445+D1448+D1451+D1454+D1435</f>
        <v>899</v>
      </c>
      <c r="E1422" s="85">
        <f>E1423+E1426+E1429+E1432+E1440+E1445+E1448+E1451+E1454+E1435</f>
        <v>17846</v>
      </c>
      <c r="F1422" s="85">
        <f>F1423+F1426+F1429+F1432+F1440+F1445+F1448+F1451+F1454+F1435</f>
        <v>18868</v>
      </c>
    </row>
    <row r="1423" spans="1:7" ht="47.25" customHeight="1" x14ac:dyDescent="0.25">
      <c r="A1423" s="21" t="s">
        <v>1103</v>
      </c>
      <c r="B1423" s="20" t="s">
        <v>1104</v>
      </c>
      <c r="C1423" s="55"/>
      <c r="D1423" s="85">
        <f>D1424</f>
        <v>0</v>
      </c>
      <c r="E1423" s="85">
        <f t="shared" ref="E1423:F1424" si="595">E1424</f>
        <v>11555</v>
      </c>
      <c r="F1423" s="85">
        <f t="shared" si="595"/>
        <v>0</v>
      </c>
    </row>
    <row r="1424" spans="1:7" ht="47.25" customHeight="1" x14ac:dyDescent="0.25">
      <c r="A1424" s="16" t="s">
        <v>1432</v>
      </c>
      <c r="B1424" s="20" t="s">
        <v>1104</v>
      </c>
      <c r="C1424" s="55">
        <v>600</v>
      </c>
      <c r="D1424" s="85">
        <f>D1425</f>
        <v>0</v>
      </c>
      <c r="E1424" s="85">
        <f t="shared" si="595"/>
        <v>11555</v>
      </c>
      <c r="F1424" s="85">
        <f t="shared" si="595"/>
        <v>0</v>
      </c>
    </row>
    <row r="1425" spans="1:9" ht="47.25" customHeight="1" x14ac:dyDescent="0.25">
      <c r="A1425" s="16" t="s">
        <v>1431</v>
      </c>
      <c r="B1425" s="20" t="s">
        <v>1104</v>
      </c>
      <c r="C1425" s="55">
        <v>610</v>
      </c>
      <c r="D1425" s="85"/>
      <c r="E1425" s="85">
        <v>11555</v>
      </c>
      <c r="F1425" s="85">
        <v>0</v>
      </c>
    </row>
    <row r="1426" spans="1:9" ht="45" hidden="1" customHeight="1" x14ac:dyDescent="0.25">
      <c r="A1426" s="21" t="s">
        <v>1105</v>
      </c>
      <c r="B1426" s="20" t="s">
        <v>1106</v>
      </c>
      <c r="C1426" s="55"/>
      <c r="D1426" s="85">
        <f>D1427</f>
        <v>0</v>
      </c>
      <c r="E1426" s="85">
        <f t="shared" ref="E1426:F1427" si="596">E1427</f>
        <v>0</v>
      </c>
      <c r="F1426" s="85">
        <f t="shared" si="596"/>
        <v>0</v>
      </c>
    </row>
    <row r="1427" spans="1:9" ht="45" hidden="1" customHeight="1" x14ac:dyDescent="0.25">
      <c r="A1427" s="16" t="s">
        <v>1432</v>
      </c>
      <c r="B1427" s="20" t="s">
        <v>1106</v>
      </c>
      <c r="C1427" s="55">
        <v>600</v>
      </c>
      <c r="D1427" s="85">
        <f>D1428</f>
        <v>0</v>
      </c>
      <c r="E1427" s="85">
        <f t="shared" si="596"/>
        <v>0</v>
      </c>
      <c r="F1427" s="85">
        <f t="shared" si="596"/>
        <v>0</v>
      </c>
    </row>
    <row r="1428" spans="1:9" ht="45" hidden="1" customHeight="1" x14ac:dyDescent="0.25">
      <c r="A1428" s="16" t="s">
        <v>1431</v>
      </c>
      <c r="B1428" s="20" t="s">
        <v>1106</v>
      </c>
      <c r="C1428" s="55">
        <v>610</v>
      </c>
      <c r="D1428" s="85"/>
      <c r="E1428" s="85"/>
      <c r="F1428" s="85"/>
    </row>
    <row r="1429" spans="1:9" ht="42" hidden="1" customHeight="1" x14ac:dyDescent="0.25">
      <c r="A1429" s="21" t="s">
        <v>1107</v>
      </c>
      <c r="B1429" s="20" t="s">
        <v>1108</v>
      </c>
      <c r="C1429" s="55"/>
      <c r="D1429" s="85">
        <f>D1430</f>
        <v>0</v>
      </c>
      <c r="E1429" s="85">
        <f t="shared" ref="E1429:F1430" si="597">E1430</f>
        <v>0</v>
      </c>
      <c r="F1429" s="85">
        <f t="shared" si="597"/>
        <v>0</v>
      </c>
    </row>
    <row r="1430" spans="1:9" ht="40.5" hidden="1" customHeight="1" x14ac:dyDescent="0.25">
      <c r="A1430" s="16" t="s">
        <v>1432</v>
      </c>
      <c r="B1430" s="20" t="s">
        <v>1108</v>
      </c>
      <c r="C1430" s="55">
        <v>600</v>
      </c>
      <c r="D1430" s="85">
        <f>D1431</f>
        <v>0</v>
      </c>
      <c r="E1430" s="85">
        <f t="shared" si="597"/>
        <v>0</v>
      </c>
      <c r="F1430" s="85">
        <f t="shared" si="597"/>
        <v>0</v>
      </c>
    </row>
    <row r="1431" spans="1:9" ht="36.75" hidden="1" customHeight="1" x14ac:dyDescent="0.25">
      <c r="A1431" s="16" t="s">
        <v>1431</v>
      </c>
      <c r="B1431" s="20" t="s">
        <v>1108</v>
      </c>
      <c r="C1431" s="55">
        <v>610</v>
      </c>
      <c r="D1431" s="85"/>
      <c r="E1431" s="85"/>
      <c r="F1431" s="85"/>
    </row>
    <row r="1432" spans="1:9" ht="54.75" hidden="1" customHeight="1" x14ac:dyDescent="0.25">
      <c r="A1432" s="21" t="s">
        <v>1109</v>
      </c>
      <c r="B1432" s="20" t="s">
        <v>1110</v>
      </c>
      <c r="C1432" s="55"/>
      <c r="D1432" s="85">
        <f>D1433</f>
        <v>0</v>
      </c>
      <c r="E1432" s="85">
        <f t="shared" ref="E1432:F1433" si="598">E1433</f>
        <v>0</v>
      </c>
      <c r="F1432" s="85">
        <f t="shared" si="598"/>
        <v>0</v>
      </c>
    </row>
    <row r="1433" spans="1:9" ht="54.75" hidden="1" customHeight="1" x14ac:dyDescent="0.25">
      <c r="A1433" s="16" t="s">
        <v>1432</v>
      </c>
      <c r="B1433" s="20" t="s">
        <v>1110</v>
      </c>
      <c r="C1433" s="55">
        <v>600</v>
      </c>
      <c r="D1433" s="85">
        <f>D1434</f>
        <v>0</v>
      </c>
      <c r="E1433" s="85">
        <f t="shared" si="598"/>
        <v>0</v>
      </c>
      <c r="F1433" s="85">
        <f t="shared" si="598"/>
        <v>0</v>
      </c>
    </row>
    <row r="1434" spans="1:9" ht="54.75" hidden="1" customHeight="1" x14ac:dyDescent="0.25">
      <c r="A1434" s="16" t="s">
        <v>1431</v>
      </c>
      <c r="B1434" s="20" t="s">
        <v>1110</v>
      </c>
      <c r="C1434" s="55">
        <v>610</v>
      </c>
      <c r="D1434" s="85"/>
      <c r="E1434" s="85"/>
      <c r="F1434" s="85"/>
    </row>
    <row r="1435" spans="1:9" ht="75.75" customHeight="1" x14ac:dyDescent="0.25">
      <c r="A1435" s="68" t="s">
        <v>1473</v>
      </c>
      <c r="B1435" s="20" t="s">
        <v>1472</v>
      </c>
      <c r="C1435" s="55"/>
      <c r="D1435" s="85">
        <f>D1438+D1436</f>
        <v>301</v>
      </c>
      <c r="E1435" s="85">
        <f t="shared" ref="E1435:F1435" si="599">E1438+E1436</f>
        <v>312</v>
      </c>
      <c r="F1435" s="85">
        <f t="shared" si="599"/>
        <v>1944</v>
      </c>
    </row>
    <row r="1436" spans="1:9" ht="42" customHeight="1" x14ac:dyDescent="0.25">
      <c r="A1436" s="60" t="s">
        <v>1429</v>
      </c>
      <c r="B1436" s="20" t="s">
        <v>1472</v>
      </c>
      <c r="C1436" s="55">
        <v>200</v>
      </c>
      <c r="D1436" s="85">
        <f>D1437</f>
        <v>301</v>
      </c>
      <c r="E1436" s="85"/>
      <c r="F1436" s="85"/>
    </row>
    <row r="1437" spans="1:9" ht="36" customHeight="1" x14ac:dyDescent="0.25">
      <c r="A1437" s="60" t="s">
        <v>1430</v>
      </c>
      <c r="B1437" s="20" t="s">
        <v>1472</v>
      </c>
      <c r="C1437" s="55">
        <v>240</v>
      </c>
      <c r="D1437" s="85">
        <v>301</v>
      </c>
      <c r="E1437" s="85"/>
      <c r="F1437" s="85"/>
    </row>
    <row r="1438" spans="1:9" ht="54.75" customHeight="1" x14ac:dyDescent="0.25">
      <c r="A1438" s="16" t="s">
        <v>1432</v>
      </c>
      <c r="B1438" s="20" t="s">
        <v>1472</v>
      </c>
      <c r="C1438" s="55">
        <v>600</v>
      </c>
      <c r="D1438" s="85">
        <f t="shared" ref="D1438:F1438" si="600">D1439</f>
        <v>0</v>
      </c>
      <c r="E1438" s="85">
        <f t="shared" si="600"/>
        <v>312</v>
      </c>
      <c r="F1438" s="85">
        <f t="shared" si="600"/>
        <v>1944</v>
      </c>
      <c r="G1438" s="110"/>
      <c r="H1438" s="110"/>
      <c r="I1438" s="110"/>
    </row>
    <row r="1439" spans="1:9" ht="54.75" customHeight="1" x14ac:dyDescent="0.25">
      <c r="A1439" s="16" t="s">
        <v>1431</v>
      </c>
      <c r="B1439" s="20" t="s">
        <v>1472</v>
      </c>
      <c r="C1439" s="55">
        <v>610</v>
      </c>
      <c r="D1439" s="85"/>
      <c r="E1439" s="85">
        <v>312</v>
      </c>
      <c r="F1439" s="85">
        <v>1944</v>
      </c>
    </row>
    <row r="1440" spans="1:9" ht="33.75" customHeight="1" x14ac:dyDescent="0.25">
      <c r="A1440" s="21" t="s">
        <v>1111</v>
      </c>
      <c r="B1440" s="20" t="s">
        <v>1112</v>
      </c>
      <c r="C1440" s="55"/>
      <c r="D1440" s="85">
        <f>D1443+D1441</f>
        <v>598</v>
      </c>
      <c r="E1440" s="85">
        <f t="shared" ref="E1440:F1440" si="601">E1443+E1441</f>
        <v>2349</v>
      </c>
      <c r="F1440" s="85">
        <f t="shared" si="601"/>
        <v>3185</v>
      </c>
    </row>
    <row r="1441" spans="1:9" ht="33.75" customHeight="1" x14ac:dyDescent="0.25">
      <c r="A1441" s="60" t="s">
        <v>1429</v>
      </c>
      <c r="B1441" s="20" t="s">
        <v>1112</v>
      </c>
      <c r="C1441" s="55">
        <v>200</v>
      </c>
      <c r="D1441" s="85">
        <f>D1442</f>
        <v>598</v>
      </c>
      <c r="E1441" s="85"/>
      <c r="F1441" s="85"/>
    </row>
    <row r="1442" spans="1:9" ht="33.75" customHeight="1" x14ac:dyDescent="0.25">
      <c r="A1442" s="60" t="s">
        <v>1430</v>
      </c>
      <c r="B1442" s="20" t="s">
        <v>1112</v>
      </c>
      <c r="C1442" s="55">
        <v>240</v>
      </c>
      <c r="D1442" s="85">
        <v>598</v>
      </c>
      <c r="E1442" s="85"/>
      <c r="F1442" s="85"/>
    </row>
    <row r="1443" spans="1:9" ht="33.75" customHeight="1" x14ac:dyDescent="0.25">
      <c r="A1443" s="16" t="s">
        <v>1432</v>
      </c>
      <c r="B1443" s="20" t="s">
        <v>1112</v>
      </c>
      <c r="C1443" s="55">
        <v>600</v>
      </c>
      <c r="D1443" s="85">
        <f>D1444</f>
        <v>0</v>
      </c>
      <c r="E1443" s="85">
        <f t="shared" ref="E1443:F1443" si="602">E1444</f>
        <v>2349</v>
      </c>
      <c r="F1443" s="85">
        <f t="shared" si="602"/>
        <v>3185</v>
      </c>
      <c r="G1443" s="110"/>
      <c r="H1443" s="110"/>
      <c r="I1443" s="110"/>
    </row>
    <row r="1444" spans="1:9" ht="33.75" customHeight="1" x14ac:dyDescent="0.25">
      <c r="A1444" s="16" t="s">
        <v>1431</v>
      </c>
      <c r="B1444" s="20" t="s">
        <v>1112</v>
      </c>
      <c r="C1444" s="55">
        <v>610</v>
      </c>
      <c r="D1444" s="85">
        <v>0</v>
      </c>
      <c r="E1444" s="85">
        <v>2349</v>
      </c>
      <c r="F1444" s="85">
        <v>3185</v>
      </c>
    </row>
    <row r="1445" spans="1:9" ht="39.75" hidden="1" customHeight="1" x14ac:dyDescent="0.25">
      <c r="A1445" s="21" t="s">
        <v>1113</v>
      </c>
      <c r="B1445" s="20" t="s">
        <v>1114</v>
      </c>
      <c r="C1445" s="55"/>
      <c r="D1445" s="85">
        <f>D1446</f>
        <v>0</v>
      </c>
      <c r="E1445" s="85">
        <f t="shared" ref="E1445:F1446" si="603">E1446</f>
        <v>0</v>
      </c>
      <c r="F1445" s="85">
        <f t="shared" si="603"/>
        <v>0</v>
      </c>
    </row>
    <row r="1446" spans="1:9" ht="39.75" hidden="1" customHeight="1" x14ac:dyDescent="0.25">
      <c r="A1446" s="16" t="s">
        <v>1432</v>
      </c>
      <c r="B1446" s="20" t="s">
        <v>1114</v>
      </c>
      <c r="C1446" s="55">
        <v>600</v>
      </c>
      <c r="D1446" s="85">
        <f>D1447</f>
        <v>0</v>
      </c>
      <c r="E1446" s="85">
        <f t="shared" si="603"/>
        <v>0</v>
      </c>
      <c r="F1446" s="85">
        <f t="shared" si="603"/>
        <v>0</v>
      </c>
    </row>
    <row r="1447" spans="1:9" ht="39.75" hidden="1" customHeight="1" x14ac:dyDescent="0.25">
      <c r="A1447" s="16" t="s">
        <v>1431</v>
      </c>
      <c r="B1447" s="20" t="s">
        <v>1114</v>
      </c>
      <c r="C1447" s="55">
        <v>610</v>
      </c>
      <c r="D1447" s="85"/>
      <c r="E1447" s="85"/>
      <c r="F1447" s="85"/>
    </row>
    <row r="1448" spans="1:9" ht="42" customHeight="1" x14ac:dyDescent="0.25">
      <c r="A1448" s="21" t="s">
        <v>1115</v>
      </c>
      <c r="B1448" s="20" t="s">
        <v>1116</v>
      </c>
      <c r="C1448" s="55"/>
      <c r="D1448" s="85">
        <f>D1449</f>
        <v>0</v>
      </c>
      <c r="E1448" s="85">
        <f t="shared" ref="E1448:F1449" si="604">E1449</f>
        <v>3630</v>
      </c>
      <c r="F1448" s="85">
        <f t="shared" si="604"/>
        <v>13739</v>
      </c>
    </row>
    <row r="1449" spans="1:9" ht="42" customHeight="1" x14ac:dyDescent="0.25">
      <c r="A1449" s="16" t="s">
        <v>1432</v>
      </c>
      <c r="B1449" s="20" t="s">
        <v>1116</v>
      </c>
      <c r="C1449" s="55">
        <v>600</v>
      </c>
      <c r="D1449" s="85">
        <f>D1450</f>
        <v>0</v>
      </c>
      <c r="E1449" s="85">
        <f t="shared" si="604"/>
        <v>3630</v>
      </c>
      <c r="F1449" s="85">
        <f t="shared" si="604"/>
        <v>13739</v>
      </c>
    </row>
    <row r="1450" spans="1:9" ht="42" customHeight="1" x14ac:dyDescent="0.25">
      <c r="A1450" s="16" t="s">
        <v>1431</v>
      </c>
      <c r="B1450" s="20" t="s">
        <v>1116</v>
      </c>
      <c r="C1450" s="55">
        <v>610</v>
      </c>
      <c r="D1450" s="85"/>
      <c r="E1450" s="85">
        <v>3630</v>
      </c>
      <c r="F1450" s="85">
        <v>13739</v>
      </c>
    </row>
    <row r="1451" spans="1:9" ht="45.75" hidden="1" customHeight="1" x14ac:dyDescent="0.25">
      <c r="A1451" s="21" t="s">
        <v>1117</v>
      </c>
      <c r="B1451" s="20" t="s">
        <v>1118</v>
      </c>
      <c r="C1451" s="55"/>
      <c r="D1451" s="85">
        <f>D1452</f>
        <v>0</v>
      </c>
      <c r="E1451" s="85">
        <f t="shared" ref="E1451:F1452" si="605">E1452</f>
        <v>0</v>
      </c>
      <c r="F1451" s="85">
        <f t="shared" si="605"/>
        <v>0</v>
      </c>
    </row>
    <row r="1452" spans="1:9" ht="45.75" hidden="1" customHeight="1" x14ac:dyDescent="0.25">
      <c r="A1452" s="16" t="s">
        <v>1432</v>
      </c>
      <c r="B1452" s="20" t="s">
        <v>1118</v>
      </c>
      <c r="C1452" s="55">
        <v>600</v>
      </c>
      <c r="D1452" s="85">
        <f>D1453</f>
        <v>0</v>
      </c>
      <c r="E1452" s="85">
        <f t="shared" si="605"/>
        <v>0</v>
      </c>
      <c r="F1452" s="85">
        <f t="shared" si="605"/>
        <v>0</v>
      </c>
    </row>
    <row r="1453" spans="1:9" ht="45.75" hidden="1" customHeight="1" x14ac:dyDescent="0.25">
      <c r="A1453" s="16" t="s">
        <v>1431</v>
      </c>
      <c r="B1453" s="20" t="s">
        <v>1118</v>
      </c>
      <c r="C1453" s="55">
        <v>610</v>
      </c>
      <c r="D1453" s="85"/>
      <c r="E1453" s="85"/>
      <c r="F1453" s="85"/>
    </row>
    <row r="1454" spans="1:9" ht="34.5" hidden="1" customHeight="1" x14ac:dyDescent="0.25">
      <c r="A1454" s="42" t="s">
        <v>1119</v>
      </c>
      <c r="B1454" s="20" t="s">
        <v>1120</v>
      </c>
      <c r="C1454" s="55"/>
      <c r="D1454" s="85">
        <f>D1455</f>
        <v>0</v>
      </c>
      <c r="E1454" s="85">
        <f t="shared" ref="E1454:F1455" si="606">E1455</f>
        <v>0</v>
      </c>
      <c r="F1454" s="85">
        <f t="shared" si="606"/>
        <v>0</v>
      </c>
    </row>
    <row r="1455" spans="1:9" ht="34.5" hidden="1" customHeight="1" x14ac:dyDescent="0.25">
      <c r="A1455" s="16" t="s">
        <v>1432</v>
      </c>
      <c r="B1455" s="20" t="s">
        <v>1120</v>
      </c>
      <c r="C1455" s="55">
        <v>600</v>
      </c>
      <c r="D1455" s="85">
        <f>D1456</f>
        <v>0</v>
      </c>
      <c r="E1455" s="85">
        <f t="shared" si="606"/>
        <v>0</v>
      </c>
      <c r="F1455" s="85">
        <f t="shared" si="606"/>
        <v>0</v>
      </c>
    </row>
    <row r="1456" spans="1:9" ht="34.5" hidden="1" customHeight="1" x14ac:dyDescent="0.25">
      <c r="A1456" s="16" t="s">
        <v>1431</v>
      </c>
      <c r="B1456" s="20" t="s">
        <v>1120</v>
      </c>
      <c r="C1456" s="55">
        <v>610</v>
      </c>
      <c r="D1456" s="85"/>
      <c r="E1456" s="85"/>
      <c r="F1456" s="85"/>
    </row>
    <row r="1457" spans="1:6" ht="41.25" customHeight="1" x14ac:dyDescent="0.25">
      <c r="A1457" s="12" t="s">
        <v>1121</v>
      </c>
      <c r="B1457" s="10" t="s">
        <v>1122</v>
      </c>
      <c r="C1457" s="55"/>
      <c r="D1457" s="85">
        <f>D1458+D1463</f>
        <v>474</v>
      </c>
      <c r="E1457" s="85">
        <f t="shared" ref="E1457:F1457" si="607">E1458+E1463</f>
        <v>474</v>
      </c>
      <c r="F1457" s="85">
        <f t="shared" si="607"/>
        <v>474</v>
      </c>
    </row>
    <row r="1458" spans="1:6" ht="41.25" hidden="1" customHeight="1" x14ac:dyDescent="0.25">
      <c r="A1458" s="13" t="s">
        <v>1123</v>
      </c>
      <c r="B1458" s="3" t="s">
        <v>1124</v>
      </c>
      <c r="C1458" s="55"/>
      <c r="D1458" s="85">
        <f>D1459</f>
        <v>0</v>
      </c>
      <c r="E1458" s="85">
        <f t="shared" ref="E1458:F1461" si="608">E1459</f>
        <v>0</v>
      </c>
      <c r="F1458" s="85">
        <f t="shared" si="608"/>
        <v>0</v>
      </c>
    </row>
    <row r="1459" spans="1:6" ht="52.5" hidden="1" customHeight="1" x14ac:dyDescent="0.25">
      <c r="A1459" s="7" t="s">
        <v>1125</v>
      </c>
      <c r="B1459" s="1" t="s">
        <v>1126</v>
      </c>
      <c r="C1459" s="55"/>
      <c r="D1459" s="85">
        <f>D1460</f>
        <v>0</v>
      </c>
      <c r="E1459" s="85">
        <f t="shared" si="608"/>
        <v>0</v>
      </c>
      <c r="F1459" s="85">
        <f t="shared" si="608"/>
        <v>0</v>
      </c>
    </row>
    <row r="1460" spans="1:6" ht="54" hidden="1" customHeight="1" x14ac:dyDescent="0.25">
      <c r="A1460" s="22" t="s">
        <v>1127</v>
      </c>
      <c r="B1460" s="20" t="s">
        <v>1128</v>
      </c>
      <c r="C1460" s="55"/>
      <c r="D1460" s="85">
        <f>D1461</f>
        <v>0</v>
      </c>
      <c r="E1460" s="85">
        <f t="shared" si="608"/>
        <v>0</v>
      </c>
      <c r="F1460" s="85">
        <f t="shared" si="608"/>
        <v>0</v>
      </c>
    </row>
    <row r="1461" spans="1:6" ht="36.75" hidden="1" customHeight="1" x14ac:dyDescent="0.25">
      <c r="A1461" s="60" t="s">
        <v>1429</v>
      </c>
      <c r="B1461" s="20" t="s">
        <v>1128</v>
      </c>
      <c r="C1461" s="55">
        <v>200</v>
      </c>
      <c r="D1461" s="85">
        <f>D1462</f>
        <v>0</v>
      </c>
      <c r="E1461" s="85">
        <f t="shared" si="608"/>
        <v>0</v>
      </c>
      <c r="F1461" s="85">
        <f t="shared" si="608"/>
        <v>0</v>
      </c>
    </row>
    <row r="1462" spans="1:6" ht="46.5" hidden="1" customHeight="1" x14ac:dyDescent="0.25">
      <c r="A1462" s="60" t="s">
        <v>1430</v>
      </c>
      <c r="B1462" s="20" t="s">
        <v>1128</v>
      </c>
      <c r="C1462" s="55">
        <v>240</v>
      </c>
      <c r="D1462" s="85">
        <v>0</v>
      </c>
      <c r="E1462" s="85"/>
      <c r="F1462" s="85"/>
    </row>
    <row r="1463" spans="1:6" ht="51" customHeight="1" x14ac:dyDescent="0.25">
      <c r="A1463" s="13" t="s">
        <v>1129</v>
      </c>
      <c r="B1463" s="3" t="s">
        <v>1130</v>
      </c>
      <c r="C1463" s="55"/>
      <c r="D1463" s="85">
        <f>D1464+D1473</f>
        <v>474</v>
      </c>
      <c r="E1463" s="85">
        <f t="shared" ref="E1463:F1463" si="609">E1464+E1473</f>
        <v>474</v>
      </c>
      <c r="F1463" s="85">
        <f t="shared" si="609"/>
        <v>474</v>
      </c>
    </row>
    <row r="1464" spans="1:6" ht="66.75" customHeight="1" x14ac:dyDescent="0.25">
      <c r="A1464" s="7" t="s">
        <v>1131</v>
      </c>
      <c r="B1464" s="1" t="s">
        <v>1132</v>
      </c>
      <c r="C1464" s="55"/>
      <c r="D1464" s="85">
        <f>D1465+D1470</f>
        <v>474</v>
      </c>
      <c r="E1464" s="85">
        <f t="shared" ref="E1464:F1464" si="610">E1465+E1470</f>
        <v>474</v>
      </c>
      <c r="F1464" s="85">
        <f t="shared" si="610"/>
        <v>474</v>
      </c>
    </row>
    <row r="1465" spans="1:6" ht="137.25" customHeight="1" x14ac:dyDescent="0.25">
      <c r="A1465" s="65" t="s">
        <v>1543</v>
      </c>
      <c r="B1465" s="20" t="s">
        <v>1133</v>
      </c>
      <c r="C1465" s="55"/>
      <c r="D1465" s="85">
        <f>D1466+D1468</f>
        <v>474</v>
      </c>
      <c r="E1465" s="85">
        <f t="shared" ref="E1465:F1465" si="611">E1466+E1468</f>
        <v>474</v>
      </c>
      <c r="F1465" s="85">
        <f t="shared" si="611"/>
        <v>474</v>
      </c>
    </row>
    <row r="1466" spans="1:6" ht="58.5" customHeight="1" x14ac:dyDescent="0.25">
      <c r="A1466" s="60" t="s">
        <v>1427</v>
      </c>
      <c r="B1466" s="20" t="s">
        <v>1133</v>
      </c>
      <c r="C1466" s="55">
        <v>100</v>
      </c>
      <c r="D1466" s="85">
        <f>D1467</f>
        <v>474</v>
      </c>
      <c r="E1466" s="85">
        <f t="shared" ref="E1466:F1466" si="612">E1467</f>
        <v>474</v>
      </c>
      <c r="F1466" s="85">
        <f t="shared" si="612"/>
        <v>474</v>
      </c>
    </row>
    <row r="1467" spans="1:6" ht="32.25" customHeight="1" x14ac:dyDescent="0.25">
      <c r="A1467" s="60" t="s">
        <v>1428</v>
      </c>
      <c r="B1467" s="20" t="s">
        <v>1133</v>
      </c>
      <c r="C1467" s="55">
        <v>120</v>
      </c>
      <c r="D1467" s="85">
        <v>474</v>
      </c>
      <c r="E1467" s="85">
        <v>474</v>
      </c>
      <c r="F1467" s="85">
        <v>474</v>
      </c>
    </row>
    <row r="1468" spans="1:6" ht="34.5" hidden="1" customHeight="1" x14ac:dyDescent="0.25">
      <c r="A1468" s="60" t="s">
        <v>1429</v>
      </c>
      <c r="B1468" s="20" t="s">
        <v>1133</v>
      </c>
      <c r="C1468" s="55">
        <v>200</v>
      </c>
      <c r="D1468" s="85">
        <f>D1469</f>
        <v>0</v>
      </c>
      <c r="E1468" s="85">
        <f t="shared" ref="E1468:F1468" si="613">E1469</f>
        <v>0</v>
      </c>
      <c r="F1468" s="85">
        <f t="shared" si="613"/>
        <v>0</v>
      </c>
    </row>
    <row r="1469" spans="1:6" ht="39" hidden="1" customHeight="1" x14ac:dyDescent="0.25">
      <c r="A1469" s="60" t="s">
        <v>1430</v>
      </c>
      <c r="B1469" s="20" t="s">
        <v>1133</v>
      </c>
      <c r="C1469" s="55">
        <v>240</v>
      </c>
      <c r="D1469" s="85"/>
      <c r="E1469" s="85"/>
      <c r="F1469" s="85"/>
    </row>
    <row r="1470" spans="1:6" ht="54.75" hidden="1" customHeight="1" x14ac:dyDescent="0.25">
      <c r="A1470" s="21" t="s">
        <v>1134</v>
      </c>
      <c r="B1470" s="20" t="s">
        <v>1135</v>
      </c>
      <c r="C1470" s="55"/>
      <c r="D1470" s="85">
        <f>D1471</f>
        <v>0</v>
      </c>
      <c r="E1470" s="85">
        <f t="shared" ref="E1470:F1471" si="614">E1471</f>
        <v>0</v>
      </c>
      <c r="F1470" s="85">
        <f t="shared" si="614"/>
        <v>0</v>
      </c>
    </row>
    <row r="1471" spans="1:6" ht="42" hidden="1" customHeight="1" x14ac:dyDescent="0.25">
      <c r="A1471" s="60" t="s">
        <v>1429</v>
      </c>
      <c r="B1471" s="20" t="s">
        <v>1135</v>
      </c>
      <c r="C1471" s="55">
        <v>200</v>
      </c>
      <c r="D1471" s="85">
        <f>D1472</f>
        <v>0</v>
      </c>
      <c r="E1471" s="85">
        <f t="shared" si="614"/>
        <v>0</v>
      </c>
      <c r="F1471" s="85">
        <f t="shared" si="614"/>
        <v>0</v>
      </c>
    </row>
    <row r="1472" spans="1:6" ht="37.5" hidden="1" customHeight="1" x14ac:dyDescent="0.25">
      <c r="A1472" s="60" t="s">
        <v>1430</v>
      </c>
      <c r="B1472" s="20" t="s">
        <v>1135</v>
      </c>
      <c r="C1472" s="55">
        <v>240</v>
      </c>
      <c r="D1472" s="85"/>
      <c r="E1472" s="85"/>
      <c r="F1472" s="85"/>
    </row>
    <row r="1473" spans="1:6" ht="47.25" hidden="1" x14ac:dyDescent="0.25">
      <c r="A1473" s="52" t="s">
        <v>1136</v>
      </c>
      <c r="B1473" s="1" t="s">
        <v>1137</v>
      </c>
      <c r="C1473" s="55"/>
      <c r="D1473" s="85">
        <f>D1474</f>
        <v>0</v>
      </c>
      <c r="E1473" s="85">
        <f t="shared" ref="E1473:F1475" si="615">E1474</f>
        <v>0</v>
      </c>
      <c r="F1473" s="85">
        <f t="shared" si="615"/>
        <v>0</v>
      </c>
    </row>
    <row r="1474" spans="1:6" ht="40.5" hidden="1" customHeight="1" x14ac:dyDescent="0.25">
      <c r="A1474" s="53" t="s">
        <v>1138</v>
      </c>
      <c r="B1474" s="20" t="s">
        <v>1139</v>
      </c>
      <c r="C1474" s="55"/>
      <c r="D1474" s="85">
        <f>D1475</f>
        <v>0</v>
      </c>
      <c r="E1474" s="85">
        <f t="shared" si="615"/>
        <v>0</v>
      </c>
      <c r="F1474" s="85">
        <f t="shared" si="615"/>
        <v>0</v>
      </c>
    </row>
    <row r="1475" spans="1:6" ht="40.5" hidden="1" customHeight="1" x14ac:dyDescent="0.25">
      <c r="A1475" s="60" t="s">
        <v>1429</v>
      </c>
      <c r="B1475" s="20" t="s">
        <v>1139</v>
      </c>
      <c r="C1475" s="55">
        <v>200</v>
      </c>
      <c r="D1475" s="85">
        <f>D1476</f>
        <v>0</v>
      </c>
      <c r="E1475" s="85">
        <f t="shared" si="615"/>
        <v>0</v>
      </c>
      <c r="F1475" s="85">
        <f t="shared" si="615"/>
        <v>0</v>
      </c>
    </row>
    <row r="1476" spans="1:6" ht="40.5" hidden="1" customHeight="1" x14ac:dyDescent="0.25">
      <c r="A1476" s="60" t="s">
        <v>1430</v>
      </c>
      <c r="B1476" s="20" t="s">
        <v>1139</v>
      </c>
      <c r="C1476" s="55">
        <v>240</v>
      </c>
      <c r="D1476" s="85"/>
      <c r="E1476" s="85"/>
      <c r="F1476" s="85"/>
    </row>
    <row r="1477" spans="1:6" ht="36" hidden="1" customHeight="1" x14ac:dyDescent="0.25">
      <c r="A1477" s="13" t="s">
        <v>130</v>
      </c>
      <c r="B1477" s="3" t="s">
        <v>1140</v>
      </c>
      <c r="C1477" s="55"/>
      <c r="D1477" s="85"/>
      <c r="E1477" s="85"/>
      <c r="F1477" s="85"/>
    </row>
    <row r="1478" spans="1:6" ht="36.75" hidden="1" customHeight="1" x14ac:dyDescent="0.25">
      <c r="A1478" s="7" t="s">
        <v>132</v>
      </c>
      <c r="B1478" s="1" t="s">
        <v>1141</v>
      </c>
      <c r="C1478" s="55"/>
      <c r="D1478" s="85"/>
      <c r="E1478" s="85"/>
      <c r="F1478" s="85"/>
    </row>
    <row r="1479" spans="1:6" ht="34.5" hidden="1" customHeight="1" x14ac:dyDescent="0.25">
      <c r="A1479" s="22" t="s">
        <v>134</v>
      </c>
      <c r="B1479" s="20" t="s">
        <v>1142</v>
      </c>
      <c r="C1479" s="55"/>
      <c r="D1479" s="85"/>
      <c r="E1479" s="85"/>
      <c r="F1479" s="85"/>
    </row>
    <row r="1480" spans="1:6" ht="34.5" hidden="1" customHeight="1" x14ac:dyDescent="0.25">
      <c r="A1480" s="60" t="s">
        <v>1427</v>
      </c>
      <c r="B1480" s="20" t="s">
        <v>1142</v>
      </c>
      <c r="C1480" s="55">
        <v>100</v>
      </c>
      <c r="D1480" s="85"/>
      <c r="E1480" s="85"/>
      <c r="F1480" s="85"/>
    </row>
    <row r="1481" spans="1:6" ht="34.5" hidden="1" customHeight="1" x14ac:dyDescent="0.25">
      <c r="A1481" s="60" t="s">
        <v>1428</v>
      </c>
      <c r="B1481" s="20" t="s">
        <v>1142</v>
      </c>
      <c r="C1481" s="55">
        <v>120</v>
      </c>
      <c r="D1481" s="85"/>
      <c r="E1481" s="85"/>
      <c r="F1481" s="85"/>
    </row>
    <row r="1482" spans="1:6" ht="31.5" hidden="1" x14ac:dyDescent="0.25">
      <c r="A1482" s="22" t="s">
        <v>1143</v>
      </c>
      <c r="B1482" s="20" t="s">
        <v>1144</v>
      </c>
      <c r="C1482" s="55"/>
      <c r="D1482" s="85"/>
      <c r="E1482" s="85"/>
      <c r="F1482" s="85"/>
    </row>
    <row r="1483" spans="1:6" ht="37.5" hidden="1" customHeight="1" x14ac:dyDescent="0.25">
      <c r="A1483" s="16" t="s">
        <v>1432</v>
      </c>
      <c r="B1483" s="20" t="s">
        <v>1144</v>
      </c>
      <c r="C1483" s="55">
        <v>600</v>
      </c>
      <c r="D1483" s="85"/>
      <c r="E1483" s="85"/>
      <c r="F1483" s="85"/>
    </row>
    <row r="1484" spans="1:6" ht="35.25" hidden="1" customHeight="1" x14ac:dyDescent="0.25">
      <c r="A1484" s="16" t="s">
        <v>1431</v>
      </c>
      <c r="B1484" s="20" t="s">
        <v>1144</v>
      </c>
      <c r="C1484" s="55">
        <v>610</v>
      </c>
      <c r="D1484" s="85"/>
      <c r="E1484" s="85"/>
      <c r="F1484" s="85"/>
    </row>
    <row r="1485" spans="1:6" ht="37.5" customHeight="1" x14ac:dyDescent="0.25">
      <c r="A1485" s="12" t="s">
        <v>1145</v>
      </c>
      <c r="B1485" s="10" t="s">
        <v>1146</v>
      </c>
      <c r="C1485" s="55"/>
      <c r="D1485" s="85">
        <f>D1486+D1630+D1646+D1664</f>
        <v>370224</v>
      </c>
      <c r="E1485" s="85">
        <f>E1486+E1630+E1646+E1664</f>
        <v>331630</v>
      </c>
      <c r="F1485" s="85">
        <f>F1486+F1630+F1646+F1664</f>
        <v>407736</v>
      </c>
    </row>
    <row r="1486" spans="1:6" ht="49.5" customHeight="1" x14ac:dyDescent="0.25">
      <c r="A1486" s="13" t="s">
        <v>1147</v>
      </c>
      <c r="B1486" s="3" t="s">
        <v>1148</v>
      </c>
      <c r="C1486" s="55"/>
      <c r="D1486" s="85">
        <f>D1487+D1531</f>
        <v>271216</v>
      </c>
      <c r="E1486" s="85">
        <f>E1487+E1531</f>
        <v>253075</v>
      </c>
      <c r="F1486" s="85">
        <f>F1487+F1531</f>
        <v>295178</v>
      </c>
    </row>
    <row r="1487" spans="1:6" ht="49.5" customHeight="1" x14ac:dyDescent="0.25">
      <c r="A1487" s="7" t="s">
        <v>1523</v>
      </c>
      <c r="B1487" s="3" t="s">
        <v>1522</v>
      </c>
      <c r="C1487" s="55"/>
      <c r="D1487" s="85">
        <f>D1500+D1506+D1488+D1515+D1491+D1497+D1494+D1509+D1503+D1512</f>
        <v>22949</v>
      </c>
      <c r="E1487" s="85">
        <f t="shared" ref="E1487:F1487" si="616">E1500+E1506+E1488+E1515+E1491+E1497+E1494+E1509+E1503</f>
        <v>285</v>
      </c>
      <c r="F1487" s="85">
        <f t="shared" si="616"/>
        <v>22086</v>
      </c>
    </row>
    <row r="1488" spans="1:6" ht="49.5" customHeight="1" x14ac:dyDescent="0.25">
      <c r="A1488" s="35" t="s">
        <v>1558</v>
      </c>
      <c r="B1488" s="3" t="s">
        <v>1557</v>
      </c>
      <c r="C1488" s="55"/>
      <c r="D1488" s="85">
        <f>D1489</f>
        <v>795</v>
      </c>
      <c r="E1488" s="85"/>
      <c r="F1488" s="85"/>
    </row>
    <row r="1489" spans="1:6" ht="49.5" customHeight="1" x14ac:dyDescent="0.25">
      <c r="A1489" s="16" t="s">
        <v>1432</v>
      </c>
      <c r="B1489" s="3" t="s">
        <v>1557</v>
      </c>
      <c r="C1489" s="55">
        <v>600</v>
      </c>
      <c r="D1489" s="85">
        <f>D1490</f>
        <v>795</v>
      </c>
      <c r="E1489" s="85"/>
      <c r="F1489" s="85"/>
    </row>
    <row r="1490" spans="1:6" ht="49.5" customHeight="1" x14ac:dyDescent="0.25">
      <c r="A1490" s="16" t="s">
        <v>1431</v>
      </c>
      <c r="B1490" s="3" t="s">
        <v>1557</v>
      </c>
      <c r="C1490" s="55">
        <v>610</v>
      </c>
      <c r="D1490" s="85">
        <v>795</v>
      </c>
      <c r="E1490" s="85"/>
      <c r="F1490" s="85"/>
    </row>
    <row r="1491" spans="1:6" ht="49.5" customHeight="1" x14ac:dyDescent="0.25">
      <c r="A1491" s="140" t="s">
        <v>1181</v>
      </c>
      <c r="B1491" s="3" t="s">
        <v>1596</v>
      </c>
      <c r="C1491" s="55"/>
      <c r="D1491" s="85">
        <f>D1492</f>
        <v>5768</v>
      </c>
      <c r="E1491" s="85">
        <f t="shared" ref="E1491:F1491" si="617">E1492</f>
        <v>0</v>
      </c>
      <c r="F1491" s="85">
        <f t="shared" si="617"/>
        <v>0</v>
      </c>
    </row>
    <row r="1492" spans="1:6" ht="49.5" customHeight="1" x14ac:dyDescent="0.25">
      <c r="A1492" s="16" t="s">
        <v>1432</v>
      </c>
      <c r="B1492" s="3" t="s">
        <v>1596</v>
      </c>
      <c r="C1492" s="55">
        <v>600</v>
      </c>
      <c r="D1492" s="85">
        <f>D1493</f>
        <v>5768</v>
      </c>
      <c r="E1492" s="85"/>
      <c r="F1492" s="85"/>
    </row>
    <row r="1493" spans="1:6" ht="49.5" customHeight="1" x14ac:dyDescent="0.25">
      <c r="A1493" s="16" t="s">
        <v>1431</v>
      </c>
      <c r="B1493" s="3" t="s">
        <v>1596</v>
      </c>
      <c r="C1493" s="55">
        <v>610</v>
      </c>
      <c r="D1493" s="85">
        <v>5768</v>
      </c>
      <c r="E1493" s="85"/>
      <c r="F1493" s="85"/>
    </row>
    <row r="1494" spans="1:6" ht="49.5" customHeight="1" x14ac:dyDescent="0.25">
      <c r="A1494" s="133" t="s">
        <v>1604</v>
      </c>
      <c r="B1494" s="3" t="s">
        <v>1603</v>
      </c>
      <c r="C1494" s="55"/>
      <c r="D1494" s="85">
        <f>D1495</f>
        <v>1585</v>
      </c>
      <c r="E1494" s="85"/>
      <c r="F1494" s="85"/>
    </row>
    <row r="1495" spans="1:6" ht="49.5" customHeight="1" x14ac:dyDescent="0.25">
      <c r="A1495" s="16" t="s">
        <v>1432</v>
      </c>
      <c r="B1495" s="3" t="s">
        <v>1603</v>
      </c>
      <c r="C1495" s="55">
        <v>600</v>
      </c>
      <c r="D1495" s="85">
        <f>D1496</f>
        <v>1585</v>
      </c>
      <c r="E1495" s="85"/>
      <c r="F1495" s="85"/>
    </row>
    <row r="1496" spans="1:6" ht="49.5" customHeight="1" x14ac:dyDescent="0.25">
      <c r="A1496" s="16" t="s">
        <v>1431</v>
      </c>
      <c r="B1496" s="3" t="s">
        <v>1603</v>
      </c>
      <c r="C1496" s="55">
        <v>610</v>
      </c>
      <c r="D1496" s="85">
        <v>1585</v>
      </c>
      <c r="E1496" s="85"/>
      <c r="F1496" s="85"/>
    </row>
    <row r="1497" spans="1:6" ht="49.5" hidden="1" customHeight="1" x14ac:dyDescent="0.25">
      <c r="A1497" s="142" t="s">
        <v>1183</v>
      </c>
      <c r="B1497" s="3" t="s">
        <v>1597</v>
      </c>
      <c r="C1497" s="55"/>
      <c r="D1497" s="85">
        <f>D1498</f>
        <v>0</v>
      </c>
      <c r="E1497" s="85"/>
      <c r="F1497" s="85"/>
    </row>
    <row r="1498" spans="1:6" ht="49.5" hidden="1" customHeight="1" x14ac:dyDescent="0.25">
      <c r="A1498" s="16" t="s">
        <v>1432</v>
      </c>
      <c r="B1498" s="3" t="s">
        <v>1597</v>
      </c>
      <c r="C1498" s="55">
        <v>600</v>
      </c>
      <c r="D1498" s="85">
        <f>D1499</f>
        <v>0</v>
      </c>
      <c r="E1498" s="85"/>
      <c r="F1498" s="85"/>
    </row>
    <row r="1499" spans="1:6" ht="49.5" hidden="1" customHeight="1" x14ac:dyDescent="0.25">
      <c r="A1499" s="16" t="s">
        <v>1431</v>
      </c>
      <c r="B1499" s="3" t="s">
        <v>1597</v>
      </c>
      <c r="C1499" s="55">
        <v>610</v>
      </c>
      <c r="D1499" s="85">
        <v>0</v>
      </c>
      <c r="E1499" s="85"/>
      <c r="F1499" s="85"/>
    </row>
    <row r="1500" spans="1:6" ht="39.75" customHeight="1" x14ac:dyDescent="0.25">
      <c r="A1500" s="141" t="s">
        <v>1191</v>
      </c>
      <c r="B1500" s="3" t="s">
        <v>1524</v>
      </c>
      <c r="C1500" s="55"/>
      <c r="D1500" s="85">
        <f>D1501</f>
        <v>11175</v>
      </c>
      <c r="E1500" s="85"/>
      <c r="F1500" s="85">
        <f>F1501</f>
        <v>20000</v>
      </c>
    </row>
    <row r="1501" spans="1:6" ht="49.5" customHeight="1" x14ac:dyDescent="0.25">
      <c r="A1501" s="16" t="s">
        <v>1432</v>
      </c>
      <c r="B1501" s="3" t="s">
        <v>1524</v>
      </c>
      <c r="C1501" s="55">
        <v>600</v>
      </c>
      <c r="D1501" s="85">
        <f>D1502</f>
        <v>11175</v>
      </c>
      <c r="E1501" s="85"/>
      <c r="F1501" s="85">
        <f>F1502</f>
        <v>20000</v>
      </c>
    </row>
    <row r="1502" spans="1:6" ht="49.5" customHeight="1" x14ac:dyDescent="0.25">
      <c r="A1502" s="16" t="s">
        <v>1431</v>
      </c>
      <c r="B1502" s="3" t="s">
        <v>1524</v>
      </c>
      <c r="C1502" s="55">
        <v>610</v>
      </c>
      <c r="D1502" s="85">
        <v>11175</v>
      </c>
      <c r="E1502" s="85"/>
      <c r="F1502" s="85">
        <v>20000</v>
      </c>
    </row>
    <row r="1503" spans="1:6" ht="49.5" customHeight="1" x14ac:dyDescent="0.25">
      <c r="A1503" s="16" t="s">
        <v>1199</v>
      </c>
      <c r="B1503" s="3" t="s">
        <v>1637</v>
      </c>
      <c r="C1503" s="55"/>
      <c r="D1503" s="85">
        <f>D1504</f>
        <v>2058</v>
      </c>
      <c r="E1503" s="85"/>
      <c r="F1503" s="85"/>
    </row>
    <row r="1504" spans="1:6" ht="49.5" customHeight="1" x14ac:dyDescent="0.25">
      <c r="A1504" s="16" t="s">
        <v>1432</v>
      </c>
      <c r="B1504" s="3" t="s">
        <v>1637</v>
      </c>
      <c r="C1504" s="55">
        <v>600</v>
      </c>
      <c r="D1504" s="85">
        <f>D1505</f>
        <v>2058</v>
      </c>
      <c r="E1504" s="85"/>
      <c r="F1504" s="85"/>
    </row>
    <row r="1505" spans="1:6" ht="49.5" customHeight="1" x14ac:dyDescent="0.25">
      <c r="A1505" s="16" t="s">
        <v>1431</v>
      </c>
      <c r="B1505" s="3" t="s">
        <v>1637</v>
      </c>
      <c r="C1505" s="55">
        <v>610</v>
      </c>
      <c r="D1505" s="85">
        <v>2058</v>
      </c>
      <c r="E1505" s="85"/>
      <c r="F1505" s="85"/>
    </row>
    <row r="1506" spans="1:6" ht="37.5" customHeight="1" x14ac:dyDescent="0.25">
      <c r="A1506" s="141" t="s">
        <v>1526</v>
      </c>
      <c r="B1506" s="3" t="s">
        <v>1525</v>
      </c>
      <c r="C1506" s="55"/>
      <c r="D1506" s="85">
        <f t="shared" ref="D1506:F1507" si="618">D1507</f>
        <v>436</v>
      </c>
      <c r="E1506" s="85">
        <f t="shared" si="618"/>
        <v>285</v>
      </c>
      <c r="F1506" s="85">
        <f t="shared" si="618"/>
        <v>2086</v>
      </c>
    </row>
    <row r="1507" spans="1:6" ht="49.5" customHeight="1" x14ac:dyDescent="0.25">
      <c r="A1507" s="16" t="s">
        <v>1432</v>
      </c>
      <c r="B1507" s="3" t="s">
        <v>1525</v>
      </c>
      <c r="C1507" s="55">
        <v>600</v>
      </c>
      <c r="D1507" s="85">
        <f t="shared" si="618"/>
        <v>436</v>
      </c>
      <c r="E1507" s="85">
        <f t="shared" si="618"/>
        <v>285</v>
      </c>
      <c r="F1507" s="85">
        <f t="shared" si="618"/>
        <v>2086</v>
      </c>
    </row>
    <row r="1508" spans="1:6" ht="49.5" customHeight="1" x14ac:dyDescent="0.25">
      <c r="A1508" s="16" t="s">
        <v>1431</v>
      </c>
      <c r="B1508" s="3" t="s">
        <v>1525</v>
      </c>
      <c r="C1508" s="55">
        <v>610</v>
      </c>
      <c r="D1508" s="85">
        <v>436</v>
      </c>
      <c r="E1508" s="85">
        <v>285</v>
      </c>
      <c r="F1508" s="85">
        <v>2086</v>
      </c>
    </row>
    <row r="1509" spans="1:6" ht="49.5" customHeight="1" x14ac:dyDescent="0.25">
      <c r="A1509" s="16" t="s">
        <v>1621</v>
      </c>
      <c r="B1509" s="3" t="s">
        <v>1620</v>
      </c>
      <c r="C1509" s="55"/>
      <c r="D1509" s="85">
        <f>D1510</f>
        <v>405</v>
      </c>
      <c r="E1509" s="85"/>
      <c r="F1509" s="85"/>
    </row>
    <row r="1510" spans="1:6" ht="49.5" customHeight="1" x14ac:dyDescent="0.25">
      <c r="A1510" s="60" t="s">
        <v>1429</v>
      </c>
      <c r="B1510" s="3" t="s">
        <v>1620</v>
      </c>
      <c r="C1510" s="55">
        <v>200</v>
      </c>
      <c r="D1510" s="85">
        <f>D1511</f>
        <v>405</v>
      </c>
      <c r="E1510" s="85"/>
      <c r="F1510" s="85"/>
    </row>
    <row r="1511" spans="1:6" ht="49.5" customHeight="1" x14ac:dyDescent="0.25">
      <c r="A1511" s="97" t="s">
        <v>1430</v>
      </c>
      <c r="B1511" s="3" t="s">
        <v>1620</v>
      </c>
      <c r="C1511" s="55">
        <v>240</v>
      </c>
      <c r="D1511" s="85">
        <v>405</v>
      </c>
      <c r="E1511" s="85"/>
      <c r="F1511" s="85"/>
    </row>
    <row r="1512" spans="1:6" ht="49.5" customHeight="1" x14ac:dyDescent="0.25">
      <c r="A1512" s="98" t="s">
        <v>1639</v>
      </c>
      <c r="B1512" s="3" t="s">
        <v>1638</v>
      </c>
      <c r="C1512" s="55"/>
      <c r="D1512" s="85">
        <f>D1513</f>
        <v>600</v>
      </c>
      <c r="E1512" s="85"/>
      <c r="F1512" s="85"/>
    </row>
    <row r="1513" spans="1:6" ht="49.5" customHeight="1" x14ac:dyDescent="0.25">
      <c r="A1513" s="97" t="s">
        <v>1429</v>
      </c>
      <c r="B1513" s="3" t="s">
        <v>1638</v>
      </c>
      <c r="C1513" s="55">
        <v>200</v>
      </c>
      <c r="D1513" s="85">
        <f>D1514</f>
        <v>600</v>
      </c>
      <c r="E1513" s="85"/>
      <c r="F1513" s="85"/>
    </row>
    <row r="1514" spans="1:6" ht="49.5" customHeight="1" x14ac:dyDescent="0.25">
      <c r="A1514" s="98" t="s">
        <v>1430</v>
      </c>
      <c r="B1514" s="3" t="s">
        <v>1638</v>
      </c>
      <c r="C1514" s="55">
        <v>240</v>
      </c>
      <c r="D1514" s="85">
        <v>600</v>
      </c>
      <c r="E1514" s="85"/>
      <c r="F1514" s="85"/>
    </row>
    <row r="1515" spans="1:6" ht="49.5" customHeight="1" x14ac:dyDescent="0.25">
      <c r="A1515" s="140" t="s">
        <v>1215</v>
      </c>
      <c r="B1515" s="3" t="s">
        <v>1595</v>
      </c>
      <c r="C1515" s="55"/>
      <c r="D1515" s="85">
        <f t="shared" ref="D1515:F1515" si="619">D1516</f>
        <v>127</v>
      </c>
      <c r="E1515" s="85">
        <f t="shared" si="619"/>
        <v>0</v>
      </c>
      <c r="F1515" s="85">
        <f t="shared" si="619"/>
        <v>0</v>
      </c>
    </row>
    <row r="1516" spans="1:6" ht="49.5" customHeight="1" x14ac:dyDescent="0.25">
      <c r="A1516" s="16" t="s">
        <v>1432</v>
      </c>
      <c r="B1516" s="3" t="s">
        <v>1595</v>
      </c>
      <c r="C1516" s="55">
        <v>600</v>
      </c>
      <c r="D1516" s="85">
        <f>D1517</f>
        <v>127</v>
      </c>
      <c r="E1516" s="85"/>
      <c r="F1516" s="85"/>
    </row>
    <row r="1517" spans="1:6" ht="49.5" customHeight="1" x14ac:dyDescent="0.25">
      <c r="A1517" s="16" t="s">
        <v>1431</v>
      </c>
      <c r="B1517" s="3" t="s">
        <v>1595</v>
      </c>
      <c r="C1517" s="55">
        <v>610</v>
      </c>
      <c r="D1517" s="85">
        <v>127</v>
      </c>
      <c r="E1517" s="85"/>
      <c r="F1517" s="85"/>
    </row>
    <row r="1518" spans="1:6" ht="49.5" hidden="1" customHeight="1" x14ac:dyDescent="0.25">
      <c r="A1518" s="17" t="s">
        <v>1149</v>
      </c>
      <c r="B1518" s="1" t="s">
        <v>1468</v>
      </c>
      <c r="C1518" s="55"/>
      <c r="D1518" s="85">
        <f>D1521+D1528</f>
        <v>0</v>
      </c>
      <c r="E1518" s="85">
        <f t="shared" ref="E1518:F1518" si="620">E1521+E1528</f>
        <v>0</v>
      </c>
      <c r="F1518" s="85">
        <f t="shared" si="620"/>
        <v>0</v>
      </c>
    </row>
    <row r="1519" spans="1:6" ht="49.5" hidden="1" customHeight="1" x14ac:dyDescent="0.25">
      <c r="A1519" s="16" t="s">
        <v>1150</v>
      </c>
      <c r="B1519" s="2" t="s">
        <v>1151</v>
      </c>
      <c r="C1519" s="55"/>
      <c r="D1519" s="85"/>
      <c r="E1519" s="85"/>
      <c r="F1519" s="85"/>
    </row>
    <row r="1520" spans="1:6" ht="49.5" hidden="1" customHeight="1" x14ac:dyDescent="0.25">
      <c r="A1520" s="16" t="s">
        <v>1152</v>
      </c>
      <c r="B1520" s="2" t="s">
        <v>1153</v>
      </c>
      <c r="C1520" s="55"/>
      <c r="D1520" s="85"/>
      <c r="E1520" s="85"/>
      <c r="F1520" s="85"/>
    </row>
    <row r="1521" spans="1:6" ht="49.5" hidden="1" customHeight="1" x14ac:dyDescent="0.25">
      <c r="A1521" s="22" t="s">
        <v>1154</v>
      </c>
      <c r="B1521" s="20" t="s">
        <v>1469</v>
      </c>
      <c r="C1521" s="55"/>
      <c r="D1521" s="85">
        <f>D1522+D1524+D1526</f>
        <v>0</v>
      </c>
      <c r="E1521" s="85">
        <f t="shared" ref="E1521:F1521" si="621">E1522+E1524+E1526</f>
        <v>0</v>
      </c>
      <c r="F1521" s="85">
        <f t="shared" si="621"/>
        <v>0</v>
      </c>
    </row>
    <row r="1522" spans="1:6" ht="49.5" hidden="1" customHeight="1" x14ac:dyDescent="0.25">
      <c r="A1522" s="16" t="s">
        <v>1432</v>
      </c>
      <c r="B1522" s="20" t="s">
        <v>1469</v>
      </c>
      <c r="C1522" s="55">
        <v>100</v>
      </c>
      <c r="D1522" s="85">
        <f>D1523</f>
        <v>0</v>
      </c>
      <c r="E1522" s="85">
        <f t="shared" ref="E1522:F1522" si="622">E1523</f>
        <v>0</v>
      </c>
      <c r="F1522" s="85">
        <f t="shared" si="622"/>
        <v>0</v>
      </c>
    </row>
    <row r="1523" spans="1:6" ht="49.5" hidden="1" customHeight="1" x14ac:dyDescent="0.25">
      <c r="A1523" s="16" t="s">
        <v>1431</v>
      </c>
      <c r="B1523" s="20" t="s">
        <v>1469</v>
      </c>
      <c r="C1523" s="55">
        <v>110</v>
      </c>
      <c r="D1523" s="85"/>
      <c r="E1523" s="85"/>
      <c r="F1523" s="85"/>
    </row>
    <row r="1524" spans="1:6" ht="49.5" hidden="1" customHeight="1" x14ac:dyDescent="0.25">
      <c r="A1524" s="60" t="s">
        <v>1429</v>
      </c>
      <c r="B1524" s="20" t="s">
        <v>1469</v>
      </c>
      <c r="C1524" s="55">
        <v>200</v>
      </c>
      <c r="D1524" s="85">
        <f>D1525</f>
        <v>0</v>
      </c>
      <c r="E1524" s="85">
        <f t="shared" ref="E1524:F1524" si="623">E1525</f>
        <v>0</v>
      </c>
      <c r="F1524" s="85">
        <f t="shared" si="623"/>
        <v>0</v>
      </c>
    </row>
    <row r="1525" spans="1:6" ht="49.5" hidden="1" customHeight="1" x14ac:dyDescent="0.25">
      <c r="A1525" s="60" t="s">
        <v>1430</v>
      </c>
      <c r="B1525" s="20" t="s">
        <v>1469</v>
      </c>
      <c r="C1525" s="55">
        <v>240</v>
      </c>
      <c r="D1525" s="85"/>
      <c r="E1525" s="85"/>
      <c r="F1525" s="85"/>
    </row>
    <row r="1526" spans="1:6" ht="49.5" hidden="1" customHeight="1" x14ac:dyDescent="0.25">
      <c r="A1526" s="60" t="s">
        <v>1433</v>
      </c>
      <c r="B1526" s="20" t="s">
        <v>1469</v>
      </c>
      <c r="C1526" s="55">
        <v>800</v>
      </c>
      <c r="D1526" s="85">
        <f>D1527</f>
        <v>0</v>
      </c>
      <c r="E1526" s="85">
        <f t="shared" ref="E1526:F1526" si="624">E1527</f>
        <v>0</v>
      </c>
      <c r="F1526" s="85">
        <f t="shared" si="624"/>
        <v>0</v>
      </c>
    </row>
    <row r="1527" spans="1:6" ht="49.5" hidden="1" customHeight="1" x14ac:dyDescent="0.25">
      <c r="A1527" s="16" t="s">
        <v>1434</v>
      </c>
      <c r="B1527" s="20" t="s">
        <v>1469</v>
      </c>
      <c r="C1527" s="55">
        <v>850</v>
      </c>
      <c r="D1527" s="85"/>
      <c r="E1527" s="85"/>
      <c r="F1527" s="85"/>
    </row>
    <row r="1528" spans="1:6" ht="49.5" hidden="1" customHeight="1" x14ac:dyDescent="0.25">
      <c r="A1528" s="93"/>
      <c r="B1528" s="20" t="s">
        <v>1470</v>
      </c>
      <c r="C1528" s="55"/>
      <c r="D1528" s="85">
        <f>D1529</f>
        <v>0</v>
      </c>
      <c r="E1528" s="85">
        <f t="shared" ref="E1528" si="625">E1529</f>
        <v>0</v>
      </c>
      <c r="F1528" s="85">
        <f>F1529</f>
        <v>0</v>
      </c>
    </row>
    <row r="1529" spans="1:6" ht="49.5" hidden="1" customHeight="1" x14ac:dyDescent="0.25">
      <c r="A1529" s="60" t="s">
        <v>1429</v>
      </c>
      <c r="B1529" s="20" t="s">
        <v>1470</v>
      </c>
      <c r="C1529" s="55">
        <v>200</v>
      </c>
      <c r="D1529" s="85">
        <f>D1530</f>
        <v>0</v>
      </c>
      <c r="E1529" s="85">
        <f t="shared" ref="E1529:F1529" si="626">E1530</f>
        <v>0</v>
      </c>
      <c r="F1529" s="85">
        <f t="shared" si="626"/>
        <v>0</v>
      </c>
    </row>
    <row r="1530" spans="1:6" ht="49.5" hidden="1" customHeight="1" x14ac:dyDescent="0.25">
      <c r="A1530" s="60" t="s">
        <v>1430</v>
      </c>
      <c r="B1530" s="20" t="s">
        <v>1470</v>
      </c>
      <c r="C1530" s="55">
        <v>240</v>
      </c>
      <c r="D1530" s="85"/>
      <c r="E1530" s="85"/>
      <c r="F1530" s="85"/>
    </row>
    <row r="1531" spans="1:6" ht="49.5" customHeight="1" x14ac:dyDescent="0.25">
      <c r="A1531" s="17" t="s">
        <v>1155</v>
      </c>
      <c r="B1531" s="1" t="s">
        <v>1156</v>
      </c>
      <c r="C1531" s="55"/>
      <c r="D1531" s="85">
        <f>D1532+D1535+D1540+D1546+D1599+D1613+D1616+D1624</f>
        <v>248267</v>
      </c>
      <c r="E1531" s="85">
        <f>E1532+E1535+E1540+E1546+E1599+E1613+E1616+E1624</f>
        <v>252790</v>
      </c>
      <c r="F1531" s="85">
        <f t="shared" ref="F1531" si="627">F1546+F1593+F1599+F1607+F1613+F1616+F1624+F1627</f>
        <v>273092</v>
      </c>
    </row>
    <row r="1532" spans="1:6" ht="57.75" customHeight="1" x14ac:dyDescent="0.25">
      <c r="A1532" s="148" t="s">
        <v>1598</v>
      </c>
      <c r="B1532" s="20" t="s">
        <v>1188</v>
      </c>
      <c r="C1532" s="55"/>
      <c r="D1532" s="85">
        <f>D1533</f>
        <v>44500</v>
      </c>
      <c r="E1532" s="85">
        <f t="shared" ref="E1532:F1533" si="628">E1533</f>
        <v>0</v>
      </c>
      <c r="F1532" s="85">
        <f t="shared" si="628"/>
        <v>0</v>
      </c>
    </row>
    <row r="1533" spans="1:6" ht="45" customHeight="1" x14ac:dyDescent="0.25">
      <c r="A1533" s="16" t="s">
        <v>1432</v>
      </c>
      <c r="B1533" s="20" t="s">
        <v>1188</v>
      </c>
      <c r="C1533" s="55">
        <v>600</v>
      </c>
      <c r="D1533" s="85">
        <f>D1534</f>
        <v>44500</v>
      </c>
      <c r="E1533" s="85">
        <f t="shared" si="628"/>
        <v>0</v>
      </c>
      <c r="F1533" s="85">
        <f t="shared" si="628"/>
        <v>0</v>
      </c>
    </row>
    <row r="1534" spans="1:6" ht="45" customHeight="1" x14ac:dyDescent="0.25">
      <c r="A1534" s="16" t="s">
        <v>1431</v>
      </c>
      <c r="B1534" s="20" t="s">
        <v>1188</v>
      </c>
      <c r="C1534" s="55">
        <v>610</v>
      </c>
      <c r="D1534" s="85">
        <v>44500</v>
      </c>
      <c r="E1534" s="85">
        <v>0</v>
      </c>
      <c r="F1534" s="85">
        <v>0</v>
      </c>
    </row>
    <row r="1535" spans="1:6" ht="47.25" customHeight="1" x14ac:dyDescent="0.25">
      <c r="A1535" s="149" t="s">
        <v>1600</v>
      </c>
      <c r="B1535" s="20" t="s">
        <v>1599</v>
      </c>
      <c r="C1535" s="55"/>
      <c r="D1535" s="85">
        <f>D1538+D1536</f>
        <v>48905</v>
      </c>
      <c r="E1535" s="85">
        <f t="shared" ref="E1535:F1535" si="629">E1538+E1536</f>
        <v>0</v>
      </c>
      <c r="F1535" s="85">
        <f t="shared" si="629"/>
        <v>0</v>
      </c>
    </row>
    <row r="1536" spans="1:6" ht="47.25" customHeight="1" x14ac:dyDescent="0.25">
      <c r="A1536" s="60" t="s">
        <v>1429</v>
      </c>
      <c r="B1536" s="20" t="s">
        <v>1599</v>
      </c>
      <c r="C1536" s="55">
        <v>200</v>
      </c>
      <c r="D1536" s="85">
        <f>D1537</f>
        <v>0</v>
      </c>
      <c r="E1536" s="85"/>
      <c r="F1536" s="85"/>
    </row>
    <row r="1537" spans="1:9" ht="47.25" customHeight="1" x14ac:dyDescent="0.25">
      <c r="A1537" s="60" t="s">
        <v>1430</v>
      </c>
      <c r="B1537" s="20" t="s">
        <v>1599</v>
      </c>
      <c r="C1537" s="55">
        <v>240</v>
      </c>
      <c r="D1537" s="85">
        <v>0</v>
      </c>
      <c r="E1537" s="85"/>
      <c r="F1537" s="85"/>
    </row>
    <row r="1538" spans="1:9" ht="47.25" customHeight="1" x14ac:dyDescent="0.25">
      <c r="A1538" s="16" t="s">
        <v>1432</v>
      </c>
      <c r="B1538" s="20" t="s">
        <v>1599</v>
      </c>
      <c r="C1538" s="55">
        <v>600</v>
      </c>
      <c r="D1538" s="85">
        <f>D1539</f>
        <v>48905</v>
      </c>
      <c r="E1538" s="85">
        <f t="shared" ref="E1538:F1538" si="630">E1539</f>
        <v>0</v>
      </c>
      <c r="F1538" s="85">
        <f t="shared" si="630"/>
        <v>0</v>
      </c>
    </row>
    <row r="1539" spans="1:9" ht="47.25" customHeight="1" x14ac:dyDescent="0.25">
      <c r="A1539" s="16" t="s">
        <v>1431</v>
      </c>
      <c r="B1539" s="20" t="s">
        <v>1599</v>
      </c>
      <c r="C1539" s="55">
        <v>610</v>
      </c>
      <c r="D1539" s="85">
        <v>48905</v>
      </c>
      <c r="E1539" s="85">
        <v>0</v>
      </c>
      <c r="F1539" s="85">
        <v>0</v>
      </c>
    </row>
    <row r="1540" spans="1:9" ht="51" customHeight="1" x14ac:dyDescent="0.25">
      <c r="A1540" s="147" t="s">
        <v>1602</v>
      </c>
      <c r="B1540" s="20" t="s">
        <v>1601</v>
      </c>
      <c r="C1540" s="55"/>
      <c r="D1540" s="85">
        <f>D1541</f>
        <v>93805</v>
      </c>
      <c r="E1540" s="85">
        <f t="shared" ref="E1540:F1541" si="631">E1541</f>
        <v>101860</v>
      </c>
      <c r="F1540" s="85">
        <f t="shared" si="631"/>
        <v>0</v>
      </c>
    </row>
    <row r="1541" spans="1:9" ht="29.25" customHeight="1" x14ac:dyDescent="0.25">
      <c r="A1541" s="16" t="s">
        <v>1432</v>
      </c>
      <c r="B1541" s="20" t="s">
        <v>1601</v>
      </c>
      <c r="C1541" s="55">
        <v>600</v>
      </c>
      <c r="D1541" s="85">
        <f>D1542</f>
        <v>93805</v>
      </c>
      <c r="E1541" s="85">
        <f t="shared" si="631"/>
        <v>101860</v>
      </c>
      <c r="F1541" s="85">
        <f t="shared" si="631"/>
        <v>0</v>
      </c>
    </row>
    <row r="1542" spans="1:9" ht="36.75" customHeight="1" x14ac:dyDescent="0.25">
      <c r="A1542" s="16" t="s">
        <v>1431</v>
      </c>
      <c r="B1542" s="20" t="s">
        <v>1601</v>
      </c>
      <c r="C1542" s="55">
        <v>610</v>
      </c>
      <c r="D1542" s="85">
        <v>93805</v>
      </c>
      <c r="E1542" s="85">
        <v>101860</v>
      </c>
      <c r="F1542" s="85">
        <v>0</v>
      </c>
    </row>
    <row r="1543" spans="1:9" ht="37.5" hidden="1" customHeight="1" x14ac:dyDescent="0.25">
      <c r="A1543" s="22" t="s">
        <v>1157</v>
      </c>
      <c r="B1543" s="20" t="s">
        <v>1158</v>
      </c>
      <c r="C1543" s="55"/>
      <c r="D1543" s="85">
        <f>D1544</f>
        <v>0</v>
      </c>
      <c r="E1543" s="85">
        <f t="shared" ref="E1543:F1544" si="632">E1544</f>
        <v>0</v>
      </c>
      <c r="F1543" s="85">
        <f t="shared" si="632"/>
        <v>0</v>
      </c>
    </row>
    <row r="1544" spans="1:9" ht="37.5" hidden="1" customHeight="1" x14ac:dyDescent="0.25">
      <c r="A1544" s="16" t="s">
        <v>1432</v>
      </c>
      <c r="B1544" s="20" t="s">
        <v>1158</v>
      </c>
      <c r="C1544" s="55">
        <v>600</v>
      </c>
      <c r="D1544" s="85">
        <f>D1545</f>
        <v>0</v>
      </c>
      <c r="E1544" s="85">
        <f t="shared" si="632"/>
        <v>0</v>
      </c>
      <c r="F1544" s="85">
        <f t="shared" si="632"/>
        <v>0</v>
      </c>
    </row>
    <row r="1545" spans="1:9" ht="37.5" hidden="1" customHeight="1" x14ac:dyDescent="0.25">
      <c r="A1545" s="16" t="s">
        <v>1431</v>
      </c>
      <c r="B1545" s="20" t="s">
        <v>1158</v>
      </c>
      <c r="C1545" s="55">
        <v>610</v>
      </c>
      <c r="D1545" s="85">
        <v>0</v>
      </c>
      <c r="E1545" s="85">
        <v>0</v>
      </c>
      <c r="F1545" s="85">
        <v>0</v>
      </c>
    </row>
    <row r="1546" spans="1:9" ht="51" customHeight="1" x14ac:dyDescent="0.25">
      <c r="A1546" s="22" t="s">
        <v>1159</v>
      </c>
      <c r="B1546" s="20" t="s">
        <v>1160</v>
      </c>
      <c r="C1546" s="55"/>
      <c r="D1546" s="85">
        <f>D1549+D1547</f>
        <v>8686</v>
      </c>
      <c r="E1546" s="85">
        <f t="shared" ref="E1546:F1546" si="633">E1549+E1547</f>
        <v>149190</v>
      </c>
      <c r="F1546" s="85">
        <f t="shared" si="633"/>
        <v>198920</v>
      </c>
    </row>
    <row r="1547" spans="1:9" ht="32.25" customHeight="1" x14ac:dyDescent="0.25">
      <c r="A1547" s="60" t="s">
        <v>1429</v>
      </c>
      <c r="B1547" s="20" t="s">
        <v>1160</v>
      </c>
      <c r="C1547" s="55">
        <v>200</v>
      </c>
      <c r="D1547" s="85">
        <f>D1548</f>
        <v>8686</v>
      </c>
      <c r="E1547" s="85">
        <f>E1548</f>
        <v>149190</v>
      </c>
      <c r="F1547" s="85">
        <f>F1548</f>
        <v>198920</v>
      </c>
    </row>
    <row r="1548" spans="1:9" ht="42.75" customHeight="1" x14ac:dyDescent="0.25">
      <c r="A1548" s="60" t="s">
        <v>1430</v>
      </c>
      <c r="B1548" s="20" t="s">
        <v>1160</v>
      </c>
      <c r="C1548" s="55">
        <v>240</v>
      </c>
      <c r="D1548" s="85">
        <v>8686</v>
      </c>
      <c r="E1548" s="85">
        <v>149190</v>
      </c>
      <c r="F1548" s="85">
        <v>198920</v>
      </c>
    </row>
    <row r="1549" spans="1:9" ht="42.75" hidden="1" customHeight="1" x14ac:dyDescent="0.25">
      <c r="A1549" s="16" t="s">
        <v>1432</v>
      </c>
      <c r="B1549" s="20" t="s">
        <v>1160</v>
      </c>
      <c r="C1549" s="55">
        <v>600</v>
      </c>
      <c r="D1549" s="85">
        <f>D1550</f>
        <v>0</v>
      </c>
      <c r="E1549" s="85">
        <f t="shared" ref="E1549:F1549" si="634">E1550</f>
        <v>0</v>
      </c>
      <c r="F1549" s="85">
        <f t="shared" si="634"/>
        <v>0</v>
      </c>
    </row>
    <row r="1550" spans="1:9" ht="42.75" hidden="1" customHeight="1" x14ac:dyDescent="0.25">
      <c r="A1550" s="16" t="s">
        <v>1431</v>
      </c>
      <c r="B1550" s="20" t="s">
        <v>1160</v>
      </c>
      <c r="C1550" s="55">
        <v>610</v>
      </c>
      <c r="D1550" s="85">
        <v>0</v>
      </c>
      <c r="E1550" s="85">
        <v>0</v>
      </c>
      <c r="F1550" s="85">
        <v>0</v>
      </c>
      <c r="H1550" s="129"/>
      <c r="I1550" s="129"/>
    </row>
    <row r="1551" spans="1:9" ht="42" hidden="1" customHeight="1" x14ac:dyDescent="0.25">
      <c r="A1551" s="22" t="s">
        <v>1161</v>
      </c>
      <c r="B1551" s="20" t="s">
        <v>1162</v>
      </c>
      <c r="C1551" s="55"/>
      <c r="D1551" s="85">
        <f>D1552</f>
        <v>0</v>
      </c>
      <c r="E1551" s="85">
        <f t="shared" ref="E1551:F1552" si="635">E1552</f>
        <v>0</v>
      </c>
      <c r="F1551" s="85">
        <f t="shared" si="635"/>
        <v>0</v>
      </c>
    </row>
    <row r="1552" spans="1:9" ht="42" hidden="1" customHeight="1" x14ac:dyDescent="0.25">
      <c r="A1552" s="16" t="s">
        <v>1432</v>
      </c>
      <c r="B1552" s="20" t="s">
        <v>1162</v>
      </c>
      <c r="C1552" s="55">
        <v>600</v>
      </c>
      <c r="D1552" s="85">
        <f>D1553</f>
        <v>0</v>
      </c>
      <c r="E1552" s="85">
        <f t="shared" si="635"/>
        <v>0</v>
      </c>
      <c r="F1552" s="85">
        <f t="shared" si="635"/>
        <v>0</v>
      </c>
    </row>
    <row r="1553" spans="1:7" ht="42" hidden="1" customHeight="1" x14ac:dyDescent="0.25">
      <c r="A1553" s="16" t="s">
        <v>1431</v>
      </c>
      <c r="B1553" s="20" t="s">
        <v>1162</v>
      </c>
      <c r="C1553" s="55">
        <v>610</v>
      </c>
      <c r="D1553" s="85"/>
      <c r="E1553" s="85"/>
      <c r="F1553" s="85"/>
    </row>
    <row r="1554" spans="1:7" ht="48.75" hidden="1" customHeight="1" x14ac:dyDescent="0.25">
      <c r="A1554" s="16" t="s">
        <v>1163</v>
      </c>
      <c r="B1554" s="20" t="s">
        <v>1164</v>
      </c>
      <c r="C1554" s="55"/>
      <c r="D1554" s="85"/>
      <c r="E1554" s="85"/>
      <c r="F1554" s="85"/>
    </row>
    <row r="1555" spans="1:7" ht="55.5" hidden="1" customHeight="1" x14ac:dyDescent="0.25">
      <c r="A1555" s="16" t="s">
        <v>1165</v>
      </c>
      <c r="B1555" s="20" t="s">
        <v>1166</v>
      </c>
      <c r="C1555" s="55"/>
      <c r="D1555" s="85"/>
      <c r="E1555" s="85"/>
      <c r="F1555" s="85"/>
    </row>
    <row r="1556" spans="1:7" ht="44.25" hidden="1" customHeight="1" x14ac:dyDescent="0.25">
      <c r="A1556" s="68" t="s">
        <v>1167</v>
      </c>
      <c r="B1556" s="20" t="s">
        <v>1168</v>
      </c>
      <c r="C1556" s="55"/>
      <c r="D1556" s="85"/>
      <c r="E1556" s="85"/>
      <c r="F1556" s="85"/>
    </row>
    <row r="1557" spans="1:7" ht="44.25" hidden="1" customHeight="1" x14ac:dyDescent="0.25">
      <c r="A1557" s="60" t="s">
        <v>1429</v>
      </c>
      <c r="B1557" s="20" t="s">
        <v>1168</v>
      </c>
      <c r="C1557" s="55">
        <v>200</v>
      </c>
      <c r="D1557" s="85"/>
      <c r="E1557" s="85"/>
      <c r="F1557" s="85"/>
    </row>
    <row r="1558" spans="1:7" ht="44.25" hidden="1" customHeight="1" x14ac:dyDescent="0.25">
      <c r="A1558" s="60" t="s">
        <v>1430</v>
      </c>
      <c r="B1558" s="20" t="s">
        <v>1168</v>
      </c>
      <c r="C1558" s="55">
        <v>240</v>
      </c>
      <c r="D1558" s="85">
        <v>0</v>
      </c>
      <c r="E1558" s="85">
        <v>0</v>
      </c>
      <c r="F1558" s="85">
        <v>0</v>
      </c>
    </row>
    <row r="1559" spans="1:7" ht="38.25" hidden="1" customHeight="1" x14ac:dyDescent="0.25">
      <c r="A1559" s="68" t="s">
        <v>1169</v>
      </c>
      <c r="B1559" s="20" t="s">
        <v>1170</v>
      </c>
      <c r="C1559" s="55"/>
      <c r="D1559" s="85"/>
      <c r="E1559" s="85"/>
      <c r="F1559" s="85"/>
    </row>
    <row r="1560" spans="1:7" ht="38.25" hidden="1" customHeight="1" x14ac:dyDescent="0.25">
      <c r="A1560" s="60" t="s">
        <v>1429</v>
      </c>
      <c r="B1560" s="20" t="s">
        <v>1170</v>
      </c>
      <c r="C1560" s="55">
        <v>200</v>
      </c>
      <c r="D1560" s="85"/>
      <c r="E1560" s="85"/>
      <c r="F1560" s="85"/>
    </row>
    <row r="1561" spans="1:7" ht="38.25" hidden="1" customHeight="1" x14ac:dyDescent="0.25">
      <c r="A1561" s="60" t="s">
        <v>1430</v>
      </c>
      <c r="B1561" s="20" t="s">
        <v>1170</v>
      </c>
      <c r="C1561" s="55">
        <v>240</v>
      </c>
      <c r="D1561" s="85"/>
      <c r="E1561" s="85"/>
      <c r="F1561" s="85"/>
    </row>
    <row r="1562" spans="1:7" ht="58.5" hidden="1" customHeight="1" x14ac:dyDescent="0.25">
      <c r="A1562" s="68" t="s">
        <v>1171</v>
      </c>
      <c r="B1562" s="20" t="s">
        <v>1172</v>
      </c>
      <c r="C1562" s="55"/>
      <c r="D1562" s="85">
        <f t="shared" ref="D1562:F1563" si="636">D1563</f>
        <v>0</v>
      </c>
      <c r="E1562" s="85">
        <f t="shared" si="636"/>
        <v>0</v>
      </c>
      <c r="F1562" s="85">
        <f t="shared" si="636"/>
        <v>0</v>
      </c>
    </row>
    <row r="1563" spans="1:7" ht="33.75" hidden="1" customHeight="1" x14ac:dyDescent="0.25">
      <c r="A1563" s="60" t="s">
        <v>1429</v>
      </c>
      <c r="B1563" s="20" t="s">
        <v>1172</v>
      </c>
      <c r="C1563" s="55">
        <v>200</v>
      </c>
      <c r="D1563" s="85">
        <f t="shared" si="636"/>
        <v>0</v>
      </c>
      <c r="E1563" s="85">
        <f t="shared" si="636"/>
        <v>0</v>
      </c>
      <c r="F1563" s="85">
        <f t="shared" si="636"/>
        <v>0</v>
      </c>
    </row>
    <row r="1564" spans="1:7" ht="40.5" hidden="1" customHeight="1" x14ac:dyDescent="0.25">
      <c r="A1564" s="60" t="s">
        <v>1430</v>
      </c>
      <c r="B1564" s="20" t="s">
        <v>1172</v>
      </c>
      <c r="C1564" s="55">
        <v>240</v>
      </c>
      <c r="D1564" s="85">
        <v>0</v>
      </c>
      <c r="E1564" s="85">
        <v>0</v>
      </c>
      <c r="F1564" s="85">
        <v>0</v>
      </c>
    </row>
    <row r="1565" spans="1:7" ht="44.25" hidden="1" customHeight="1" x14ac:dyDescent="0.25">
      <c r="A1565" s="68" t="s">
        <v>1173</v>
      </c>
      <c r="B1565" s="20" t="s">
        <v>1174</v>
      </c>
      <c r="C1565" s="55"/>
      <c r="D1565" s="85">
        <f t="shared" ref="D1565:F1565" si="637">D1566</f>
        <v>0</v>
      </c>
      <c r="E1565" s="85">
        <f t="shared" si="637"/>
        <v>0</v>
      </c>
      <c r="F1565" s="85">
        <f t="shared" si="637"/>
        <v>0</v>
      </c>
    </row>
    <row r="1566" spans="1:7" ht="44.25" hidden="1" customHeight="1" x14ac:dyDescent="0.25">
      <c r="A1566" s="60" t="s">
        <v>1429</v>
      </c>
      <c r="B1566" s="20" t="s">
        <v>1174</v>
      </c>
      <c r="C1566" s="55">
        <v>200</v>
      </c>
      <c r="D1566" s="85">
        <f>D1567</f>
        <v>0</v>
      </c>
      <c r="E1566" s="85">
        <f>E1567</f>
        <v>0</v>
      </c>
      <c r="F1566" s="85">
        <f>F1567</f>
        <v>0</v>
      </c>
    </row>
    <row r="1567" spans="1:7" ht="47.25" hidden="1" customHeight="1" x14ac:dyDescent="0.25">
      <c r="A1567" s="60" t="s">
        <v>1430</v>
      </c>
      <c r="B1567" s="20" t="s">
        <v>1174</v>
      </c>
      <c r="C1567" s="55">
        <v>240</v>
      </c>
      <c r="D1567" s="85">
        <v>0</v>
      </c>
      <c r="E1567" s="85">
        <v>0</v>
      </c>
      <c r="F1567" s="101">
        <v>0</v>
      </c>
      <c r="G1567" s="96"/>
    </row>
    <row r="1568" spans="1:7" ht="47.25" hidden="1" customHeight="1" x14ac:dyDescent="0.25">
      <c r="A1568" s="68" t="s">
        <v>1175</v>
      </c>
      <c r="B1568" s="20" t="s">
        <v>1176</v>
      </c>
      <c r="C1568" s="55"/>
      <c r="D1568" s="85"/>
      <c r="E1568" s="85"/>
      <c r="F1568" s="85"/>
    </row>
    <row r="1569" spans="1:6" ht="47.25" hidden="1" customHeight="1" x14ac:dyDescent="0.25">
      <c r="A1569" s="60" t="s">
        <v>1429</v>
      </c>
      <c r="B1569" s="20" t="s">
        <v>1176</v>
      </c>
      <c r="C1569" s="55">
        <v>200</v>
      </c>
      <c r="D1569" s="85"/>
      <c r="E1569" s="85"/>
      <c r="F1569" s="85"/>
    </row>
    <row r="1570" spans="1:6" ht="47.25" hidden="1" customHeight="1" x14ac:dyDescent="0.25">
      <c r="A1570" s="60" t="s">
        <v>1430</v>
      </c>
      <c r="B1570" s="20" t="s">
        <v>1176</v>
      </c>
      <c r="C1570" s="55">
        <v>240</v>
      </c>
      <c r="D1570" s="85">
        <v>0</v>
      </c>
      <c r="E1570" s="85">
        <v>0</v>
      </c>
      <c r="F1570" s="85">
        <v>0</v>
      </c>
    </row>
    <row r="1571" spans="1:6" ht="47.25" hidden="1" customHeight="1" x14ac:dyDescent="0.25">
      <c r="A1571" s="22" t="s">
        <v>1177</v>
      </c>
      <c r="B1571" s="20" t="s">
        <v>1178</v>
      </c>
      <c r="C1571" s="55"/>
      <c r="D1571" s="85">
        <f>D1572</f>
        <v>0</v>
      </c>
      <c r="E1571" s="85">
        <f t="shared" ref="E1571:F1572" si="638">E1572</f>
        <v>0</v>
      </c>
      <c r="F1571" s="85">
        <f t="shared" si="638"/>
        <v>0</v>
      </c>
    </row>
    <row r="1572" spans="1:6" ht="47.25" hidden="1" customHeight="1" x14ac:dyDescent="0.25">
      <c r="A1572" s="60" t="s">
        <v>1429</v>
      </c>
      <c r="B1572" s="20" t="s">
        <v>1178</v>
      </c>
      <c r="C1572" s="55">
        <v>200</v>
      </c>
      <c r="D1572" s="85">
        <f>D1573</f>
        <v>0</v>
      </c>
      <c r="E1572" s="85">
        <f t="shared" si="638"/>
        <v>0</v>
      </c>
      <c r="F1572" s="85">
        <f t="shared" si="638"/>
        <v>0</v>
      </c>
    </row>
    <row r="1573" spans="1:6" ht="47.25" hidden="1" customHeight="1" x14ac:dyDescent="0.25">
      <c r="A1573" s="60" t="s">
        <v>1430</v>
      </c>
      <c r="B1573" s="20" t="s">
        <v>1178</v>
      </c>
      <c r="C1573" s="55">
        <v>240</v>
      </c>
      <c r="D1573" s="85"/>
      <c r="E1573" s="85"/>
      <c r="F1573" s="85"/>
    </row>
    <row r="1574" spans="1:6" ht="47.25" hidden="1" customHeight="1" x14ac:dyDescent="0.25">
      <c r="A1574" s="22" t="s">
        <v>1179</v>
      </c>
      <c r="B1574" s="20" t="s">
        <v>1180</v>
      </c>
      <c r="C1574" s="55"/>
      <c r="D1574" s="85">
        <f>D1575</f>
        <v>0</v>
      </c>
      <c r="E1574" s="85">
        <f t="shared" ref="E1574:F1575" si="639">E1575</f>
        <v>0</v>
      </c>
      <c r="F1574" s="85">
        <f t="shared" si="639"/>
        <v>0</v>
      </c>
    </row>
    <row r="1575" spans="1:6" ht="47.25" hidden="1" customHeight="1" x14ac:dyDescent="0.25">
      <c r="A1575" s="60" t="s">
        <v>1429</v>
      </c>
      <c r="B1575" s="20" t="s">
        <v>1180</v>
      </c>
      <c r="C1575" s="55">
        <v>200</v>
      </c>
      <c r="D1575" s="85">
        <f>D1576</f>
        <v>0</v>
      </c>
      <c r="E1575" s="85">
        <f t="shared" si="639"/>
        <v>0</v>
      </c>
      <c r="F1575" s="85">
        <f t="shared" si="639"/>
        <v>0</v>
      </c>
    </row>
    <row r="1576" spans="1:6" ht="47.25" hidden="1" customHeight="1" x14ac:dyDescent="0.25">
      <c r="A1576" s="60" t="s">
        <v>1430</v>
      </c>
      <c r="B1576" s="20" t="s">
        <v>1180</v>
      </c>
      <c r="C1576" s="55">
        <v>240</v>
      </c>
      <c r="D1576" s="85"/>
      <c r="E1576" s="85"/>
      <c r="F1576" s="85"/>
    </row>
    <row r="1577" spans="1:6" ht="47.25" hidden="1" customHeight="1" x14ac:dyDescent="0.25">
      <c r="A1577" s="22" t="s">
        <v>1181</v>
      </c>
      <c r="B1577" s="20" t="s">
        <v>1182</v>
      </c>
      <c r="C1577" s="55"/>
      <c r="D1577" s="85">
        <f>D1578</f>
        <v>0</v>
      </c>
      <c r="E1577" s="85">
        <f t="shared" ref="E1577:F1578" si="640">E1578</f>
        <v>0</v>
      </c>
      <c r="F1577" s="85">
        <f t="shared" si="640"/>
        <v>0</v>
      </c>
    </row>
    <row r="1578" spans="1:6" ht="47.25" hidden="1" customHeight="1" x14ac:dyDescent="0.25">
      <c r="A1578" s="60" t="s">
        <v>1429</v>
      </c>
      <c r="B1578" s="20" t="s">
        <v>1182</v>
      </c>
      <c r="C1578" s="55">
        <v>200</v>
      </c>
      <c r="D1578" s="85">
        <f>D1579</f>
        <v>0</v>
      </c>
      <c r="E1578" s="85">
        <f t="shared" si="640"/>
        <v>0</v>
      </c>
      <c r="F1578" s="85">
        <f t="shared" si="640"/>
        <v>0</v>
      </c>
    </row>
    <row r="1579" spans="1:6" ht="47.25" hidden="1" customHeight="1" x14ac:dyDescent="0.25">
      <c r="A1579" s="60" t="s">
        <v>1430</v>
      </c>
      <c r="B1579" s="20" t="s">
        <v>1182</v>
      </c>
      <c r="C1579" s="55">
        <v>240</v>
      </c>
      <c r="D1579" s="85"/>
      <c r="E1579" s="85"/>
      <c r="F1579" s="85"/>
    </row>
    <row r="1580" spans="1:6" ht="47.25" hidden="1" customHeight="1" x14ac:dyDescent="0.25">
      <c r="A1580" s="22" t="s">
        <v>1183</v>
      </c>
      <c r="B1580" s="20" t="s">
        <v>1184</v>
      </c>
      <c r="C1580" s="55"/>
      <c r="D1580" s="85">
        <f>D1581</f>
        <v>0</v>
      </c>
      <c r="E1580" s="85">
        <f t="shared" ref="E1580:F1581" si="641">E1581</f>
        <v>0</v>
      </c>
      <c r="F1580" s="85">
        <f t="shared" si="641"/>
        <v>0</v>
      </c>
    </row>
    <row r="1581" spans="1:6" ht="47.25" hidden="1" customHeight="1" x14ac:dyDescent="0.25">
      <c r="A1581" s="60" t="s">
        <v>1429</v>
      </c>
      <c r="B1581" s="20" t="s">
        <v>1184</v>
      </c>
      <c r="C1581" s="55">
        <v>200</v>
      </c>
      <c r="D1581" s="85">
        <f>D1582</f>
        <v>0</v>
      </c>
      <c r="E1581" s="85">
        <f t="shared" si="641"/>
        <v>0</v>
      </c>
      <c r="F1581" s="85">
        <f t="shared" si="641"/>
        <v>0</v>
      </c>
    </row>
    <row r="1582" spans="1:6" ht="47.25" hidden="1" customHeight="1" x14ac:dyDescent="0.25">
      <c r="A1582" s="60" t="s">
        <v>1430</v>
      </c>
      <c r="B1582" s="20" t="s">
        <v>1184</v>
      </c>
      <c r="C1582" s="55">
        <v>240</v>
      </c>
      <c r="D1582" s="85"/>
      <c r="E1582" s="85"/>
      <c r="F1582" s="85"/>
    </row>
    <row r="1583" spans="1:6" ht="47.25" hidden="1" customHeight="1" x14ac:dyDescent="0.25">
      <c r="A1583" s="16" t="s">
        <v>1185</v>
      </c>
      <c r="B1583" s="20" t="s">
        <v>1186</v>
      </c>
      <c r="C1583" s="55"/>
      <c r="D1583" s="85"/>
      <c r="E1583" s="85"/>
      <c r="F1583" s="85"/>
    </row>
    <row r="1584" spans="1:6" ht="47.25" hidden="1" customHeight="1" x14ac:dyDescent="0.25">
      <c r="A1584" s="22" t="s">
        <v>1187</v>
      </c>
      <c r="B1584" s="20" t="s">
        <v>1188</v>
      </c>
      <c r="C1584" s="55"/>
      <c r="D1584" s="85">
        <f>D1585</f>
        <v>0</v>
      </c>
      <c r="E1584" s="85">
        <f t="shared" ref="E1584:F1585" si="642">E1585</f>
        <v>0</v>
      </c>
      <c r="F1584" s="85">
        <f t="shared" si="642"/>
        <v>0</v>
      </c>
    </row>
    <row r="1585" spans="1:9" ht="47.25" hidden="1" customHeight="1" x14ac:dyDescent="0.25">
      <c r="A1585" s="16" t="s">
        <v>1432</v>
      </c>
      <c r="B1585" s="20" t="s">
        <v>1188</v>
      </c>
      <c r="C1585" s="55">
        <v>600</v>
      </c>
      <c r="D1585" s="85">
        <f>D1586</f>
        <v>0</v>
      </c>
      <c r="E1585" s="85">
        <f t="shared" si="642"/>
        <v>0</v>
      </c>
      <c r="F1585" s="85">
        <f t="shared" si="642"/>
        <v>0</v>
      </c>
    </row>
    <row r="1586" spans="1:9" ht="47.25" hidden="1" customHeight="1" x14ac:dyDescent="0.25">
      <c r="A1586" s="16" t="s">
        <v>1431</v>
      </c>
      <c r="B1586" s="20" t="s">
        <v>1188</v>
      </c>
      <c r="C1586" s="55">
        <v>610</v>
      </c>
      <c r="D1586" s="85"/>
      <c r="E1586" s="85"/>
      <c r="F1586" s="85"/>
    </row>
    <row r="1587" spans="1:9" ht="47.25" hidden="1" customHeight="1" x14ac:dyDescent="0.25">
      <c r="A1587" s="22" t="s">
        <v>1189</v>
      </c>
      <c r="B1587" s="20" t="s">
        <v>1190</v>
      </c>
      <c r="C1587" s="55"/>
      <c r="D1587" s="85">
        <f>D1588</f>
        <v>0</v>
      </c>
      <c r="E1587" s="85">
        <f t="shared" ref="E1587:F1588" si="643">E1588</f>
        <v>0</v>
      </c>
      <c r="F1587" s="85">
        <f t="shared" si="643"/>
        <v>0</v>
      </c>
    </row>
    <row r="1588" spans="1:9" ht="47.25" hidden="1" customHeight="1" x14ac:dyDescent="0.25">
      <c r="A1588" s="16" t="s">
        <v>1432</v>
      </c>
      <c r="B1588" s="20" t="s">
        <v>1190</v>
      </c>
      <c r="C1588" s="55">
        <v>600</v>
      </c>
      <c r="D1588" s="85">
        <f>D1589</f>
        <v>0</v>
      </c>
      <c r="E1588" s="85">
        <f t="shared" si="643"/>
        <v>0</v>
      </c>
      <c r="F1588" s="85">
        <f t="shared" si="643"/>
        <v>0</v>
      </c>
    </row>
    <row r="1589" spans="1:9" ht="47.25" hidden="1" customHeight="1" x14ac:dyDescent="0.25">
      <c r="A1589" s="16" t="s">
        <v>1431</v>
      </c>
      <c r="B1589" s="20" t="s">
        <v>1190</v>
      </c>
      <c r="C1589" s="55">
        <v>610</v>
      </c>
      <c r="D1589" s="85"/>
      <c r="E1589" s="85"/>
      <c r="F1589" s="85"/>
    </row>
    <row r="1590" spans="1:9" ht="47.25" hidden="1" customHeight="1" x14ac:dyDescent="0.25">
      <c r="A1590" s="22" t="s">
        <v>1191</v>
      </c>
      <c r="B1590" s="20" t="s">
        <v>1192</v>
      </c>
      <c r="C1590" s="55"/>
      <c r="D1590" s="85">
        <f>D1591</f>
        <v>0</v>
      </c>
      <c r="E1590" s="85">
        <f t="shared" ref="E1590:F1591" si="644">E1591</f>
        <v>0</v>
      </c>
      <c r="F1590" s="85">
        <f t="shared" si="644"/>
        <v>0</v>
      </c>
    </row>
    <row r="1591" spans="1:9" ht="47.25" hidden="1" customHeight="1" x14ac:dyDescent="0.25">
      <c r="A1591" s="16" t="s">
        <v>1432</v>
      </c>
      <c r="B1591" s="20" t="s">
        <v>1192</v>
      </c>
      <c r="C1591" s="55">
        <v>600</v>
      </c>
      <c r="D1591" s="85">
        <f>D1592</f>
        <v>0</v>
      </c>
      <c r="E1591" s="85">
        <f t="shared" si="644"/>
        <v>0</v>
      </c>
      <c r="F1591" s="85">
        <f t="shared" si="644"/>
        <v>0</v>
      </c>
    </row>
    <row r="1592" spans="1:9" ht="47.25" hidden="1" customHeight="1" x14ac:dyDescent="0.25">
      <c r="A1592" s="16" t="s">
        <v>1431</v>
      </c>
      <c r="B1592" s="20" t="s">
        <v>1192</v>
      </c>
      <c r="C1592" s="55">
        <v>610</v>
      </c>
      <c r="D1592" s="85">
        <v>0</v>
      </c>
      <c r="E1592" s="85">
        <v>0</v>
      </c>
      <c r="F1592" s="85">
        <v>0</v>
      </c>
      <c r="G1592" s="94"/>
    </row>
    <row r="1593" spans="1:9" ht="47.25" hidden="1" customHeight="1" x14ac:dyDescent="0.25">
      <c r="A1593" s="22" t="s">
        <v>1193</v>
      </c>
      <c r="B1593" s="20" t="s">
        <v>1194</v>
      </c>
      <c r="C1593" s="55"/>
      <c r="D1593" s="85">
        <f>D1594</f>
        <v>0</v>
      </c>
      <c r="E1593" s="85">
        <f t="shared" ref="E1593:F1594" si="645">E1594</f>
        <v>0</v>
      </c>
      <c r="F1593" s="85">
        <f t="shared" si="645"/>
        <v>0</v>
      </c>
    </row>
    <row r="1594" spans="1:9" ht="47.25" hidden="1" customHeight="1" x14ac:dyDescent="0.25">
      <c r="A1594" s="16" t="s">
        <v>1432</v>
      </c>
      <c r="B1594" s="20" t="s">
        <v>1194</v>
      </c>
      <c r="C1594" s="55">
        <v>600</v>
      </c>
      <c r="D1594" s="85">
        <f>D1595</f>
        <v>0</v>
      </c>
      <c r="E1594" s="85">
        <f t="shared" si="645"/>
        <v>0</v>
      </c>
      <c r="F1594" s="85">
        <f t="shared" si="645"/>
        <v>0</v>
      </c>
    </row>
    <row r="1595" spans="1:9" ht="31.5" hidden="1" customHeight="1" x14ac:dyDescent="0.25">
      <c r="A1595" s="16" t="s">
        <v>1431</v>
      </c>
      <c r="B1595" s="20" t="s">
        <v>1194</v>
      </c>
      <c r="C1595" s="55">
        <v>610</v>
      </c>
      <c r="D1595" s="85">
        <v>0</v>
      </c>
      <c r="E1595" s="85">
        <v>0</v>
      </c>
      <c r="F1595" s="85">
        <v>0</v>
      </c>
      <c r="I1595" s="130"/>
    </row>
    <row r="1596" spans="1:9" ht="42.75" hidden="1" customHeight="1" x14ac:dyDescent="0.25">
      <c r="A1596" s="22" t="s">
        <v>1195</v>
      </c>
      <c r="B1596" s="20" t="s">
        <v>1196</v>
      </c>
      <c r="C1596" s="55"/>
      <c r="D1596" s="85">
        <f>D1597</f>
        <v>0</v>
      </c>
      <c r="E1596" s="85">
        <f t="shared" ref="E1596:F1597" si="646">E1597</f>
        <v>0</v>
      </c>
      <c r="F1596" s="85">
        <f t="shared" si="646"/>
        <v>0</v>
      </c>
    </row>
    <row r="1597" spans="1:9" ht="42.75" hidden="1" customHeight="1" x14ac:dyDescent="0.25">
      <c r="A1597" s="16" t="s">
        <v>1432</v>
      </c>
      <c r="B1597" s="20" t="s">
        <v>1196</v>
      </c>
      <c r="C1597" s="55">
        <v>600</v>
      </c>
      <c r="D1597" s="85">
        <f>D1598</f>
        <v>0</v>
      </c>
      <c r="E1597" s="85">
        <f t="shared" si="646"/>
        <v>0</v>
      </c>
      <c r="F1597" s="85">
        <f t="shared" si="646"/>
        <v>0</v>
      </c>
    </row>
    <row r="1598" spans="1:9" ht="42.75" hidden="1" customHeight="1" x14ac:dyDescent="0.25">
      <c r="A1598" s="16" t="s">
        <v>1431</v>
      </c>
      <c r="B1598" s="20" t="s">
        <v>1196</v>
      </c>
      <c r="C1598" s="55">
        <v>610</v>
      </c>
      <c r="D1598" s="85"/>
      <c r="E1598" s="85"/>
      <c r="F1598" s="85"/>
    </row>
    <row r="1599" spans="1:9" ht="31.5" x14ac:dyDescent="0.25">
      <c r="A1599" s="22" t="s">
        <v>1197</v>
      </c>
      <c r="B1599" s="20" t="s">
        <v>1198</v>
      </c>
      <c r="C1599" s="55"/>
      <c r="D1599" s="85">
        <f>D1600</f>
        <v>13131</v>
      </c>
      <c r="E1599" s="85">
        <f t="shared" ref="E1599:F1600" si="647">E1600</f>
        <v>0</v>
      </c>
      <c r="F1599" s="85">
        <f t="shared" si="647"/>
        <v>0</v>
      </c>
    </row>
    <row r="1600" spans="1:9" ht="35.25" customHeight="1" x14ac:dyDescent="0.25">
      <c r="A1600" s="16" t="s">
        <v>1432</v>
      </c>
      <c r="B1600" s="20" t="s">
        <v>1198</v>
      </c>
      <c r="C1600" s="55">
        <v>600</v>
      </c>
      <c r="D1600" s="85">
        <f>D1601</f>
        <v>13131</v>
      </c>
      <c r="E1600" s="85">
        <f t="shared" si="647"/>
        <v>0</v>
      </c>
      <c r="F1600" s="85">
        <f t="shared" si="647"/>
        <v>0</v>
      </c>
    </row>
    <row r="1601" spans="1:7" ht="35.25" customHeight="1" x14ac:dyDescent="0.25">
      <c r="A1601" s="16" t="s">
        <v>1431</v>
      </c>
      <c r="B1601" s="20" t="s">
        <v>1198</v>
      </c>
      <c r="C1601" s="55">
        <v>610</v>
      </c>
      <c r="D1601" s="85">
        <v>13131</v>
      </c>
      <c r="E1601" s="85"/>
      <c r="F1601" s="85"/>
    </row>
    <row r="1602" spans="1:7" ht="47.25" hidden="1" x14ac:dyDescent="0.25">
      <c r="A1602" s="22" t="s">
        <v>1199</v>
      </c>
      <c r="B1602" s="20" t="s">
        <v>1200</v>
      </c>
      <c r="C1602" s="55"/>
      <c r="D1602" s="85">
        <f>D1603</f>
        <v>0</v>
      </c>
      <c r="E1602" s="85">
        <f t="shared" ref="E1602:F1603" si="648">E1603</f>
        <v>0</v>
      </c>
      <c r="F1602" s="85">
        <f t="shared" si="648"/>
        <v>0</v>
      </c>
    </row>
    <row r="1603" spans="1:7" ht="30.75" hidden="1" customHeight="1" x14ac:dyDescent="0.25">
      <c r="A1603" s="16" t="s">
        <v>1432</v>
      </c>
      <c r="B1603" s="20" t="s">
        <v>1200</v>
      </c>
      <c r="C1603" s="55">
        <v>600</v>
      </c>
      <c r="D1603" s="85">
        <f>D1604</f>
        <v>0</v>
      </c>
      <c r="E1603" s="85">
        <f t="shared" si="648"/>
        <v>0</v>
      </c>
      <c r="F1603" s="85">
        <f t="shared" si="648"/>
        <v>0</v>
      </c>
    </row>
    <row r="1604" spans="1:7" ht="34.5" hidden="1" customHeight="1" x14ac:dyDescent="0.25">
      <c r="A1604" s="16" t="s">
        <v>1431</v>
      </c>
      <c r="B1604" s="20" t="s">
        <v>1200</v>
      </c>
      <c r="C1604" s="55">
        <v>610</v>
      </c>
      <c r="D1604" s="85"/>
      <c r="E1604" s="85"/>
      <c r="F1604" s="85"/>
    </row>
    <row r="1605" spans="1:7" ht="39" hidden="1" customHeight="1" x14ac:dyDescent="0.25">
      <c r="A1605" s="16" t="s">
        <v>1201</v>
      </c>
      <c r="B1605" s="20" t="s">
        <v>1202</v>
      </c>
      <c r="C1605" s="55"/>
      <c r="D1605" s="85"/>
      <c r="E1605" s="85"/>
      <c r="F1605" s="85"/>
    </row>
    <row r="1606" spans="1:7" ht="42" hidden="1" customHeight="1" x14ac:dyDescent="0.25">
      <c r="A1606" s="16" t="s">
        <v>1203</v>
      </c>
      <c r="B1606" s="20" t="s">
        <v>1204</v>
      </c>
      <c r="C1606" s="55"/>
      <c r="D1606" s="85"/>
      <c r="E1606" s="85"/>
      <c r="F1606" s="85"/>
    </row>
    <row r="1607" spans="1:7" ht="42.75" hidden="1" customHeight="1" x14ac:dyDescent="0.25">
      <c r="A1607" s="22" t="s">
        <v>1205</v>
      </c>
      <c r="B1607" s="20" t="s">
        <v>1206</v>
      </c>
      <c r="C1607" s="55"/>
      <c r="D1607" s="85">
        <f>D1608</f>
        <v>0</v>
      </c>
      <c r="E1607" s="85">
        <f t="shared" ref="E1607:F1608" si="649">E1608</f>
        <v>0</v>
      </c>
      <c r="F1607" s="85">
        <f t="shared" si="649"/>
        <v>0</v>
      </c>
    </row>
    <row r="1608" spans="1:7" ht="34.5" hidden="1" customHeight="1" x14ac:dyDescent="0.25">
      <c r="A1608" s="60" t="s">
        <v>1429</v>
      </c>
      <c r="B1608" s="20" t="s">
        <v>1206</v>
      </c>
      <c r="C1608" s="55">
        <v>200</v>
      </c>
      <c r="D1608" s="85">
        <f>D1609</f>
        <v>0</v>
      </c>
      <c r="E1608" s="85">
        <f t="shared" si="649"/>
        <v>0</v>
      </c>
      <c r="F1608" s="85">
        <f t="shared" si="649"/>
        <v>0</v>
      </c>
    </row>
    <row r="1609" spans="1:7" ht="42.75" hidden="1" customHeight="1" x14ac:dyDescent="0.25">
      <c r="A1609" s="60" t="s">
        <v>1430</v>
      </c>
      <c r="B1609" s="20" t="s">
        <v>1206</v>
      </c>
      <c r="C1609" s="55">
        <v>240</v>
      </c>
      <c r="D1609" s="85">
        <v>0</v>
      </c>
      <c r="E1609" s="85">
        <v>0</v>
      </c>
      <c r="F1609" s="85">
        <v>0</v>
      </c>
      <c r="G1609" s="94"/>
    </row>
    <row r="1610" spans="1:7" ht="42.75" hidden="1" customHeight="1" x14ac:dyDescent="0.25">
      <c r="A1610" s="133" t="s">
        <v>1566</v>
      </c>
      <c r="B1610" s="20" t="s">
        <v>1565</v>
      </c>
      <c r="C1610" s="55"/>
      <c r="D1610" s="85">
        <f>D1611</f>
        <v>0</v>
      </c>
      <c r="E1610" s="85">
        <f t="shared" ref="E1610:F1610" si="650">E1611</f>
        <v>0</v>
      </c>
      <c r="F1610" s="85">
        <f t="shared" si="650"/>
        <v>0</v>
      </c>
      <c r="G1610" s="134"/>
    </row>
    <row r="1611" spans="1:7" ht="42.75" hidden="1" customHeight="1" x14ac:dyDescent="0.25">
      <c r="A1611" s="16" t="s">
        <v>1432</v>
      </c>
      <c r="B1611" s="20" t="s">
        <v>1565</v>
      </c>
      <c r="C1611" s="55">
        <v>600</v>
      </c>
      <c r="D1611" s="85">
        <f>D1612</f>
        <v>0</v>
      </c>
      <c r="E1611" s="85">
        <f t="shared" ref="E1611:F1611" si="651">E1612</f>
        <v>0</v>
      </c>
      <c r="F1611" s="85">
        <f t="shared" si="651"/>
        <v>0</v>
      </c>
      <c r="G1611" s="134"/>
    </row>
    <row r="1612" spans="1:7" ht="42.75" hidden="1" customHeight="1" x14ac:dyDescent="0.25">
      <c r="A1612" s="16" t="s">
        <v>1431</v>
      </c>
      <c r="B1612" s="20" t="s">
        <v>1565</v>
      </c>
      <c r="C1612" s="55">
        <v>610</v>
      </c>
      <c r="D1612" s="85"/>
      <c r="E1612" s="85"/>
      <c r="F1612" s="85"/>
      <c r="G1612" s="134"/>
    </row>
    <row r="1613" spans="1:7" ht="47.25" hidden="1" x14ac:dyDescent="0.25">
      <c r="A1613" s="22" t="s">
        <v>1207</v>
      </c>
      <c r="B1613" s="20" t="s">
        <v>1208</v>
      </c>
      <c r="C1613" s="55"/>
      <c r="D1613" s="85">
        <f>D1614</f>
        <v>0</v>
      </c>
      <c r="E1613" s="85">
        <f t="shared" ref="E1613:F1614" si="652">E1614</f>
        <v>0</v>
      </c>
      <c r="F1613" s="85">
        <f t="shared" si="652"/>
        <v>0</v>
      </c>
    </row>
    <row r="1614" spans="1:7" ht="49.5" hidden="1" customHeight="1" x14ac:dyDescent="0.25">
      <c r="A1614" s="60" t="s">
        <v>1429</v>
      </c>
      <c r="B1614" s="20" t="s">
        <v>1208</v>
      </c>
      <c r="C1614" s="55">
        <v>200</v>
      </c>
      <c r="D1614" s="85">
        <f>D1615</f>
        <v>0</v>
      </c>
      <c r="E1614" s="85">
        <f t="shared" si="652"/>
        <v>0</v>
      </c>
      <c r="F1614" s="85">
        <f t="shared" si="652"/>
        <v>0</v>
      </c>
    </row>
    <row r="1615" spans="1:7" ht="41.25" hidden="1" customHeight="1" x14ac:dyDescent="0.25">
      <c r="A1615" s="60" t="s">
        <v>1430</v>
      </c>
      <c r="B1615" s="20" t="s">
        <v>1208</v>
      </c>
      <c r="C1615" s="55">
        <v>240</v>
      </c>
      <c r="D1615" s="85">
        <v>0</v>
      </c>
      <c r="E1615" s="85"/>
      <c r="F1615" s="85"/>
    </row>
    <row r="1616" spans="1:7" ht="45" customHeight="1" x14ac:dyDescent="0.25">
      <c r="A1616" s="22" t="s">
        <v>1209</v>
      </c>
      <c r="B1616" s="20" t="s">
        <v>1210</v>
      </c>
      <c r="C1616" s="55"/>
      <c r="D1616" s="85">
        <f>D1619+D1617</f>
        <v>21490</v>
      </c>
      <c r="E1616" s="85">
        <f t="shared" ref="E1616:F1616" si="653">E1619+E1617</f>
        <v>1740</v>
      </c>
      <c r="F1616" s="85">
        <f t="shared" si="653"/>
        <v>74172</v>
      </c>
    </row>
    <row r="1617" spans="1:8" ht="31.5" customHeight="1" x14ac:dyDescent="0.25">
      <c r="A1617" s="60" t="s">
        <v>1429</v>
      </c>
      <c r="B1617" s="20" t="s">
        <v>1210</v>
      </c>
      <c r="C1617" s="55">
        <v>200</v>
      </c>
      <c r="D1617" s="85">
        <f>D1618</f>
        <v>21490</v>
      </c>
      <c r="E1617" s="85">
        <f t="shared" ref="E1617:F1617" si="654">E1618</f>
        <v>0</v>
      </c>
      <c r="F1617" s="85">
        <f t="shared" si="654"/>
        <v>74172</v>
      </c>
    </row>
    <row r="1618" spans="1:8" ht="45" customHeight="1" x14ac:dyDescent="0.25">
      <c r="A1618" s="60" t="s">
        <v>1430</v>
      </c>
      <c r="B1618" s="20" t="s">
        <v>1210</v>
      </c>
      <c r="C1618" s="55">
        <v>240</v>
      </c>
      <c r="D1618" s="85">
        <v>21490</v>
      </c>
      <c r="E1618" s="85"/>
      <c r="F1618" s="85">
        <v>74172</v>
      </c>
    </row>
    <row r="1619" spans="1:8" ht="45" customHeight="1" x14ac:dyDescent="0.25">
      <c r="A1619" s="16" t="s">
        <v>1432</v>
      </c>
      <c r="B1619" s="20" t="s">
        <v>1210</v>
      </c>
      <c r="C1619" s="55">
        <v>600</v>
      </c>
      <c r="D1619" s="85">
        <f>D1620</f>
        <v>0</v>
      </c>
      <c r="E1619" s="85">
        <f t="shared" ref="E1619:F1619" si="655">E1620</f>
        <v>1740</v>
      </c>
      <c r="F1619" s="85">
        <f t="shared" si="655"/>
        <v>0</v>
      </c>
    </row>
    <row r="1620" spans="1:8" ht="35.25" customHeight="1" x14ac:dyDescent="0.25">
      <c r="A1620" s="16" t="s">
        <v>1431</v>
      </c>
      <c r="B1620" s="20" t="s">
        <v>1210</v>
      </c>
      <c r="C1620" s="55">
        <v>610</v>
      </c>
      <c r="D1620" s="85">
        <v>0</v>
      </c>
      <c r="E1620" s="85">
        <v>1740</v>
      </c>
      <c r="F1620" s="85">
        <v>0</v>
      </c>
      <c r="G1620" s="94"/>
      <c r="H1620" s="94"/>
    </row>
    <row r="1621" spans="1:8" ht="42.75" hidden="1" customHeight="1" x14ac:dyDescent="0.25">
      <c r="A1621" s="22" t="s">
        <v>1211</v>
      </c>
      <c r="B1621" s="20" t="s">
        <v>1212</v>
      </c>
      <c r="C1621" s="55"/>
      <c r="D1621" s="85">
        <f>D1622</f>
        <v>0</v>
      </c>
      <c r="E1621" s="85">
        <f t="shared" ref="E1621:F1622" si="656">E1622</f>
        <v>0</v>
      </c>
      <c r="F1621" s="85">
        <f t="shared" si="656"/>
        <v>0</v>
      </c>
    </row>
    <row r="1622" spans="1:8" ht="42.75" hidden="1" customHeight="1" x14ac:dyDescent="0.25">
      <c r="A1622" s="16" t="s">
        <v>1432</v>
      </c>
      <c r="B1622" s="20" t="s">
        <v>1212</v>
      </c>
      <c r="C1622" s="55">
        <v>600</v>
      </c>
      <c r="D1622" s="85">
        <f>D1623</f>
        <v>0</v>
      </c>
      <c r="E1622" s="85">
        <f t="shared" si="656"/>
        <v>0</v>
      </c>
      <c r="F1622" s="85">
        <f t="shared" si="656"/>
        <v>0</v>
      </c>
    </row>
    <row r="1623" spans="1:8" ht="42.75" hidden="1" customHeight="1" x14ac:dyDescent="0.25">
      <c r="A1623" s="16" t="s">
        <v>1431</v>
      </c>
      <c r="B1623" s="20" t="s">
        <v>1212</v>
      </c>
      <c r="C1623" s="55">
        <v>610</v>
      </c>
      <c r="D1623" s="85"/>
      <c r="E1623" s="85"/>
      <c r="F1623" s="85"/>
    </row>
    <row r="1624" spans="1:8" ht="34.5" customHeight="1" x14ac:dyDescent="0.25">
      <c r="A1624" s="22" t="s">
        <v>1213</v>
      </c>
      <c r="B1624" s="20" t="s">
        <v>1214</v>
      </c>
      <c r="C1624" s="55"/>
      <c r="D1624" s="85">
        <f>D1625</f>
        <v>17750</v>
      </c>
      <c r="E1624" s="85">
        <f t="shared" ref="E1624:F1625" si="657">E1625</f>
        <v>0</v>
      </c>
      <c r="F1624" s="85">
        <f t="shared" si="657"/>
        <v>0</v>
      </c>
    </row>
    <row r="1625" spans="1:8" ht="34.5" customHeight="1" x14ac:dyDescent="0.25">
      <c r="A1625" s="16" t="s">
        <v>1432</v>
      </c>
      <c r="B1625" s="20" t="s">
        <v>1214</v>
      </c>
      <c r="C1625" s="55">
        <v>600</v>
      </c>
      <c r="D1625" s="85">
        <f>D1626</f>
        <v>17750</v>
      </c>
      <c r="E1625" s="85">
        <f t="shared" si="657"/>
        <v>0</v>
      </c>
      <c r="F1625" s="85">
        <f t="shared" si="657"/>
        <v>0</v>
      </c>
    </row>
    <row r="1626" spans="1:8" ht="34.5" customHeight="1" x14ac:dyDescent="0.25">
      <c r="A1626" s="16" t="s">
        <v>1431</v>
      </c>
      <c r="B1626" s="20" t="s">
        <v>1214</v>
      </c>
      <c r="C1626" s="55">
        <v>610</v>
      </c>
      <c r="D1626" s="85">
        <v>17750</v>
      </c>
      <c r="E1626" s="85"/>
      <c r="F1626" s="85">
        <v>0</v>
      </c>
    </row>
    <row r="1627" spans="1:8" ht="38.25" hidden="1" customHeight="1" x14ac:dyDescent="0.25">
      <c r="A1627" s="125" t="s">
        <v>1479</v>
      </c>
      <c r="B1627" s="20" t="s">
        <v>1208</v>
      </c>
      <c r="C1627" s="55"/>
      <c r="D1627" s="85">
        <f>D1628</f>
        <v>0</v>
      </c>
      <c r="E1627" s="85">
        <f t="shared" ref="E1627:F1628" si="658">E1628</f>
        <v>0</v>
      </c>
      <c r="F1627" s="85">
        <f t="shared" si="658"/>
        <v>0</v>
      </c>
    </row>
    <row r="1628" spans="1:8" ht="38.25" hidden="1" customHeight="1" x14ac:dyDescent="0.25">
      <c r="A1628" s="16" t="s">
        <v>1432</v>
      </c>
      <c r="B1628" s="20" t="s">
        <v>1208</v>
      </c>
      <c r="C1628" s="55">
        <v>200</v>
      </c>
      <c r="D1628" s="85">
        <f>D1629</f>
        <v>0</v>
      </c>
      <c r="E1628" s="85">
        <f t="shared" si="658"/>
        <v>0</v>
      </c>
      <c r="F1628" s="85">
        <f t="shared" si="658"/>
        <v>0</v>
      </c>
    </row>
    <row r="1629" spans="1:8" ht="38.25" hidden="1" customHeight="1" x14ac:dyDescent="0.25">
      <c r="A1629" s="16" t="s">
        <v>1431</v>
      </c>
      <c r="B1629" s="20" t="s">
        <v>1208</v>
      </c>
      <c r="C1629" s="55">
        <v>240</v>
      </c>
      <c r="D1629" s="85">
        <v>0</v>
      </c>
      <c r="E1629" s="85"/>
      <c r="F1629" s="85"/>
    </row>
    <row r="1630" spans="1:8" ht="48.75" customHeight="1" x14ac:dyDescent="0.25">
      <c r="A1630" s="13" t="s">
        <v>1216</v>
      </c>
      <c r="B1630" s="20" t="s">
        <v>1217</v>
      </c>
      <c r="C1630" s="55"/>
      <c r="D1630" s="85">
        <f>D1631</f>
        <v>94334</v>
      </c>
      <c r="E1630" s="85">
        <f t="shared" ref="E1630:F1630" si="659">E1631</f>
        <v>78099</v>
      </c>
      <c r="F1630" s="85">
        <f t="shared" si="659"/>
        <v>112558</v>
      </c>
    </row>
    <row r="1631" spans="1:8" ht="48.75" customHeight="1" x14ac:dyDescent="0.25">
      <c r="A1631" s="17" t="s">
        <v>1218</v>
      </c>
      <c r="B1631" s="20" t="s">
        <v>1219</v>
      </c>
      <c r="C1631" s="55"/>
      <c r="D1631" s="85">
        <f>D1632+D1635+D1640+D1643</f>
        <v>94334</v>
      </c>
      <c r="E1631" s="85">
        <f t="shared" ref="E1631:F1631" si="660">E1632+E1635+E1640+E1643</f>
        <v>78099</v>
      </c>
      <c r="F1631" s="85">
        <f t="shared" si="660"/>
        <v>112558</v>
      </c>
    </row>
    <row r="1632" spans="1:8" ht="51" customHeight="1" x14ac:dyDescent="0.25">
      <c r="A1632" s="22" t="s">
        <v>1454</v>
      </c>
      <c r="B1632" s="20" t="s">
        <v>1453</v>
      </c>
      <c r="C1632" s="55"/>
      <c r="D1632" s="85">
        <f>D1633</f>
        <v>24383</v>
      </c>
      <c r="E1632" s="85">
        <f t="shared" ref="E1632:F1633" si="661">E1633</f>
        <v>22290</v>
      </c>
      <c r="F1632" s="85">
        <f t="shared" si="661"/>
        <v>20508</v>
      </c>
    </row>
    <row r="1633" spans="1:11" ht="36.75" customHeight="1" x14ac:dyDescent="0.25">
      <c r="A1633" s="16" t="s">
        <v>1432</v>
      </c>
      <c r="B1633" s="20" t="s">
        <v>1453</v>
      </c>
      <c r="C1633" s="55">
        <v>600</v>
      </c>
      <c r="D1633" s="85">
        <f>D1634</f>
        <v>24383</v>
      </c>
      <c r="E1633" s="85">
        <f t="shared" si="661"/>
        <v>22290</v>
      </c>
      <c r="F1633" s="85">
        <f>F1634</f>
        <v>20508</v>
      </c>
    </row>
    <row r="1634" spans="1:11" ht="36" customHeight="1" x14ac:dyDescent="0.25">
      <c r="A1634" s="16" t="s">
        <v>1431</v>
      </c>
      <c r="B1634" s="20" t="s">
        <v>1453</v>
      </c>
      <c r="C1634" s="55">
        <v>610</v>
      </c>
      <c r="D1634" s="85">
        <v>24383</v>
      </c>
      <c r="E1634" s="85">
        <v>22290</v>
      </c>
      <c r="F1634" s="85">
        <v>20508</v>
      </c>
      <c r="H1634" s="95"/>
      <c r="I1634" s="95"/>
      <c r="J1634" s="95"/>
      <c r="K1634" s="95"/>
    </row>
    <row r="1635" spans="1:11" ht="36" customHeight="1" x14ac:dyDescent="0.25">
      <c r="A1635" s="22" t="s">
        <v>1455</v>
      </c>
      <c r="B1635" s="20" t="s">
        <v>1456</v>
      </c>
      <c r="C1635" s="55"/>
      <c r="D1635" s="85">
        <f>D1638+D1636</f>
        <v>30944</v>
      </c>
      <c r="E1635" s="85">
        <f>E1638</f>
        <v>30769</v>
      </c>
      <c r="F1635" s="85">
        <f>F1638</f>
        <v>40000</v>
      </c>
    </row>
    <row r="1636" spans="1:11" ht="36" customHeight="1" x14ac:dyDescent="0.25">
      <c r="A1636" s="60" t="s">
        <v>1429</v>
      </c>
      <c r="B1636" s="20" t="s">
        <v>1456</v>
      </c>
      <c r="C1636" s="55">
        <v>200</v>
      </c>
      <c r="D1636" s="85">
        <f>D1637</f>
        <v>38</v>
      </c>
      <c r="E1636" s="85"/>
      <c r="F1636" s="85"/>
    </row>
    <row r="1637" spans="1:11" ht="36" customHeight="1" x14ac:dyDescent="0.25">
      <c r="A1637" s="60" t="s">
        <v>1430</v>
      </c>
      <c r="B1637" s="20" t="s">
        <v>1456</v>
      </c>
      <c r="C1637" s="55">
        <v>240</v>
      </c>
      <c r="D1637" s="85">
        <v>38</v>
      </c>
      <c r="E1637" s="85"/>
      <c r="F1637" s="85"/>
    </row>
    <row r="1638" spans="1:11" ht="36" customHeight="1" x14ac:dyDescent="0.25">
      <c r="A1638" s="16" t="s">
        <v>1432</v>
      </c>
      <c r="B1638" s="20" t="s">
        <v>1456</v>
      </c>
      <c r="C1638" s="55">
        <v>600</v>
      </c>
      <c r="D1638" s="85">
        <f>D1639</f>
        <v>30906</v>
      </c>
      <c r="E1638" s="85">
        <f t="shared" ref="E1638:F1638" si="662">E1639</f>
        <v>30769</v>
      </c>
      <c r="F1638" s="85">
        <f t="shared" si="662"/>
        <v>40000</v>
      </c>
    </row>
    <row r="1639" spans="1:11" ht="36" customHeight="1" x14ac:dyDescent="0.25">
      <c r="A1639" s="16" t="s">
        <v>1431</v>
      </c>
      <c r="B1639" s="20" t="s">
        <v>1456</v>
      </c>
      <c r="C1639" s="55">
        <v>610</v>
      </c>
      <c r="D1639" s="85">
        <v>30906</v>
      </c>
      <c r="E1639" s="85">
        <v>30769</v>
      </c>
      <c r="F1639" s="85">
        <v>40000</v>
      </c>
    </row>
    <row r="1640" spans="1:11" ht="43.5" customHeight="1" x14ac:dyDescent="0.25">
      <c r="A1640" s="22" t="s">
        <v>1220</v>
      </c>
      <c r="B1640" s="20" t="s">
        <v>1221</v>
      </c>
      <c r="C1640" s="55"/>
      <c r="D1640" s="85">
        <f>D1641</f>
        <v>39007</v>
      </c>
      <c r="E1640" s="85">
        <f t="shared" ref="E1640:F1641" si="663">E1641</f>
        <v>25040</v>
      </c>
      <c r="F1640" s="85">
        <f t="shared" si="663"/>
        <v>52050</v>
      </c>
    </row>
    <row r="1641" spans="1:11" ht="43.5" customHeight="1" x14ac:dyDescent="0.25">
      <c r="A1641" s="16" t="s">
        <v>1432</v>
      </c>
      <c r="B1641" s="20" t="s">
        <v>1221</v>
      </c>
      <c r="C1641" s="55">
        <v>600</v>
      </c>
      <c r="D1641" s="85">
        <f>D1642</f>
        <v>39007</v>
      </c>
      <c r="E1641" s="85">
        <f t="shared" si="663"/>
        <v>25040</v>
      </c>
      <c r="F1641" s="85">
        <f t="shared" si="663"/>
        <v>52050</v>
      </c>
    </row>
    <row r="1642" spans="1:11" ht="43.5" customHeight="1" x14ac:dyDescent="0.25">
      <c r="A1642" s="16" t="s">
        <v>1431</v>
      </c>
      <c r="B1642" s="20" t="s">
        <v>1221</v>
      </c>
      <c r="C1642" s="55">
        <v>610</v>
      </c>
      <c r="D1642" s="85">
        <v>39007</v>
      </c>
      <c r="E1642" s="85">
        <v>25040</v>
      </c>
      <c r="F1642" s="85">
        <v>52050</v>
      </c>
      <c r="G1642" s="94"/>
    </row>
    <row r="1643" spans="1:11" ht="44.25" hidden="1" customHeight="1" x14ac:dyDescent="0.25">
      <c r="A1643" s="22" t="s">
        <v>1222</v>
      </c>
      <c r="B1643" s="20" t="s">
        <v>1223</v>
      </c>
      <c r="C1643" s="55"/>
      <c r="D1643" s="85">
        <f>D1644</f>
        <v>0</v>
      </c>
      <c r="E1643" s="85">
        <f t="shared" ref="E1643:F1644" si="664">E1644</f>
        <v>0</v>
      </c>
      <c r="F1643" s="85">
        <f t="shared" si="664"/>
        <v>0</v>
      </c>
    </row>
    <row r="1644" spans="1:11" ht="44.25" hidden="1" customHeight="1" x14ac:dyDescent="0.25">
      <c r="A1644" s="16" t="s">
        <v>1432</v>
      </c>
      <c r="B1644" s="20" t="s">
        <v>1223</v>
      </c>
      <c r="C1644" s="55">
        <v>600</v>
      </c>
      <c r="D1644" s="85">
        <f>D1645</f>
        <v>0</v>
      </c>
      <c r="E1644" s="85">
        <f t="shared" si="664"/>
        <v>0</v>
      </c>
      <c r="F1644" s="85">
        <f t="shared" si="664"/>
        <v>0</v>
      </c>
    </row>
    <row r="1645" spans="1:11" ht="44.25" hidden="1" customHeight="1" x14ac:dyDescent="0.25">
      <c r="A1645" s="16" t="s">
        <v>1431</v>
      </c>
      <c r="B1645" s="20" t="s">
        <v>1223</v>
      </c>
      <c r="C1645" s="55">
        <v>610</v>
      </c>
      <c r="D1645" s="85">
        <v>0</v>
      </c>
      <c r="E1645" s="85">
        <v>0</v>
      </c>
      <c r="F1645" s="85">
        <v>0</v>
      </c>
    </row>
    <row r="1646" spans="1:11" ht="34.5" customHeight="1" x14ac:dyDescent="0.25">
      <c r="A1646" s="13" t="s">
        <v>1224</v>
      </c>
      <c r="B1646" s="3" t="s">
        <v>1225</v>
      </c>
      <c r="C1646" s="55"/>
      <c r="D1646" s="85">
        <f>D1647+D1660</f>
        <v>4674</v>
      </c>
      <c r="E1646" s="85">
        <f t="shared" ref="E1646:F1646" si="665">E1647+E1660</f>
        <v>456</v>
      </c>
      <c r="F1646" s="85">
        <f t="shared" si="665"/>
        <v>0</v>
      </c>
    </row>
    <row r="1647" spans="1:11" ht="36.75" customHeight="1" x14ac:dyDescent="0.25">
      <c r="A1647" s="17" t="s">
        <v>1226</v>
      </c>
      <c r="B1647" s="1" t="s">
        <v>1227</v>
      </c>
      <c r="C1647" s="55"/>
      <c r="D1647" s="85">
        <f>D1648+D1651+D1654+D1657</f>
        <v>4433</v>
      </c>
      <c r="E1647" s="85">
        <f t="shared" ref="E1647:F1647" si="666">E1648+E1651+E1654+E1657</f>
        <v>456</v>
      </c>
      <c r="F1647" s="85">
        <f t="shared" si="666"/>
        <v>0</v>
      </c>
    </row>
    <row r="1648" spans="1:11" ht="33.75" customHeight="1" x14ac:dyDescent="0.25">
      <c r="A1648" s="22" t="s">
        <v>1228</v>
      </c>
      <c r="B1648" s="20" t="s">
        <v>1229</v>
      </c>
      <c r="C1648" s="55"/>
      <c r="D1648" s="85">
        <f>D1649</f>
        <v>4433</v>
      </c>
      <c r="E1648" s="85">
        <f t="shared" ref="E1648:F1648" si="667">E1649</f>
        <v>456</v>
      </c>
      <c r="F1648" s="85">
        <f t="shared" si="667"/>
        <v>0</v>
      </c>
    </row>
    <row r="1649" spans="1:10" ht="33.75" customHeight="1" x14ac:dyDescent="0.25">
      <c r="A1649" s="98" t="s">
        <v>1480</v>
      </c>
      <c r="B1649" s="20" t="s">
        <v>1229</v>
      </c>
      <c r="C1649" s="55">
        <v>800</v>
      </c>
      <c r="D1649" s="85">
        <f>D1650</f>
        <v>4433</v>
      </c>
      <c r="E1649" s="85">
        <f t="shared" ref="E1649:F1649" si="668">E1650</f>
        <v>456</v>
      </c>
      <c r="F1649" s="85">
        <f t="shared" si="668"/>
        <v>0</v>
      </c>
    </row>
    <row r="1650" spans="1:10" ht="33.75" customHeight="1" x14ac:dyDescent="0.25">
      <c r="A1650" s="98" t="s">
        <v>1481</v>
      </c>
      <c r="B1650" s="20" t="s">
        <v>1229</v>
      </c>
      <c r="C1650" s="55">
        <v>810</v>
      </c>
      <c r="D1650" s="85">
        <v>4433</v>
      </c>
      <c r="E1650" s="85">
        <v>456</v>
      </c>
      <c r="F1650" s="85">
        <v>0</v>
      </c>
      <c r="H1650" s="129"/>
      <c r="I1650" s="129"/>
      <c r="J1650" s="130"/>
    </row>
    <row r="1651" spans="1:10" ht="39" hidden="1" customHeight="1" x14ac:dyDescent="0.25">
      <c r="A1651" s="22" t="s">
        <v>1230</v>
      </c>
      <c r="B1651" s="20" t="s">
        <v>1231</v>
      </c>
      <c r="C1651" s="55"/>
      <c r="D1651" s="85">
        <f>D1652</f>
        <v>0</v>
      </c>
      <c r="E1651" s="85">
        <f t="shared" ref="E1651:F1651" si="669">E1652</f>
        <v>0</v>
      </c>
      <c r="F1651" s="85">
        <f t="shared" si="669"/>
        <v>0</v>
      </c>
    </row>
    <row r="1652" spans="1:10" ht="39" hidden="1" customHeight="1" x14ac:dyDescent="0.25">
      <c r="A1652" s="16" t="s">
        <v>1432</v>
      </c>
      <c r="B1652" s="20" t="s">
        <v>1231</v>
      </c>
      <c r="C1652" s="55">
        <v>600</v>
      </c>
      <c r="D1652" s="85">
        <f>D1653</f>
        <v>0</v>
      </c>
      <c r="E1652" s="85">
        <f t="shared" ref="E1652:F1652" si="670">E1653</f>
        <v>0</v>
      </c>
      <c r="F1652" s="85">
        <f t="shared" si="670"/>
        <v>0</v>
      </c>
    </row>
    <row r="1653" spans="1:10" ht="39" hidden="1" customHeight="1" x14ac:dyDescent="0.25">
      <c r="A1653" s="16" t="s">
        <v>1431</v>
      </c>
      <c r="B1653" s="20" t="s">
        <v>1231</v>
      </c>
      <c r="C1653" s="55">
        <v>610</v>
      </c>
      <c r="D1653" s="85"/>
      <c r="E1653" s="85"/>
      <c r="F1653" s="85"/>
    </row>
    <row r="1654" spans="1:10" ht="47.25" hidden="1" customHeight="1" x14ac:dyDescent="0.25">
      <c r="A1654" s="22" t="s">
        <v>1232</v>
      </c>
      <c r="B1654" s="20" t="s">
        <v>1233</v>
      </c>
      <c r="C1654" s="55"/>
      <c r="D1654" s="85">
        <f>D1655</f>
        <v>0</v>
      </c>
      <c r="E1654" s="85">
        <f t="shared" ref="E1654:F1654" si="671">E1655</f>
        <v>0</v>
      </c>
      <c r="F1654" s="85">
        <f t="shared" si="671"/>
        <v>0</v>
      </c>
    </row>
    <row r="1655" spans="1:10" ht="47.25" hidden="1" customHeight="1" x14ac:dyDescent="0.25">
      <c r="A1655" s="16" t="s">
        <v>1432</v>
      </c>
      <c r="B1655" s="20" t="s">
        <v>1233</v>
      </c>
      <c r="C1655" s="55">
        <v>600</v>
      </c>
      <c r="D1655" s="85">
        <f>D1656</f>
        <v>0</v>
      </c>
      <c r="E1655" s="85">
        <f t="shared" ref="E1655:F1655" si="672">E1656</f>
        <v>0</v>
      </c>
      <c r="F1655" s="85">
        <f t="shared" si="672"/>
        <v>0</v>
      </c>
    </row>
    <row r="1656" spans="1:10" ht="47.25" hidden="1" customHeight="1" x14ac:dyDescent="0.25">
      <c r="A1656" s="16" t="s">
        <v>1431</v>
      </c>
      <c r="B1656" s="20" t="s">
        <v>1233</v>
      </c>
      <c r="C1656" s="55">
        <v>610</v>
      </c>
      <c r="D1656" s="85"/>
      <c r="E1656" s="85"/>
      <c r="F1656" s="85"/>
    </row>
    <row r="1657" spans="1:10" ht="37.5" hidden="1" customHeight="1" x14ac:dyDescent="0.25">
      <c r="A1657" s="22" t="s">
        <v>1234</v>
      </c>
      <c r="B1657" s="20" t="s">
        <v>1235</v>
      </c>
      <c r="C1657" s="55"/>
      <c r="D1657" s="85">
        <f>D1658</f>
        <v>0</v>
      </c>
      <c r="E1657" s="85">
        <f t="shared" ref="E1657:F1657" si="673">E1658</f>
        <v>0</v>
      </c>
      <c r="F1657" s="85">
        <f t="shared" si="673"/>
        <v>0</v>
      </c>
    </row>
    <row r="1658" spans="1:10" ht="37.5" hidden="1" customHeight="1" x14ac:dyDescent="0.25">
      <c r="A1658" s="16" t="s">
        <v>1432</v>
      </c>
      <c r="B1658" s="20" t="s">
        <v>1235</v>
      </c>
      <c r="C1658" s="55">
        <v>600</v>
      </c>
      <c r="D1658" s="85">
        <f>D1659</f>
        <v>0</v>
      </c>
      <c r="E1658" s="85">
        <f t="shared" ref="E1658:F1658" si="674">E1659</f>
        <v>0</v>
      </c>
      <c r="F1658" s="85">
        <f t="shared" si="674"/>
        <v>0</v>
      </c>
    </row>
    <row r="1659" spans="1:10" ht="37.5" hidden="1" customHeight="1" x14ac:dyDescent="0.25">
      <c r="A1659" s="16" t="s">
        <v>1431</v>
      </c>
      <c r="B1659" s="20" t="s">
        <v>1235</v>
      </c>
      <c r="C1659" s="55">
        <v>610</v>
      </c>
      <c r="D1659" s="85"/>
      <c r="E1659" s="85"/>
      <c r="F1659" s="85"/>
    </row>
    <row r="1660" spans="1:10" ht="63.75" customHeight="1" x14ac:dyDescent="0.25">
      <c r="A1660" s="133" t="s">
        <v>1630</v>
      </c>
      <c r="B1660" s="20" t="s">
        <v>1628</v>
      </c>
      <c r="C1660" s="55"/>
      <c r="D1660" s="85">
        <f>D1661</f>
        <v>241</v>
      </c>
      <c r="E1660" s="85"/>
      <c r="F1660" s="85"/>
    </row>
    <row r="1661" spans="1:10" ht="70.5" customHeight="1" x14ac:dyDescent="0.25">
      <c r="A1661" s="133" t="s">
        <v>1631</v>
      </c>
      <c r="B1661" s="20" t="s">
        <v>1629</v>
      </c>
      <c r="C1661" s="55"/>
      <c r="D1661" s="85">
        <f>D1662</f>
        <v>241</v>
      </c>
      <c r="E1661" s="85"/>
      <c r="F1661" s="85"/>
    </row>
    <row r="1662" spans="1:10" ht="37.5" customHeight="1" x14ac:dyDescent="0.25">
      <c r="A1662" s="60" t="s">
        <v>1429</v>
      </c>
      <c r="B1662" s="20" t="s">
        <v>1629</v>
      </c>
      <c r="C1662" s="55">
        <v>200</v>
      </c>
      <c r="D1662" s="85">
        <f>D1663</f>
        <v>241</v>
      </c>
      <c r="E1662" s="85"/>
      <c r="F1662" s="85"/>
    </row>
    <row r="1663" spans="1:10" ht="37.5" customHeight="1" x14ac:dyDescent="0.25">
      <c r="A1663" s="60" t="s">
        <v>1430</v>
      </c>
      <c r="B1663" s="20" t="s">
        <v>1629</v>
      </c>
      <c r="C1663" s="55">
        <v>240</v>
      </c>
      <c r="D1663" s="85">
        <v>241</v>
      </c>
      <c r="E1663" s="85"/>
      <c r="F1663" s="85"/>
    </row>
    <row r="1664" spans="1:10" ht="39.75" hidden="1" customHeight="1" x14ac:dyDescent="0.25">
      <c r="A1664" s="13" t="s">
        <v>926</v>
      </c>
      <c r="B1664" s="3" t="s">
        <v>1236</v>
      </c>
      <c r="C1664" s="55"/>
      <c r="D1664" s="85">
        <f>D1665</f>
        <v>0</v>
      </c>
      <c r="E1664" s="85">
        <f t="shared" ref="E1664:F1667" si="675">E1665</f>
        <v>0</v>
      </c>
      <c r="F1664" s="85">
        <f t="shared" si="675"/>
        <v>0</v>
      </c>
    </row>
    <row r="1665" spans="1:6" ht="42.75" hidden="1" customHeight="1" x14ac:dyDescent="0.25">
      <c r="A1665" s="7" t="s">
        <v>132</v>
      </c>
      <c r="B1665" s="1" t="s">
        <v>1237</v>
      </c>
      <c r="C1665" s="55"/>
      <c r="D1665" s="85">
        <f>D1666</f>
        <v>0</v>
      </c>
      <c r="E1665" s="85">
        <f t="shared" si="675"/>
        <v>0</v>
      </c>
      <c r="F1665" s="85">
        <f t="shared" si="675"/>
        <v>0</v>
      </c>
    </row>
    <row r="1666" spans="1:6" ht="37.5" hidden="1" customHeight="1" x14ac:dyDescent="0.25">
      <c r="A1666" s="22" t="s">
        <v>134</v>
      </c>
      <c r="B1666" s="20" t="s">
        <v>1238</v>
      </c>
      <c r="C1666" s="55"/>
      <c r="D1666" s="85">
        <f>D1667</f>
        <v>0</v>
      </c>
      <c r="E1666" s="85">
        <f t="shared" si="675"/>
        <v>0</v>
      </c>
      <c r="F1666" s="85">
        <f t="shared" si="675"/>
        <v>0</v>
      </c>
    </row>
    <row r="1667" spans="1:6" ht="37.5" hidden="1" customHeight="1" x14ac:dyDescent="0.25">
      <c r="A1667" s="60" t="s">
        <v>1427</v>
      </c>
      <c r="B1667" s="20" t="s">
        <v>1238</v>
      </c>
      <c r="C1667" s="55">
        <v>100</v>
      </c>
      <c r="D1667" s="85">
        <f>D1668</f>
        <v>0</v>
      </c>
      <c r="E1667" s="85">
        <f t="shared" si="675"/>
        <v>0</v>
      </c>
      <c r="F1667" s="85">
        <f t="shared" si="675"/>
        <v>0</v>
      </c>
    </row>
    <row r="1668" spans="1:6" ht="37.5" hidden="1" customHeight="1" x14ac:dyDescent="0.25">
      <c r="A1668" s="60" t="s">
        <v>1428</v>
      </c>
      <c r="B1668" s="20" t="s">
        <v>1238</v>
      </c>
      <c r="C1668" s="55">
        <v>120</v>
      </c>
      <c r="D1668" s="85">
        <v>0</v>
      </c>
      <c r="E1668" s="85">
        <v>0</v>
      </c>
      <c r="F1668" s="85">
        <v>0</v>
      </c>
    </row>
    <row r="1669" spans="1:6" ht="35.25" hidden="1" customHeight="1" x14ac:dyDescent="0.25">
      <c r="A1669" s="12" t="s">
        <v>1239</v>
      </c>
      <c r="B1669" s="10" t="s">
        <v>1240</v>
      </c>
      <c r="C1669" s="55"/>
      <c r="D1669" s="85">
        <f>D1670+D1686+D1730+D1756</f>
        <v>0</v>
      </c>
      <c r="E1669" s="85">
        <f t="shared" ref="E1669:F1669" si="676">E1670+E1686+E1730+E1756</f>
        <v>0</v>
      </c>
      <c r="F1669" s="85">
        <f t="shared" si="676"/>
        <v>0</v>
      </c>
    </row>
    <row r="1670" spans="1:6" ht="36" hidden="1" customHeight="1" x14ac:dyDescent="0.25">
      <c r="A1670" s="13" t="s">
        <v>1241</v>
      </c>
      <c r="B1670" s="3" t="s">
        <v>1242</v>
      </c>
      <c r="C1670" s="55"/>
      <c r="D1670" s="85">
        <f>D1671+D1675</f>
        <v>0</v>
      </c>
      <c r="E1670" s="85">
        <f t="shared" ref="E1670:F1670" si="677">E1671+E1675</f>
        <v>0</v>
      </c>
      <c r="F1670" s="85">
        <f t="shared" si="677"/>
        <v>0</v>
      </c>
    </row>
    <row r="1671" spans="1:6" ht="38.25" hidden="1" customHeight="1" x14ac:dyDescent="0.25">
      <c r="A1671" s="14" t="s">
        <v>1243</v>
      </c>
      <c r="B1671" s="1" t="s">
        <v>1244</v>
      </c>
      <c r="C1671" s="55"/>
      <c r="D1671" s="85">
        <f>D1672</f>
        <v>0</v>
      </c>
      <c r="E1671" s="85">
        <f t="shared" ref="E1671:F1673" si="678">E1672</f>
        <v>0</v>
      </c>
      <c r="F1671" s="85">
        <f t="shared" si="678"/>
        <v>0</v>
      </c>
    </row>
    <row r="1672" spans="1:6" ht="53.25" hidden="1" customHeight="1" x14ac:dyDescent="0.25">
      <c r="A1672" s="27" t="s">
        <v>1245</v>
      </c>
      <c r="B1672" s="20" t="s">
        <v>1246</v>
      </c>
      <c r="C1672" s="55"/>
      <c r="D1672" s="85">
        <f>D1673</f>
        <v>0</v>
      </c>
      <c r="E1672" s="85">
        <f t="shared" si="678"/>
        <v>0</v>
      </c>
      <c r="F1672" s="85">
        <f t="shared" si="678"/>
        <v>0</v>
      </c>
    </row>
    <row r="1673" spans="1:6" ht="53.25" hidden="1" customHeight="1" x14ac:dyDescent="0.25">
      <c r="A1673" s="59" t="s">
        <v>1442</v>
      </c>
      <c r="B1673" s="20" t="s">
        <v>1246</v>
      </c>
      <c r="C1673" s="55">
        <v>400</v>
      </c>
      <c r="D1673" s="85">
        <f>D1674</f>
        <v>0</v>
      </c>
      <c r="E1673" s="85">
        <f t="shared" si="678"/>
        <v>0</v>
      </c>
      <c r="F1673" s="85">
        <f t="shared" si="678"/>
        <v>0</v>
      </c>
    </row>
    <row r="1674" spans="1:6" ht="53.25" hidden="1" customHeight="1" x14ac:dyDescent="0.25">
      <c r="A1674" s="59" t="s">
        <v>1443</v>
      </c>
      <c r="B1674" s="20" t="s">
        <v>1246</v>
      </c>
      <c r="C1674" s="55">
        <v>410</v>
      </c>
      <c r="D1674" s="85"/>
      <c r="E1674" s="85"/>
      <c r="F1674" s="85"/>
    </row>
    <row r="1675" spans="1:6" ht="42.75" hidden="1" customHeight="1" x14ac:dyDescent="0.25">
      <c r="A1675" s="14" t="s">
        <v>85</v>
      </c>
      <c r="B1675" s="1" t="s">
        <v>1247</v>
      </c>
      <c r="C1675" s="55"/>
      <c r="D1675" s="85">
        <f>D1676+D1679</f>
        <v>0</v>
      </c>
      <c r="E1675" s="85">
        <f t="shared" ref="E1675:F1675" si="679">E1676+E1679</f>
        <v>0</v>
      </c>
      <c r="F1675" s="85">
        <f t="shared" si="679"/>
        <v>0</v>
      </c>
    </row>
    <row r="1676" spans="1:6" ht="42" hidden="1" customHeight="1" x14ac:dyDescent="0.25">
      <c r="A1676" s="21" t="s">
        <v>1248</v>
      </c>
      <c r="B1676" s="20" t="s">
        <v>1249</v>
      </c>
      <c r="C1676" s="55"/>
      <c r="D1676" s="85">
        <f>D1677</f>
        <v>0</v>
      </c>
      <c r="E1676" s="85">
        <f t="shared" ref="E1676:F1677" si="680">E1677</f>
        <v>0</v>
      </c>
      <c r="F1676" s="85">
        <f t="shared" si="680"/>
        <v>0</v>
      </c>
    </row>
    <row r="1677" spans="1:6" ht="42" hidden="1" customHeight="1" x14ac:dyDescent="0.25">
      <c r="A1677" s="59" t="s">
        <v>1442</v>
      </c>
      <c r="B1677" s="20" t="s">
        <v>1249</v>
      </c>
      <c r="C1677" s="55">
        <v>400</v>
      </c>
      <c r="D1677" s="85">
        <f>D1678</f>
        <v>0</v>
      </c>
      <c r="E1677" s="85">
        <f t="shared" si="680"/>
        <v>0</v>
      </c>
      <c r="F1677" s="85">
        <f t="shared" si="680"/>
        <v>0</v>
      </c>
    </row>
    <row r="1678" spans="1:6" ht="42" hidden="1" customHeight="1" x14ac:dyDescent="0.25">
      <c r="A1678" s="59" t="s">
        <v>1443</v>
      </c>
      <c r="B1678" s="20" t="s">
        <v>1249</v>
      </c>
      <c r="C1678" s="55">
        <v>410</v>
      </c>
      <c r="D1678" s="85"/>
      <c r="E1678" s="85"/>
      <c r="F1678" s="85"/>
    </row>
    <row r="1679" spans="1:6" ht="42.75" hidden="1" customHeight="1" x14ac:dyDescent="0.25">
      <c r="A1679" s="21" t="s">
        <v>1250</v>
      </c>
      <c r="B1679" s="20" t="s">
        <v>1251</v>
      </c>
      <c r="C1679" s="55"/>
      <c r="D1679" s="85">
        <f>D1680</f>
        <v>0</v>
      </c>
      <c r="E1679" s="85">
        <f t="shared" ref="E1679:F1680" si="681">E1680</f>
        <v>0</v>
      </c>
      <c r="F1679" s="85">
        <f t="shared" si="681"/>
        <v>0</v>
      </c>
    </row>
    <row r="1680" spans="1:6" ht="42.75" hidden="1" customHeight="1" x14ac:dyDescent="0.25">
      <c r="A1680" s="59" t="s">
        <v>1442</v>
      </c>
      <c r="B1680" s="20" t="s">
        <v>1251</v>
      </c>
      <c r="C1680" s="55">
        <v>400</v>
      </c>
      <c r="D1680" s="85">
        <f>D1681</f>
        <v>0</v>
      </c>
      <c r="E1680" s="85">
        <f t="shared" si="681"/>
        <v>0</v>
      </c>
      <c r="F1680" s="85">
        <f t="shared" si="681"/>
        <v>0</v>
      </c>
    </row>
    <row r="1681" spans="1:6" ht="42.75" hidden="1" customHeight="1" x14ac:dyDescent="0.25">
      <c r="A1681" s="59" t="s">
        <v>1443</v>
      </c>
      <c r="B1681" s="20" t="s">
        <v>1251</v>
      </c>
      <c r="C1681" s="55">
        <v>410</v>
      </c>
      <c r="D1681" s="85"/>
      <c r="E1681" s="85"/>
      <c r="F1681" s="85"/>
    </row>
    <row r="1682" spans="1:6" ht="33" hidden="1" customHeight="1" x14ac:dyDescent="0.25">
      <c r="A1682" s="4" t="s">
        <v>1252</v>
      </c>
      <c r="B1682" s="2" t="s">
        <v>1253</v>
      </c>
      <c r="C1682" s="55"/>
      <c r="D1682" s="85"/>
      <c r="E1682" s="85"/>
      <c r="F1682" s="85"/>
    </row>
    <row r="1683" spans="1:6" ht="42.75" hidden="1" customHeight="1" x14ac:dyDescent="0.25">
      <c r="A1683" s="4" t="s">
        <v>1254</v>
      </c>
      <c r="B1683" s="2" t="s">
        <v>1255</v>
      </c>
      <c r="C1683" s="55"/>
      <c r="D1683" s="85"/>
      <c r="E1683" s="85"/>
      <c r="F1683" s="85"/>
    </row>
    <row r="1684" spans="1:6" ht="38.25" hidden="1" customHeight="1" x14ac:dyDescent="0.25">
      <c r="A1684" s="4" t="s">
        <v>1256</v>
      </c>
      <c r="B1684" s="2" t="s">
        <v>1257</v>
      </c>
      <c r="C1684" s="55"/>
      <c r="D1684" s="85"/>
      <c r="E1684" s="85"/>
      <c r="F1684" s="85"/>
    </row>
    <row r="1685" spans="1:6" ht="31.5" hidden="1" x14ac:dyDescent="0.25">
      <c r="A1685" s="4" t="s">
        <v>1258</v>
      </c>
      <c r="B1685" s="2" t="s">
        <v>1259</v>
      </c>
      <c r="C1685" s="55"/>
      <c r="D1685" s="85"/>
      <c r="E1685" s="85"/>
      <c r="F1685" s="85"/>
    </row>
    <row r="1686" spans="1:6" ht="42.75" hidden="1" customHeight="1" x14ac:dyDescent="0.25">
      <c r="A1686" s="13" t="s">
        <v>1260</v>
      </c>
      <c r="B1686" s="3" t="s">
        <v>1261</v>
      </c>
      <c r="C1686" s="55"/>
      <c r="D1686" s="85">
        <f>D1687+D1697+D1701</f>
        <v>0</v>
      </c>
      <c r="E1686" s="85">
        <f t="shared" ref="E1686:F1686" si="682">E1687+E1697+E1701</f>
        <v>0</v>
      </c>
      <c r="F1686" s="85">
        <f t="shared" si="682"/>
        <v>0</v>
      </c>
    </row>
    <row r="1687" spans="1:6" ht="39.75" hidden="1" customHeight="1" x14ac:dyDescent="0.25">
      <c r="A1687" s="14" t="s">
        <v>1262</v>
      </c>
      <c r="B1687" s="1" t="s">
        <v>1263</v>
      </c>
      <c r="C1687" s="55"/>
      <c r="D1687" s="85">
        <f>D1688+D1691+D1694</f>
        <v>0</v>
      </c>
      <c r="E1687" s="85">
        <f t="shared" ref="E1687:F1687" si="683">E1688+E1691+E1694</f>
        <v>0</v>
      </c>
      <c r="F1687" s="85">
        <f t="shared" si="683"/>
        <v>0</v>
      </c>
    </row>
    <row r="1688" spans="1:6" ht="34.5" hidden="1" customHeight="1" x14ac:dyDescent="0.25">
      <c r="A1688" s="21" t="s">
        <v>1264</v>
      </c>
      <c r="B1688" s="20" t="s">
        <v>1265</v>
      </c>
      <c r="C1688" s="55"/>
      <c r="D1688" s="85">
        <f>D1689</f>
        <v>0</v>
      </c>
      <c r="E1688" s="85">
        <f t="shared" ref="E1688:F1688" si="684">E1689</f>
        <v>0</v>
      </c>
      <c r="F1688" s="85">
        <f t="shared" si="684"/>
        <v>0</v>
      </c>
    </row>
    <row r="1689" spans="1:6" ht="34.5" hidden="1" customHeight="1" x14ac:dyDescent="0.25">
      <c r="A1689" s="59" t="s">
        <v>1442</v>
      </c>
      <c r="B1689" s="20" t="s">
        <v>1265</v>
      </c>
      <c r="C1689" s="55">
        <v>400</v>
      </c>
      <c r="D1689" s="85">
        <f>D1690</f>
        <v>0</v>
      </c>
      <c r="E1689" s="85">
        <f t="shared" ref="E1689:F1689" si="685">E1690</f>
        <v>0</v>
      </c>
      <c r="F1689" s="85">
        <f t="shared" si="685"/>
        <v>0</v>
      </c>
    </row>
    <row r="1690" spans="1:6" ht="34.5" hidden="1" customHeight="1" x14ac:dyDescent="0.25">
      <c r="A1690" s="59" t="s">
        <v>1443</v>
      </c>
      <c r="B1690" s="20" t="s">
        <v>1265</v>
      </c>
      <c r="C1690" s="55">
        <v>410</v>
      </c>
      <c r="D1690" s="85"/>
      <c r="E1690" s="85"/>
      <c r="F1690" s="85"/>
    </row>
    <row r="1691" spans="1:6" ht="42.75" hidden="1" customHeight="1" x14ac:dyDescent="0.25">
      <c r="A1691" s="21" t="s">
        <v>1266</v>
      </c>
      <c r="B1691" s="20" t="s">
        <v>1267</v>
      </c>
      <c r="C1691" s="55"/>
      <c r="D1691" s="85">
        <f>D1692</f>
        <v>0</v>
      </c>
      <c r="E1691" s="85">
        <f t="shared" ref="E1691:F1691" si="686">E1692</f>
        <v>0</v>
      </c>
      <c r="F1691" s="85">
        <f t="shared" si="686"/>
        <v>0</v>
      </c>
    </row>
    <row r="1692" spans="1:6" ht="42.75" hidden="1" customHeight="1" x14ac:dyDescent="0.25">
      <c r="A1692" s="59" t="s">
        <v>1442</v>
      </c>
      <c r="B1692" s="20" t="s">
        <v>1267</v>
      </c>
      <c r="C1692" s="55">
        <v>400</v>
      </c>
      <c r="D1692" s="85">
        <f>D1693</f>
        <v>0</v>
      </c>
      <c r="E1692" s="85">
        <f t="shared" ref="E1692:F1692" si="687">E1693</f>
        <v>0</v>
      </c>
      <c r="F1692" s="85">
        <f t="shared" si="687"/>
        <v>0</v>
      </c>
    </row>
    <row r="1693" spans="1:6" ht="42.75" hidden="1" customHeight="1" x14ac:dyDescent="0.25">
      <c r="A1693" s="59" t="s">
        <v>1443</v>
      </c>
      <c r="B1693" s="20" t="s">
        <v>1267</v>
      </c>
      <c r="C1693" s="55">
        <v>410</v>
      </c>
      <c r="D1693" s="85"/>
      <c r="E1693" s="85"/>
      <c r="F1693" s="85"/>
    </row>
    <row r="1694" spans="1:6" ht="29.25" hidden="1" customHeight="1" x14ac:dyDescent="0.25">
      <c r="A1694" s="27" t="s">
        <v>1268</v>
      </c>
      <c r="B1694" s="20" t="s">
        <v>1269</v>
      </c>
      <c r="C1694" s="55"/>
      <c r="D1694" s="85">
        <f>D1695</f>
        <v>0</v>
      </c>
      <c r="E1694" s="85">
        <f t="shared" ref="E1694:F1694" si="688">E1695</f>
        <v>0</v>
      </c>
      <c r="F1694" s="85">
        <f t="shared" si="688"/>
        <v>0</v>
      </c>
    </row>
    <row r="1695" spans="1:6" ht="29.25" hidden="1" customHeight="1" x14ac:dyDescent="0.25">
      <c r="A1695" s="16" t="s">
        <v>1432</v>
      </c>
      <c r="B1695" s="20" t="s">
        <v>1269</v>
      </c>
      <c r="C1695" s="55">
        <v>600</v>
      </c>
      <c r="D1695" s="85">
        <f>D1696</f>
        <v>0</v>
      </c>
      <c r="E1695" s="85">
        <f t="shared" ref="E1695:F1695" si="689">E1696</f>
        <v>0</v>
      </c>
      <c r="F1695" s="85">
        <f t="shared" si="689"/>
        <v>0</v>
      </c>
    </row>
    <row r="1696" spans="1:6" ht="29.25" hidden="1" customHeight="1" x14ac:dyDescent="0.25">
      <c r="A1696" s="16" t="s">
        <v>1471</v>
      </c>
      <c r="B1696" s="20" t="s">
        <v>1269</v>
      </c>
      <c r="C1696" s="55">
        <v>620</v>
      </c>
      <c r="D1696" s="85"/>
      <c r="E1696" s="85"/>
      <c r="F1696" s="85"/>
    </row>
    <row r="1697" spans="1:6" ht="34.5" hidden="1" customHeight="1" x14ac:dyDescent="0.25">
      <c r="A1697" s="14" t="s">
        <v>1270</v>
      </c>
      <c r="B1697" s="1" t="s">
        <v>1271</v>
      </c>
      <c r="C1697" s="55"/>
      <c r="D1697" s="85">
        <f>D1698</f>
        <v>0</v>
      </c>
      <c r="E1697" s="85">
        <f t="shared" ref="E1697:F1699" si="690">E1698</f>
        <v>0</v>
      </c>
      <c r="F1697" s="85">
        <f t="shared" si="690"/>
        <v>0</v>
      </c>
    </row>
    <row r="1698" spans="1:6" ht="38.25" hidden="1" customHeight="1" x14ac:dyDescent="0.25">
      <c r="A1698" s="27" t="s">
        <v>1272</v>
      </c>
      <c r="B1698" s="20" t="s">
        <v>1273</v>
      </c>
      <c r="C1698" s="55"/>
      <c r="D1698" s="85">
        <f>D1699</f>
        <v>0</v>
      </c>
      <c r="E1698" s="85">
        <f t="shared" si="690"/>
        <v>0</v>
      </c>
      <c r="F1698" s="85">
        <f t="shared" si="690"/>
        <v>0</v>
      </c>
    </row>
    <row r="1699" spans="1:6" ht="38.25" hidden="1" customHeight="1" x14ac:dyDescent="0.25">
      <c r="A1699" s="59" t="s">
        <v>1442</v>
      </c>
      <c r="B1699" s="20" t="s">
        <v>1273</v>
      </c>
      <c r="C1699" s="55">
        <v>400</v>
      </c>
      <c r="D1699" s="85">
        <f>D1700</f>
        <v>0</v>
      </c>
      <c r="E1699" s="85">
        <f t="shared" si="690"/>
        <v>0</v>
      </c>
      <c r="F1699" s="85">
        <f t="shared" si="690"/>
        <v>0</v>
      </c>
    </row>
    <row r="1700" spans="1:6" ht="38.25" hidden="1" customHeight="1" x14ac:dyDescent="0.25">
      <c r="A1700" s="59" t="s">
        <v>1443</v>
      </c>
      <c r="B1700" s="20" t="s">
        <v>1273</v>
      </c>
      <c r="C1700" s="55">
        <v>410</v>
      </c>
      <c r="D1700" s="85"/>
      <c r="E1700" s="85"/>
      <c r="F1700" s="85"/>
    </row>
    <row r="1701" spans="1:6" ht="32.25" hidden="1" customHeight="1" x14ac:dyDescent="0.25">
      <c r="A1701" s="17" t="s">
        <v>1274</v>
      </c>
      <c r="B1701" s="1" t="s">
        <v>1275</v>
      </c>
      <c r="C1701" s="55"/>
      <c r="D1701" s="85">
        <f>D1702+D1705+D1708</f>
        <v>0</v>
      </c>
      <c r="E1701" s="85">
        <f t="shared" ref="E1701:F1701" si="691">E1702+E1705+E1708</f>
        <v>0</v>
      </c>
      <c r="F1701" s="85">
        <f t="shared" si="691"/>
        <v>0</v>
      </c>
    </row>
    <row r="1702" spans="1:6" ht="48" hidden="1" customHeight="1" x14ac:dyDescent="0.25">
      <c r="A1702" s="27" t="s">
        <v>1276</v>
      </c>
      <c r="B1702" s="20" t="s">
        <v>1277</v>
      </c>
      <c r="C1702" s="55"/>
      <c r="D1702" s="85">
        <f>D1703</f>
        <v>0</v>
      </c>
      <c r="E1702" s="85">
        <f t="shared" ref="E1702:F1703" si="692">E1703</f>
        <v>0</v>
      </c>
      <c r="F1702" s="85">
        <f t="shared" si="692"/>
        <v>0</v>
      </c>
    </row>
    <row r="1703" spans="1:6" ht="48" hidden="1" customHeight="1" x14ac:dyDescent="0.25">
      <c r="A1703" s="59" t="s">
        <v>1442</v>
      </c>
      <c r="B1703" s="20" t="s">
        <v>1277</v>
      </c>
      <c r="C1703" s="55">
        <v>400</v>
      </c>
      <c r="D1703" s="85">
        <f>D1704</f>
        <v>0</v>
      </c>
      <c r="E1703" s="85">
        <f t="shared" si="692"/>
        <v>0</v>
      </c>
      <c r="F1703" s="85">
        <f t="shared" si="692"/>
        <v>0</v>
      </c>
    </row>
    <row r="1704" spans="1:6" ht="48" hidden="1" customHeight="1" x14ac:dyDescent="0.25">
      <c r="A1704" s="59" t="s">
        <v>1443</v>
      </c>
      <c r="B1704" s="20" t="s">
        <v>1277</v>
      </c>
      <c r="C1704" s="55">
        <v>410</v>
      </c>
      <c r="D1704" s="85"/>
      <c r="E1704" s="85"/>
      <c r="F1704" s="85"/>
    </row>
    <row r="1705" spans="1:6" ht="30.75" hidden="1" customHeight="1" x14ac:dyDescent="0.25">
      <c r="A1705" s="27" t="s">
        <v>1278</v>
      </c>
      <c r="B1705" s="20" t="s">
        <v>1279</v>
      </c>
      <c r="C1705" s="55"/>
      <c r="D1705" s="85">
        <f>D1706</f>
        <v>0</v>
      </c>
      <c r="E1705" s="85">
        <f t="shared" ref="E1705:F1706" si="693">E1706</f>
        <v>0</v>
      </c>
      <c r="F1705" s="85">
        <f t="shared" si="693"/>
        <v>0</v>
      </c>
    </row>
    <row r="1706" spans="1:6" ht="30.75" hidden="1" customHeight="1" x14ac:dyDescent="0.25">
      <c r="A1706" s="59" t="s">
        <v>1442</v>
      </c>
      <c r="B1706" s="20" t="s">
        <v>1279</v>
      </c>
      <c r="C1706" s="55">
        <v>400</v>
      </c>
      <c r="D1706" s="85">
        <f>D1707</f>
        <v>0</v>
      </c>
      <c r="E1706" s="85">
        <f t="shared" si="693"/>
        <v>0</v>
      </c>
      <c r="F1706" s="85">
        <f t="shared" si="693"/>
        <v>0</v>
      </c>
    </row>
    <row r="1707" spans="1:6" ht="30.75" hidden="1" customHeight="1" x14ac:dyDescent="0.25">
      <c r="A1707" s="59" t="s">
        <v>1443</v>
      </c>
      <c r="B1707" s="20" t="s">
        <v>1279</v>
      </c>
      <c r="C1707" s="55">
        <v>410</v>
      </c>
      <c r="D1707" s="85"/>
      <c r="E1707" s="85"/>
      <c r="F1707" s="85"/>
    </row>
    <row r="1708" spans="1:6" ht="29.25" hidden="1" customHeight="1" x14ac:dyDescent="0.25">
      <c r="A1708" s="27" t="s">
        <v>1280</v>
      </c>
      <c r="B1708" s="20" t="s">
        <v>1281</v>
      </c>
      <c r="C1708" s="55"/>
      <c r="D1708" s="85">
        <f>D1728</f>
        <v>0</v>
      </c>
      <c r="E1708" s="85">
        <f t="shared" ref="E1708:F1708" si="694">E1728</f>
        <v>0</v>
      </c>
      <c r="F1708" s="85">
        <f t="shared" si="694"/>
        <v>0</v>
      </c>
    </row>
    <row r="1709" spans="1:6" ht="25.5" hidden="1" customHeight="1" x14ac:dyDescent="0.25">
      <c r="A1709" s="14" t="s">
        <v>224</v>
      </c>
      <c r="B1709" s="1" t="s">
        <v>1282</v>
      </c>
      <c r="C1709" s="55"/>
      <c r="D1709" s="85"/>
      <c r="E1709" s="85"/>
      <c r="F1709" s="85"/>
    </row>
    <row r="1710" spans="1:6" ht="23.25" hidden="1" customHeight="1" x14ac:dyDescent="0.25">
      <c r="A1710" s="4" t="s">
        <v>1283</v>
      </c>
      <c r="B1710" s="2" t="s">
        <v>1284</v>
      </c>
      <c r="C1710" s="55"/>
      <c r="D1710" s="85"/>
      <c r="E1710" s="85"/>
      <c r="F1710" s="85"/>
    </row>
    <row r="1711" spans="1:6" ht="32.25" hidden="1" customHeight="1" x14ac:dyDescent="0.25">
      <c r="A1711" s="4" t="s">
        <v>1285</v>
      </c>
      <c r="B1711" s="2" t="s">
        <v>1286</v>
      </c>
      <c r="C1711" s="55"/>
      <c r="D1711" s="85"/>
      <c r="E1711" s="85"/>
      <c r="F1711" s="85"/>
    </row>
    <row r="1712" spans="1:6" ht="31.5" hidden="1" x14ac:dyDescent="0.25">
      <c r="A1712" s="4" t="s">
        <v>1287</v>
      </c>
      <c r="B1712" s="2" t="s">
        <v>1288</v>
      </c>
      <c r="C1712" s="55"/>
      <c r="D1712" s="85"/>
      <c r="E1712" s="85"/>
      <c r="F1712" s="85"/>
    </row>
    <row r="1713" spans="1:6" ht="47.25" hidden="1" x14ac:dyDescent="0.25">
      <c r="A1713" s="4" t="s">
        <v>1289</v>
      </c>
      <c r="B1713" s="2" t="s">
        <v>1290</v>
      </c>
      <c r="C1713" s="55"/>
      <c r="D1713" s="85"/>
      <c r="E1713" s="85"/>
      <c r="F1713" s="85"/>
    </row>
    <row r="1714" spans="1:6" ht="31.5" hidden="1" x14ac:dyDescent="0.25">
      <c r="A1714" s="4" t="s">
        <v>1291</v>
      </c>
      <c r="B1714" s="2" t="s">
        <v>1292</v>
      </c>
      <c r="C1714" s="55"/>
      <c r="D1714" s="85"/>
      <c r="E1714" s="85"/>
      <c r="F1714" s="85"/>
    </row>
    <row r="1715" spans="1:6" ht="47.25" hidden="1" x14ac:dyDescent="0.25">
      <c r="A1715" s="4" t="s">
        <v>1293</v>
      </c>
      <c r="B1715" s="2" t="s">
        <v>1294</v>
      </c>
      <c r="C1715" s="55"/>
      <c r="D1715" s="85"/>
      <c r="E1715" s="85"/>
      <c r="F1715" s="85"/>
    </row>
    <row r="1716" spans="1:6" ht="27.75" hidden="1" customHeight="1" x14ac:dyDescent="0.25">
      <c r="A1716" s="14" t="s">
        <v>1295</v>
      </c>
      <c r="B1716" s="1" t="s">
        <v>1296</v>
      </c>
      <c r="C1716" s="55"/>
      <c r="D1716" s="85"/>
      <c r="E1716" s="85"/>
      <c r="F1716" s="85"/>
    </row>
    <row r="1717" spans="1:6" ht="31.5" hidden="1" x14ac:dyDescent="0.25">
      <c r="A1717" s="36" t="s">
        <v>1297</v>
      </c>
      <c r="B1717" s="2" t="s">
        <v>1298</v>
      </c>
      <c r="C1717" s="55"/>
      <c r="D1717" s="85"/>
      <c r="E1717" s="85"/>
      <c r="F1717" s="85"/>
    </row>
    <row r="1718" spans="1:6" ht="31.5" hidden="1" x14ac:dyDescent="0.25">
      <c r="A1718" s="36" t="s">
        <v>1297</v>
      </c>
      <c r="B1718" s="2" t="s">
        <v>1299</v>
      </c>
      <c r="C1718" s="55"/>
      <c r="D1718" s="85"/>
      <c r="E1718" s="85"/>
      <c r="F1718" s="85"/>
    </row>
    <row r="1719" spans="1:6" ht="47.25" hidden="1" x14ac:dyDescent="0.25">
      <c r="A1719" s="4" t="s">
        <v>1300</v>
      </c>
      <c r="B1719" s="2" t="s">
        <v>1301</v>
      </c>
      <c r="C1719" s="55"/>
      <c r="D1719" s="85"/>
      <c r="E1719" s="85"/>
      <c r="F1719" s="85"/>
    </row>
    <row r="1720" spans="1:6" ht="31.5" hidden="1" x14ac:dyDescent="0.25">
      <c r="A1720" s="14" t="s">
        <v>178</v>
      </c>
      <c r="B1720" s="1" t="s">
        <v>1302</v>
      </c>
      <c r="C1720" s="55"/>
      <c r="D1720" s="85"/>
      <c r="E1720" s="85"/>
      <c r="F1720" s="85"/>
    </row>
    <row r="1721" spans="1:6" ht="63" hidden="1" x14ac:dyDescent="0.25">
      <c r="A1721" s="4" t="s">
        <v>1303</v>
      </c>
      <c r="B1721" s="2" t="s">
        <v>1304</v>
      </c>
      <c r="C1721" s="55"/>
      <c r="D1721" s="85"/>
      <c r="E1721" s="85"/>
      <c r="F1721" s="85"/>
    </row>
    <row r="1722" spans="1:6" ht="47.25" hidden="1" x14ac:dyDescent="0.25">
      <c r="A1722" s="36" t="s">
        <v>1305</v>
      </c>
      <c r="B1722" s="2" t="s">
        <v>1306</v>
      </c>
      <c r="C1722" s="55"/>
      <c r="D1722" s="85"/>
      <c r="E1722" s="85"/>
      <c r="F1722" s="85"/>
    </row>
    <row r="1723" spans="1:6" ht="63" hidden="1" x14ac:dyDescent="0.25">
      <c r="A1723" s="36" t="s">
        <v>1307</v>
      </c>
      <c r="B1723" s="2" t="s">
        <v>1308</v>
      </c>
      <c r="C1723" s="55"/>
      <c r="D1723" s="85"/>
      <c r="E1723" s="85"/>
      <c r="F1723" s="85"/>
    </row>
    <row r="1724" spans="1:6" ht="47.25" hidden="1" x14ac:dyDescent="0.25">
      <c r="A1724" s="36" t="s">
        <v>1305</v>
      </c>
      <c r="B1724" s="2" t="s">
        <v>1309</v>
      </c>
      <c r="C1724" s="55"/>
      <c r="D1724" s="85"/>
      <c r="E1724" s="85"/>
      <c r="F1724" s="85"/>
    </row>
    <row r="1725" spans="1:6" ht="63" hidden="1" x14ac:dyDescent="0.25">
      <c r="A1725" s="36" t="s">
        <v>1307</v>
      </c>
      <c r="B1725" s="2" t="s">
        <v>1310</v>
      </c>
      <c r="C1725" s="55"/>
      <c r="D1725" s="85"/>
      <c r="E1725" s="85"/>
      <c r="F1725" s="85"/>
    </row>
    <row r="1726" spans="1:6" ht="47.25" hidden="1" x14ac:dyDescent="0.25">
      <c r="A1726" s="4" t="s">
        <v>1311</v>
      </c>
      <c r="B1726" s="2" t="s">
        <v>1312</v>
      </c>
      <c r="C1726" s="55"/>
      <c r="D1726" s="85"/>
      <c r="E1726" s="85"/>
      <c r="F1726" s="85"/>
    </row>
    <row r="1727" spans="1:6" ht="63" hidden="1" x14ac:dyDescent="0.25">
      <c r="A1727" s="4" t="s">
        <v>1313</v>
      </c>
      <c r="B1727" s="2" t="s">
        <v>1314</v>
      </c>
      <c r="C1727" s="55"/>
      <c r="D1727" s="85"/>
      <c r="E1727" s="85"/>
      <c r="F1727" s="85"/>
    </row>
    <row r="1728" spans="1:6" ht="35.25" hidden="1" customHeight="1" x14ac:dyDescent="0.25">
      <c r="A1728" s="59" t="s">
        <v>1442</v>
      </c>
      <c r="B1728" s="20" t="s">
        <v>1281</v>
      </c>
      <c r="C1728" s="55">
        <v>400</v>
      </c>
      <c r="D1728" s="85">
        <f>D1729</f>
        <v>0</v>
      </c>
      <c r="E1728" s="85">
        <f t="shared" ref="E1728:F1728" si="695">E1729</f>
        <v>0</v>
      </c>
      <c r="F1728" s="85">
        <f t="shared" si="695"/>
        <v>0</v>
      </c>
    </row>
    <row r="1729" spans="1:6" ht="35.25" hidden="1" customHeight="1" x14ac:dyDescent="0.25">
      <c r="A1729" s="59" t="s">
        <v>1443</v>
      </c>
      <c r="B1729" s="20" t="s">
        <v>1281</v>
      </c>
      <c r="C1729" s="55">
        <v>410</v>
      </c>
      <c r="D1729" s="85"/>
      <c r="E1729" s="85"/>
      <c r="F1729" s="85"/>
    </row>
    <row r="1730" spans="1:6" ht="34.5" hidden="1" customHeight="1" x14ac:dyDescent="0.25">
      <c r="A1730" s="13" t="s">
        <v>1315</v>
      </c>
      <c r="B1730" s="3" t="s">
        <v>1316</v>
      </c>
      <c r="C1730" s="55"/>
      <c r="D1730" s="85">
        <f>D1731+D1735</f>
        <v>0</v>
      </c>
      <c r="E1730" s="85">
        <f t="shared" ref="E1730:F1730" si="696">E1731+E1735</f>
        <v>0</v>
      </c>
      <c r="F1730" s="85">
        <f t="shared" si="696"/>
        <v>0</v>
      </c>
    </row>
    <row r="1731" spans="1:6" ht="37.5" hidden="1" customHeight="1" x14ac:dyDescent="0.25">
      <c r="A1731" s="14" t="s">
        <v>1317</v>
      </c>
      <c r="B1731" s="1" t="s">
        <v>1318</v>
      </c>
      <c r="C1731" s="55"/>
      <c r="D1731" s="85">
        <f>D1732</f>
        <v>0</v>
      </c>
      <c r="E1731" s="85">
        <f t="shared" ref="E1731:F1733" si="697">E1732</f>
        <v>0</v>
      </c>
      <c r="F1731" s="85">
        <f t="shared" si="697"/>
        <v>0</v>
      </c>
    </row>
    <row r="1732" spans="1:6" ht="38.25" hidden="1" customHeight="1" x14ac:dyDescent="0.25">
      <c r="A1732" s="27" t="s">
        <v>1319</v>
      </c>
      <c r="B1732" s="20" t="s">
        <v>1320</v>
      </c>
      <c r="C1732" s="55"/>
      <c r="D1732" s="85">
        <f>D1733</f>
        <v>0</v>
      </c>
      <c r="E1732" s="85">
        <f t="shared" si="697"/>
        <v>0</v>
      </c>
      <c r="F1732" s="85">
        <f t="shared" si="697"/>
        <v>0</v>
      </c>
    </row>
    <row r="1733" spans="1:6" ht="38.25" hidden="1" customHeight="1" x14ac:dyDescent="0.25">
      <c r="A1733" s="60" t="s">
        <v>1429</v>
      </c>
      <c r="B1733" s="20" t="s">
        <v>1320</v>
      </c>
      <c r="C1733" s="55">
        <v>200</v>
      </c>
      <c r="D1733" s="85">
        <f>D1734</f>
        <v>0</v>
      </c>
      <c r="E1733" s="85">
        <f t="shared" si="697"/>
        <v>0</v>
      </c>
      <c r="F1733" s="85">
        <f t="shared" si="697"/>
        <v>0</v>
      </c>
    </row>
    <row r="1734" spans="1:6" ht="38.25" hidden="1" customHeight="1" x14ac:dyDescent="0.25">
      <c r="A1734" s="60" t="s">
        <v>1430</v>
      </c>
      <c r="B1734" s="20" t="s">
        <v>1320</v>
      </c>
      <c r="C1734" s="55">
        <v>240</v>
      </c>
      <c r="D1734" s="85"/>
      <c r="E1734" s="85"/>
      <c r="F1734" s="85"/>
    </row>
    <row r="1735" spans="1:6" ht="45.75" hidden="1" customHeight="1" x14ac:dyDescent="0.25">
      <c r="A1735" s="14" t="s">
        <v>399</v>
      </c>
      <c r="B1735" s="1" t="s">
        <v>1321</v>
      </c>
      <c r="C1735" s="55"/>
      <c r="D1735" s="85">
        <f>D1736+D1739+D1742+D1745+D1748+D1751</f>
        <v>0</v>
      </c>
      <c r="E1735" s="85">
        <f t="shared" ref="E1735:F1735" si="698">E1736+E1739+E1742+E1745+E1748+E1751</f>
        <v>0</v>
      </c>
      <c r="F1735" s="85">
        <f t="shared" si="698"/>
        <v>0</v>
      </c>
    </row>
    <row r="1736" spans="1:6" ht="30.75" hidden="1" customHeight="1" x14ac:dyDescent="0.25">
      <c r="A1736" s="4" t="s">
        <v>1322</v>
      </c>
      <c r="B1736" s="2" t="s">
        <v>1323</v>
      </c>
      <c r="C1736" s="55"/>
      <c r="D1736" s="85">
        <f>D1737</f>
        <v>0</v>
      </c>
      <c r="E1736" s="85">
        <f t="shared" ref="E1736:F1737" si="699">E1737</f>
        <v>0</v>
      </c>
      <c r="F1736" s="85">
        <f t="shared" si="699"/>
        <v>0</v>
      </c>
    </row>
    <row r="1737" spans="1:6" ht="30.75" hidden="1" customHeight="1" x14ac:dyDescent="0.25">
      <c r="A1737" s="59" t="s">
        <v>1442</v>
      </c>
      <c r="B1737" s="2" t="s">
        <v>1323</v>
      </c>
      <c r="C1737" s="55">
        <v>400</v>
      </c>
      <c r="D1737" s="85">
        <f>D1738</f>
        <v>0</v>
      </c>
      <c r="E1737" s="85">
        <f t="shared" si="699"/>
        <v>0</v>
      </c>
      <c r="F1737" s="85">
        <f t="shared" si="699"/>
        <v>0</v>
      </c>
    </row>
    <row r="1738" spans="1:6" ht="30.75" hidden="1" customHeight="1" x14ac:dyDescent="0.25">
      <c r="A1738" s="59" t="s">
        <v>1443</v>
      </c>
      <c r="B1738" s="2" t="s">
        <v>1323</v>
      </c>
      <c r="C1738" s="55">
        <v>410</v>
      </c>
      <c r="D1738" s="85"/>
      <c r="E1738" s="85"/>
      <c r="F1738" s="85"/>
    </row>
    <row r="1739" spans="1:6" ht="31.5" hidden="1" customHeight="1" x14ac:dyDescent="0.25">
      <c r="A1739" s="4" t="s">
        <v>1324</v>
      </c>
      <c r="B1739" s="2" t="s">
        <v>1325</v>
      </c>
      <c r="C1739" s="55"/>
      <c r="D1739" s="85">
        <f>D1740</f>
        <v>0</v>
      </c>
      <c r="E1739" s="85">
        <f t="shared" ref="E1739:F1740" si="700">E1740</f>
        <v>0</v>
      </c>
      <c r="F1739" s="85">
        <f t="shared" si="700"/>
        <v>0</v>
      </c>
    </row>
    <row r="1740" spans="1:6" ht="31.5" hidden="1" customHeight="1" x14ac:dyDescent="0.25">
      <c r="A1740" s="59" t="s">
        <v>1442</v>
      </c>
      <c r="B1740" s="2" t="s">
        <v>1325</v>
      </c>
      <c r="C1740" s="55">
        <v>400</v>
      </c>
      <c r="D1740" s="85">
        <f>D1741</f>
        <v>0</v>
      </c>
      <c r="E1740" s="85">
        <f t="shared" si="700"/>
        <v>0</v>
      </c>
      <c r="F1740" s="85">
        <f t="shared" si="700"/>
        <v>0</v>
      </c>
    </row>
    <row r="1741" spans="1:6" ht="31.5" hidden="1" customHeight="1" x14ac:dyDescent="0.25">
      <c r="A1741" s="59" t="s">
        <v>1443</v>
      </c>
      <c r="B1741" s="2" t="s">
        <v>1325</v>
      </c>
      <c r="C1741" s="55">
        <v>410</v>
      </c>
      <c r="D1741" s="85"/>
      <c r="E1741" s="85"/>
      <c r="F1741" s="85"/>
    </row>
    <row r="1742" spans="1:6" ht="31.5" hidden="1" customHeight="1" x14ac:dyDescent="0.25">
      <c r="A1742" s="4" t="s">
        <v>1326</v>
      </c>
      <c r="B1742" s="2" t="s">
        <v>1327</v>
      </c>
      <c r="C1742" s="55"/>
      <c r="D1742" s="85">
        <f>D1743</f>
        <v>0</v>
      </c>
      <c r="E1742" s="85">
        <f t="shared" ref="E1742:F1743" si="701">E1743</f>
        <v>0</v>
      </c>
      <c r="F1742" s="85">
        <f t="shared" si="701"/>
        <v>0</v>
      </c>
    </row>
    <row r="1743" spans="1:6" ht="31.5" hidden="1" customHeight="1" x14ac:dyDescent="0.25">
      <c r="A1743" s="59" t="s">
        <v>1442</v>
      </c>
      <c r="B1743" s="2" t="s">
        <v>1327</v>
      </c>
      <c r="C1743" s="55">
        <v>400</v>
      </c>
      <c r="D1743" s="85">
        <f>D1744</f>
        <v>0</v>
      </c>
      <c r="E1743" s="85">
        <f t="shared" si="701"/>
        <v>0</v>
      </c>
      <c r="F1743" s="85">
        <f t="shared" si="701"/>
        <v>0</v>
      </c>
    </row>
    <row r="1744" spans="1:6" ht="31.5" hidden="1" customHeight="1" x14ac:dyDescent="0.25">
      <c r="A1744" s="59" t="s">
        <v>1443</v>
      </c>
      <c r="B1744" s="2" t="s">
        <v>1327</v>
      </c>
      <c r="C1744" s="55">
        <v>410</v>
      </c>
      <c r="D1744" s="85"/>
      <c r="E1744" s="85"/>
      <c r="F1744" s="85"/>
    </row>
    <row r="1745" spans="1:6" ht="31.5" hidden="1" x14ac:dyDescent="0.25">
      <c r="A1745" s="4" t="s">
        <v>1328</v>
      </c>
      <c r="B1745" s="2" t="s">
        <v>1329</v>
      </c>
      <c r="C1745" s="55"/>
      <c r="D1745" s="85">
        <f>D1746</f>
        <v>0</v>
      </c>
      <c r="E1745" s="85">
        <f t="shared" ref="E1745:F1746" si="702">E1746</f>
        <v>0</v>
      </c>
      <c r="F1745" s="85">
        <f t="shared" si="702"/>
        <v>0</v>
      </c>
    </row>
    <row r="1746" spans="1:6" ht="30.75" hidden="1" customHeight="1" x14ac:dyDescent="0.25">
      <c r="A1746" s="59" t="s">
        <v>1442</v>
      </c>
      <c r="B1746" s="2" t="s">
        <v>1329</v>
      </c>
      <c r="C1746" s="55">
        <v>400</v>
      </c>
      <c r="D1746" s="85">
        <f>D1747</f>
        <v>0</v>
      </c>
      <c r="E1746" s="85">
        <f t="shared" si="702"/>
        <v>0</v>
      </c>
      <c r="F1746" s="85">
        <f t="shared" si="702"/>
        <v>0</v>
      </c>
    </row>
    <row r="1747" spans="1:6" ht="30.75" hidden="1" customHeight="1" x14ac:dyDescent="0.25">
      <c r="A1747" s="59" t="s">
        <v>1443</v>
      </c>
      <c r="B1747" s="2" t="s">
        <v>1329</v>
      </c>
      <c r="C1747" s="55">
        <v>410</v>
      </c>
      <c r="D1747" s="85"/>
      <c r="E1747" s="85"/>
      <c r="F1747" s="85"/>
    </row>
    <row r="1748" spans="1:6" ht="33.75" hidden="1" customHeight="1" x14ac:dyDescent="0.25">
      <c r="A1748" s="21" t="s">
        <v>1330</v>
      </c>
      <c r="B1748" s="2" t="s">
        <v>1331</v>
      </c>
      <c r="C1748" s="55"/>
      <c r="D1748" s="85">
        <f>D1749</f>
        <v>0</v>
      </c>
      <c r="E1748" s="85">
        <f t="shared" ref="E1748:F1749" si="703">E1749</f>
        <v>0</v>
      </c>
      <c r="F1748" s="85">
        <f t="shared" si="703"/>
        <v>0</v>
      </c>
    </row>
    <row r="1749" spans="1:6" ht="33.75" hidden="1" customHeight="1" x14ac:dyDescent="0.25">
      <c r="A1749" s="59" t="s">
        <v>1442</v>
      </c>
      <c r="B1749" s="2" t="s">
        <v>1331</v>
      </c>
      <c r="C1749" s="55">
        <v>400</v>
      </c>
      <c r="D1749" s="85">
        <f>D1750</f>
        <v>0</v>
      </c>
      <c r="E1749" s="85">
        <f t="shared" si="703"/>
        <v>0</v>
      </c>
      <c r="F1749" s="85">
        <f t="shared" si="703"/>
        <v>0</v>
      </c>
    </row>
    <row r="1750" spans="1:6" ht="33.75" hidden="1" customHeight="1" x14ac:dyDescent="0.25">
      <c r="A1750" s="59" t="s">
        <v>1443</v>
      </c>
      <c r="B1750" s="2" t="s">
        <v>1331</v>
      </c>
      <c r="C1750" s="55">
        <v>410</v>
      </c>
      <c r="D1750" s="85"/>
      <c r="E1750" s="85"/>
      <c r="F1750" s="85"/>
    </row>
    <row r="1751" spans="1:6" ht="34.5" hidden="1" customHeight="1" x14ac:dyDescent="0.25">
      <c r="A1751" s="4" t="s">
        <v>1332</v>
      </c>
      <c r="B1751" s="2" t="s">
        <v>1333</v>
      </c>
      <c r="C1751" s="55"/>
      <c r="D1751" s="85">
        <f>D1752</f>
        <v>0</v>
      </c>
      <c r="E1751" s="85">
        <f t="shared" ref="E1751:F1752" si="704">E1752</f>
        <v>0</v>
      </c>
      <c r="F1751" s="85">
        <f t="shared" si="704"/>
        <v>0</v>
      </c>
    </row>
    <row r="1752" spans="1:6" ht="34.5" hidden="1" customHeight="1" x14ac:dyDescent="0.25">
      <c r="A1752" s="59" t="s">
        <v>1442</v>
      </c>
      <c r="B1752" s="2" t="s">
        <v>1333</v>
      </c>
      <c r="C1752" s="55">
        <v>400</v>
      </c>
      <c r="D1752" s="85">
        <f>D1753</f>
        <v>0</v>
      </c>
      <c r="E1752" s="85">
        <f t="shared" si="704"/>
        <v>0</v>
      </c>
      <c r="F1752" s="85">
        <f t="shared" si="704"/>
        <v>0</v>
      </c>
    </row>
    <row r="1753" spans="1:6" ht="34.5" hidden="1" customHeight="1" x14ac:dyDescent="0.25">
      <c r="A1753" s="59" t="s">
        <v>1443</v>
      </c>
      <c r="B1753" s="2" t="s">
        <v>1333</v>
      </c>
      <c r="C1753" s="55">
        <v>410</v>
      </c>
      <c r="D1753" s="85"/>
      <c r="E1753" s="85"/>
      <c r="F1753" s="85"/>
    </row>
    <row r="1754" spans="1:6" ht="41.25" hidden="1" customHeight="1" x14ac:dyDescent="0.25">
      <c r="A1754" s="4" t="s">
        <v>1334</v>
      </c>
      <c r="B1754" s="2" t="s">
        <v>1335</v>
      </c>
      <c r="C1754" s="55"/>
      <c r="D1754" s="85"/>
      <c r="E1754" s="85"/>
      <c r="F1754" s="85"/>
    </row>
    <row r="1755" spans="1:6" ht="48" hidden="1" customHeight="1" x14ac:dyDescent="0.25">
      <c r="A1755" s="4" t="s">
        <v>1336</v>
      </c>
      <c r="B1755" s="2" t="s">
        <v>1337</v>
      </c>
      <c r="C1755" s="55"/>
      <c r="D1755" s="85"/>
      <c r="E1755" s="85"/>
      <c r="F1755" s="85"/>
    </row>
    <row r="1756" spans="1:6" ht="33.75" hidden="1" customHeight="1" x14ac:dyDescent="0.25">
      <c r="A1756" s="13" t="s">
        <v>1338</v>
      </c>
      <c r="B1756" s="3" t="s">
        <v>1339</v>
      </c>
      <c r="C1756" s="55"/>
      <c r="D1756" s="85">
        <f>D1757</f>
        <v>0</v>
      </c>
      <c r="E1756" s="85">
        <f t="shared" ref="E1756:F1759" si="705">E1757</f>
        <v>0</v>
      </c>
      <c r="F1756" s="85">
        <f t="shared" si="705"/>
        <v>0</v>
      </c>
    </row>
    <row r="1757" spans="1:6" ht="39" hidden="1" customHeight="1" x14ac:dyDescent="0.25">
      <c r="A1757" s="14" t="s">
        <v>1340</v>
      </c>
      <c r="B1757" s="1" t="s">
        <v>1341</v>
      </c>
      <c r="C1757" s="55"/>
      <c r="D1757" s="85">
        <f>D1758</f>
        <v>0</v>
      </c>
      <c r="E1757" s="85">
        <f t="shared" si="705"/>
        <v>0</v>
      </c>
      <c r="F1757" s="85">
        <f t="shared" si="705"/>
        <v>0</v>
      </c>
    </row>
    <row r="1758" spans="1:6" ht="51.75" hidden="1" customHeight="1" x14ac:dyDescent="0.25">
      <c r="A1758" s="27" t="s">
        <v>1342</v>
      </c>
      <c r="B1758" s="20" t="s">
        <v>1343</v>
      </c>
      <c r="C1758" s="55"/>
      <c r="D1758" s="85">
        <f>D1759</f>
        <v>0</v>
      </c>
      <c r="E1758" s="85">
        <f t="shared" si="705"/>
        <v>0</v>
      </c>
      <c r="F1758" s="85">
        <f t="shared" si="705"/>
        <v>0</v>
      </c>
    </row>
    <row r="1759" spans="1:6" ht="38.25" hidden="1" customHeight="1" x14ac:dyDescent="0.25">
      <c r="A1759" s="59" t="s">
        <v>1442</v>
      </c>
      <c r="B1759" s="20" t="s">
        <v>1343</v>
      </c>
      <c r="C1759" s="55">
        <v>400</v>
      </c>
      <c r="D1759" s="85">
        <f>D1760</f>
        <v>0</v>
      </c>
      <c r="E1759" s="85">
        <f t="shared" si="705"/>
        <v>0</v>
      </c>
      <c r="F1759" s="85">
        <f t="shared" si="705"/>
        <v>0</v>
      </c>
    </row>
    <row r="1760" spans="1:6" ht="28.5" hidden="1" customHeight="1" x14ac:dyDescent="0.25">
      <c r="A1760" s="59" t="s">
        <v>1443</v>
      </c>
      <c r="B1760" s="20" t="s">
        <v>1343</v>
      </c>
      <c r="C1760" s="55">
        <v>410</v>
      </c>
      <c r="D1760" s="85"/>
      <c r="E1760" s="85"/>
      <c r="F1760" s="85"/>
    </row>
    <row r="1761" spans="1:6" ht="60" hidden="1" customHeight="1" x14ac:dyDescent="0.25">
      <c r="A1761" s="14" t="s">
        <v>1344</v>
      </c>
      <c r="B1761" s="1" t="s">
        <v>1345</v>
      </c>
      <c r="C1761" s="55"/>
      <c r="D1761" s="85"/>
      <c r="E1761" s="85"/>
      <c r="F1761" s="85"/>
    </row>
    <row r="1762" spans="1:6" ht="53.25" hidden="1" customHeight="1" x14ac:dyDescent="0.25">
      <c r="A1762" s="36" t="s">
        <v>849</v>
      </c>
      <c r="B1762" s="2" t="s">
        <v>1346</v>
      </c>
      <c r="C1762" s="55"/>
      <c r="D1762" s="85"/>
      <c r="E1762" s="85"/>
      <c r="F1762" s="85"/>
    </row>
    <row r="1763" spans="1:6" ht="58.5" hidden="1" customHeight="1" x14ac:dyDescent="0.25">
      <c r="A1763" s="4" t="s">
        <v>851</v>
      </c>
      <c r="B1763" s="2" t="s">
        <v>1347</v>
      </c>
      <c r="C1763" s="55"/>
      <c r="D1763" s="85"/>
      <c r="E1763" s="85"/>
      <c r="F1763" s="85"/>
    </row>
    <row r="1764" spans="1:6" ht="39" hidden="1" customHeight="1" x14ac:dyDescent="0.25">
      <c r="A1764" s="13" t="s">
        <v>130</v>
      </c>
      <c r="B1764" s="3" t="s">
        <v>1348</v>
      </c>
      <c r="C1764" s="55"/>
      <c r="D1764" s="85"/>
      <c r="E1764" s="85"/>
      <c r="F1764" s="85"/>
    </row>
    <row r="1765" spans="1:6" ht="38.25" hidden="1" customHeight="1" x14ac:dyDescent="0.25">
      <c r="A1765" s="7" t="s">
        <v>132</v>
      </c>
      <c r="B1765" s="1" t="s">
        <v>1349</v>
      </c>
      <c r="C1765" s="55"/>
      <c r="D1765" s="85"/>
      <c r="E1765" s="85"/>
      <c r="F1765" s="85"/>
    </row>
    <row r="1766" spans="1:6" ht="36" hidden="1" customHeight="1" x14ac:dyDescent="0.25">
      <c r="A1766" s="27" t="s">
        <v>1350</v>
      </c>
      <c r="B1766" s="20" t="s">
        <v>1351</v>
      </c>
      <c r="C1766" s="55"/>
      <c r="D1766" s="85"/>
      <c r="E1766" s="85"/>
      <c r="F1766" s="85"/>
    </row>
    <row r="1767" spans="1:6" ht="41.25" hidden="1" customHeight="1" x14ac:dyDescent="0.25">
      <c r="A1767" s="27" t="s">
        <v>134</v>
      </c>
      <c r="B1767" s="20" t="s">
        <v>1352</v>
      </c>
      <c r="C1767" s="55"/>
      <c r="D1767" s="85"/>
      <c r="E1767" s="85"/>
      <c r="F1767" s="85"/>
    </row>
    <row r="1768" spans="1:6" ht="43.5" customHeight="1" x14ac:dyDescent="0.25">
      <c r="A1768" s="12" t="s">
        <v>1353</v>
      </c>
      <c r="B1768" s="10" t="s">
        <v>1354</v>
      </c>
      <c r="C1768" s="55"/>
      <c r="D1768" s="85">
        <f>D1769+D1777</f>
        <v>27423</v>
      </c>
      <c r="E1768" s="85">
        <f t="shared" ref="E1768:F1768" si="706">E1769+E1777</f>
        <v>0</v>
      </c>
      <c r="F1768" s="85">
        <f t="shared" si="706"/>
        <v>3000</v>
      </c>
    </row>
    <row r="1769" spans="1:6" ht="35.25" hidden="1" customHeight="1" x14ac:dyDescent="0.25">
      <c r="A1769" s="13" t="s">
        <v>1355</v>
      </c>
      <c r="B1769" s="3" t="s">
        <v>1356</v>
      </c>
      <c r="C1769" s="55"/>
      <c r="D1769" s="85">
        <f>D1770</f>
        <v>0</v>
      </c>
      <c r="E1769" s="85">
        <f t="shared" ref="E1769:F1769" si="707">E1770</f>
        <v>0</v>
      </c>
      <c r="F1769" s="85">
        <f t="shared" si="707"/>
        <v>0</v>
      </c>
    </row>
    <row r="1770" spans="1:6" ht="37.5" hidden="1" customHeight="1" x14ac:dyDescent="0.25">
      <c r="A1770" s="14" t="s">
        <v>1357</v>
      </c>
      <c r="B1770" s="1" t="s">
        <v>1358</v>
      </c>
      <c r="C1770" s="55"/>
      <c r="D1770" s="85">
        <f>D1771+D1772+D1773+D1774</f>
        <v>0</v>
      </c>
      <c r="E1770" s="85">
        <f t="shared" ref="E1770:F1770" si="708">E1771+E1772+E1773+E1774</f>
        <v>0</v>
      </c>
      <c r="F1770" s="85">
        <f t="shared" si="708"/>
        <v>0</v>
      </c>
    </row>
    <row r="1771" spans="1:6" ht="48.75" hidden="1" customHeight="1" x14ac:dyDescent="0.25">
      <c r="A1771" s="36" t="s">
        <v>1359</v>
      </c>
      <c r="B1771" s="2" t="s">
        <v>1360</v>
      </c>
      <c r="C1771" s="55"/>
      <c r="D1771" s="85"/>
      <c r="E1771" s="85"/>
      <c r="F1771" s="85"/>
    </row>
    <row r="1772" spans="1:6" ht="30.75" hidden="1" customHeight="1" x14ac:dyDescent="0.25">
      <c r="A1772" s="36" t="s">
        <v>1359</v>
      </c>
      <c r="B1772" s="2" t="s">
        <v>1361</v>
      </c>
      <c r="C1772" s="55"/>
      <c r="D1772" s="85"/>
      <c r="E1772" s="85"/>
      <c r="F1772" s="85"/>
    </row>
    <row r="1773" spans="1:6" ht="48.75" hidden="1" customHeight="1" x14ac:dyDescent="0.25">
      <c r="A1773" s="36" t="s">
        <v>1359</v>
      </c>
      <c r="B1773" s="2" t="s">
        <v>1362</v>
      </c>
      <c r="C1773" s="55"/>
      <c r="D1773" s="85"/>
      <c r="E1773" s="85"/>
      <c r="F1773" s="85"/>
    </row>
    <row r="1774" spans="1:6" ht="47.25" hidden="1" customHeight="1" x14ac:dyDescent="0.25">
      <c r="A1774" s="21" t="s">
        <v>1363</v>
      </c>
      <c r="B1774" s="20" t="s">
        <v>1364</v>
      </c>
      <c r="C1774" s="55"/>
      <c r="D1774" s="85">
        <f>D1775</f>
        <v>0</v>
      </c>
      <c r="E1774" s="85">
        <f t="shared" ref="E1774:F1775" si="709">E1775</f>
        <v>0</v>
      </c>
      <c r="F1774" s="85">
        <f t="shared" si="709"/>
        <v>0</v>
      </c>
    </row>
    <row r="1775" spans="1:6" ht="31.5" hidden="1" customHeight="1" x14ac:dyDescent="0.25">
      <c r="A1775" s="60" t="s">
        <v>1429</v>
      </c>
      <c r="B1775" s="20" t="s">
        <v>1364</v>
      </c>
      <c r="C1775" s="55">
        <v>200</v>
      </c>
      <c r="D1775" s="85">
        <f>D1776</f>
        <v>0</v>
      </c>
      <c r="E1775" s="85">
        <f t="shared" si="709"/>
        <v>0</v>
      </c>
      <c r="F1775" s="85">
        <f t="shared" si="709"/>
        <v>0</v>
      </c>
    </row>
    <row r="1776" spans="1:6" ht="28.5" hidden="1" customHeight="1" x14ac:dyDescent="0.25">
      <c r="A1776" s="60" t="s">
        <v>1430</v>
      </c>
      <c r="B1776" s="20" t="s">
        <v>1364</v>
      </c>
      <c r="C1776" s="55">
        <v>240</v>
      </c>
      <c r="D1776" s="85"/>
      <c r="E1776" s="85"/>
      <c r="F1776" s="85"/>
    </row>
    <row r="1777" spans="1:6" ht="53.25" customHeight="1" x14ac:dyDescent="0.25">
      <c r="A1777" s="13" t="s">
        <v>1365</v>
      </c>
      <c r="B1777" s="3" t="s">
        <v>1366</v>
      </c>
      <c r="C1777" s="55"/>
      <c r="D1777" s="85">
        <f>D1778+D1785</f>
        <v>27423</v>
      </c>
      <c r="E1777" s="85">
        <f t="shared" ref="E1777:F1780" si="710">E1778</f>
        <v>0</v>
      </c>
      <c r="F1777" s="85">
        <f>F1785</f>
        <v>3000</v>
      </c>
    </row>
    <row r="1778" spans="1:6" ht="39" hidden="1" customHeight="1" x14ac:dyDescent="0.25">
      <c r="A1778" s="14" t="s">
        <v>1479</v>
      </c>
      <c r="B1778" s="1" t="s">
        <v>1367</v>
      </c>
      <c r="C1778" s="55"/>
      <c r="D1778" s="85">
        <f>D1779+D1782</f>
        <v>0</v>
      </c>
      <c r="E1778" s="85">
        <f t="shared" ref="E1778:F1778" si="711">E1779+E1782</f>
        <v>0</v>
      </c>
      <c r="F1778" s="85">
        <f t="shared" si="711"/>
        <v>0</v>
      </c>
    </row>
    <row r="1779" spans="1:6" ht="38.25" hidden="1" customHeight="1" x14ac:dyDescent="0.25">
      <c r="A1779" s="21" t="s">
        <v>1368</v>
      </c>
      <c r="B1779" s="20" t="s">
        <v>1369</v>
      </c>
      <c r="C1779" s="55"/>
      <c r="D1779" s="85">
        <f>D1780</f>
        <v>0</v>
      </c>
      <c r="E1779" s="85">
        <f t="shared" si="710"/>
        <v>0</v>
      </c>
      <c r="F1779" s="85">
        <f t="shared" si="710"/>
        <v>0</v>
      </c>
    </row>
    <row r="1780" spans="1:6" ht="30.75" hidden="1" customHeight="1" x14ac:dyDescent="0.25">
      <c r="A1780" s="59" t="s">
        <v>1442</v>
      </c>
      <c r="B1780" s="20" t="s">
        <v>1369</v>
      </c>
      <c r="C1780" s="55">
        <v>400</v>
      </c>
      <c r="D1780" s="85">
        <f>D1781</f>
        <v>0</v>
      </c>
      <c r="E1780" s="85">
        <f t="shared" si="710"/>
        <v>0</v>
      </c>
      <c r="F1780" s="85">
        <f t="shared" si="710"/>
        <v>0</v>
      </c>
    </row>
    <row r="1781" spans="1:6" ht="23.25" hidden="1" customHeight="1" x14ac:dyDescent="0.25">
      <c r="A1781" s="59" t="s">
        <v>1443</v>
      </c>
      <c r="B1781" s="20" t="s">
        <v>1369</v>
      </c>
      <c r="C1781" s="55">
        <v>410</v>
      </c>
      <c r="D1781" s="85"/>
      <c r="E1781" s="85"/>
      <c r="F1781" s="85"/>
    </row>
    <row r="1782" spans="1:6" ht="54.75" hidden="1" customHeight="1" x14ac:dyDescent="0.25">
      <c r="A1782" s="21" t="s">
        <v>1370</v>
      </c>
      <c r="B1782" s="20" t="s">
        <v>1371</v>
      </c>
      <c r="C1782" s="55"/>
      <c r="D1782" s="85">
        <f>D1783</f>
        <v>0</v>
      </c>
      <c r="E1782" s="85"/>
      <c r="F1782" s="85"/>
    </row>
    <row r="1783" spans="1:6" ht="30.75" hidden="1" customHeight="1" x14ac:dyDescent="0.25">
      <c r="A1783" s="59" t="s">
        <v>1442</v>
      </c>
      <c r="B1783" s="20" t="s">
        <v>1371</v>
      </c>
      <c r="C1783" s="55">
        <v>400</v>
      </c>
      <c r="D1783" s="85">
        <f>D1784</f>
        <v>0</v>
      </c>
      <c r="E1783" s="85"/>
      <c r="F1783" s="85"/>
    </row>
    <row r="1784" spans="1:6" ht="27.75" hidden="1" customHeight="1" x14ac:dyDescent="0.25">
      <c r="A1784" s="59" t="s">
        <v>1443</v>
      </c>
      <c r="B1784" s="20" t="s">
        <v>1371</v>
      </c>
      <c r="C1784" s="55">
        <v>410</v>
      </c>
      <c r="D1784" s="85"/>
      <c r="E1784" s="85"/>
      <c r="F1784" s="85"/>
    </row>
    <row r="1785" spans="1:6" ht="77.25" customHeight="1" x14ac:dyDescent="0.25">
      <c r="A1785" s="14" t="s">
        <v>1372</v>
      </c>
      <c r="B1785" s="1" t="s">
        <v>1373</v>
      </c>
      <c r="C1785" s="55"/>
      <c r="D1785" s="85">
        <f>D1786+D1789</f>
        <v>27423</v>
      </c>
      <c r="E1785" s="85">
        <f t="shared" ref="E1785:F1785" si="712">E1786+E1789</f>
        <v>0</v>
      </c>
      <c r="F1785" s="85">
        <f t="shared" si="712"/>
        <v>3000</v>
      </c>
    </row>
    <row r="1786" spans="1:6" ht="36.75" customHeight="1" x14ac:dyDescent="0.25">
      <c r="A1786" s="21" t="s">
        <v>1368</v>
      </c>
      <c r="B1786" s="20" t="s">
        <v>1374</v>
      </c>
      <c r="C1786" s="55"/>
      <c r="D1786" s="85">
        <f>D1787</f>
        <v>25047</v>
      </c>
      <c r="E1786" s="85">
        <f t="shared" ref="E1786:F1787" si="713">E1787</f>
        <v>0</v>
      </c>
      <c r="F1786" s="85">
        <f t="shared" si="713"/>
        <v>0</v>
      </c>
    </row>
    <row r="1787" spans="1:6" ht="36.75" customHeight="1" x14ac:dyDescent="0.25">
      <c r="A1787" s="60" t="s">
        <v>1442</v>
      </c>
      <c r="B1787" s="20" t="s">
        <v>1374</v>
      </c>
      <c r="C1787" s="55">
        <v>400</v>
      </c>
      <c r="D1787" s="85">
        <f>D1788</f>
        <v>25047</v>
      </c>
      <c r="E1787" s="85">
        <f t="shared" si="713"/>
        <v>0</v>
      </c>
      <c r="F1787" s="85">
        <f t="shared" si="713"/>
        <v>0</v>
      </c>
    </row>
    <row r="1788" spans="1:6" ht="24.75" customHeight="1" x14ac:dyDescent="0.25">
      <c r="A1788" s="60" t="s">
        <v>1443</v>
      </c>
      <c r="B1788" s="20" t="s">
        <v>1374</v>
      </c>
      <c r="C1788" s="55">
        <v>410</v>
      </c>
      <c r="D1788" s="85">
        <v>25047</v>
      </c>
      <c r="E1788" s="85"/>
      <c r="F1788" s="85"/>
    </row>
    <row r="1789" spans="1:6" ht="50.25" customHeight="1" x14ac:dyDescent="0.25">
      <c r="A1789" s="21" t="s">
        <v>1370</v>
      </c>
      <c r="B1789" s="20" t="s">
        <v>1375</v>
      </c>
      <c r="C1789" s="55"/>
      <c r="D1789" s="85">
        <f>D1792+D1790</f>
        <v>2376</v>
      </c>
      <c r="E1789" s="85">
        <f>E1792</f>
        <v>0</v>
      </c>
      <c r="F1789" s="85">
        <f>F1792</f>
        <v>3000</v>
      </c>
    </row>
    <row r="1790" spans="1:6" ht="34.5" customHeight="1" x14ac:dyDescent="0.25">
      <c r="A1790" s="60" t="s">
        <v>1429</v>
      </c>
      <c r="B1790" s="20" t="s">
        <v>1375</v>
      </c>
      <c r="C1790" s="55">
        <v>200</v>
      </c>
      <c r="D1790" s="85">
        <f>D1791</f>
        <v>0</v>
      </c>
      <c r="E1790" s="85"/>
      <c r="F1790" s="85"/>
    </row>
    <row r="1791" spans="1:6" ht="31.5" customHeight="1" x14ac:dyDescent="0.25">
      <c r="A1791" s="60" t="s">
        <v>1430</v>
      </c>
      <c r="B1791" s="20" t="s">
        <v>1375</v>
      </c>
      <c r="C1791" s="55">
        <v>240</v>
      </c>
      <c r="D1791" s="85">
        <v>0</v>
      </c>
      <c r="E1791" s="85"/>
      <c r="F1791" s="85"/>
    </row>
    <row r="1792" spans="1:6" ht="32.25" customHeight="1" x14ac:dyDescent="0.25">
      <c r="A1792" s="92" t="s">
        <v>1442</v>
      </c>
      <c r="B1792" s="20" t="s">
        <v>1375</v>
      </c>
      <c r="C1792" s="55">
        <v>400</v>
      </c>
      <c r="D1792" s="85">
        <f>D1793</f>
        <v>2376</v>
      </c>
      <c r="E1792" s="85">
        <f t="shared" ref="E1792:F1792" si="714">E1793</f>
        <v>0</v>
      </c>
      <c r="F1792" s="85">
        <f t="shared" si="714"/>
        <v>3000</v>
      </c>
    </row>
    <row r="1793" spans="1:6" ht="36" customHeight="1" x14ac:dyDescent="0.25">
      <c r="A1793" s="60" t="s">
        <v>1443</v>
      </c>
      <c r="B1793" s="20" t="s">
        <v>1375</v>
      </c>
      <c r="C1793" s="55">
        <v>410</v>
      </c>
      <c r="D1793" s="85">
        <v>2376</v>
      </c>
      <c r="E1793" s="85"/>
      <c r="F1793" s="85">
        <v>3000</v>
      </c>
    </row>
    <row r="1794" spans="1:6" ht="36" customHeight="1" x14ac:dyDescent="0.25">
      <c r="A1794" s="77" t="s">
        <v>1459</v>
      </c>
      <c r="B1794" s="82" t="s">
        <v>1462</v>
      </c>
      <c r="C1794" s="83"/>
      <c r="D1794" s="104">
        <f>D22+D37+D155+D415+D514+D598+D648+D723+D846+D920+D1039+D1117+D1218+D1303+D1351+D1457+D1485+D1768</f>
        <v>2528603</v>
      </c>
      <c r="E1794" s="104">
        <f>E22+E37+E155+E415+E514+E598+E648+E723+E846+E920+E1039+E1117+E1218+E1303+E1351+E1457+E1485+E1669+E1768</f>
        <v>2500385</v>
      </c>
      <c r="F1794" s="104">
        <f>F22+F37+F155+F415+F514+F598+F648+F723+F846+F920+F1039+F1117+F1218+F1303+F1351+F1457+F1485+F1669+F1768</f>
        <v>2453583</v>
      </c>
    </row>
    <row r="1795" spans="1:6" ht="36.75" customHeight="1" x14ac:dyDescent="0.25">
      <c r="A1795" s="13" t="s">
        <v>1376</v>
      </c>
      <c r="B1795" s="3" t="s">
        <v>1377</v>
      </c>
      <c r="C1795" s="55"/>
      <c r="D1795" s="85">
        <f>D1796+D1802+D1810+D1813+D1799</f>
        <v>10286</v>
      </c>
      <c r="E1795" s="85">
        <f t="shared" ref="E1795:F1795" si="715">E1796+E1802+E1810+E1813+E1799</f>
        <v>10286</v>
      </c>
      <c r="F1795" s="85">
        <f t="shared" si="715"/>
        <v>10286</v>
      </c>
    </row>
    <row r="1796" spans="1:6" ht="33" customHeight="1" x14ac:dyDescent="0.25">
      <c r="A1796" s="54" t="s">
        <v>1378</v>
      </c>
      <c r="B1796" s="20" t="s">
        <v>1379</v>
      </c>
      <c r="C1796" s="55"/>
      <c r="D1796" s="102">
        <f>D1797</f>
        <v>2150</v>
      </c>
      <c r="E1796" s="102">
        <f t="shared" ref="E1796:F1797" si="716">E1797</f>
        <v>2150</v>
      </c>
      <c r="F1796" s="102">
        <f t="shared" si="716"/>
        <v>2150</v>
      </c>
    </row>
    <row r="1797" spans="1:6" ht="33" customHeight="1" x14ac:dyDescent="0.25">
      <c r="A1797" s="60" t="s">
        <v>1427</v>
      </c>
      <c r="B1797" s="20" t="s">
        <v>1379</v>
      </c>
      <c r="C1797" s="55">
        <v>100</v>
      </c>
      <c r="D1797" s="102">
        <f>D1798</f>
        <v>2150</v>
      </c>
      <c r="E1797" s="102">
        <f t="shared" si="716"/>
        <v>2150</v>
      </c>
      <c r="F1797" s="102">
        <f t="shared" si="716"/>
        <v>2150</v>
      </c>
    </row>
    <row r="1798" spans="1:6" ht="33" customHeight="1" x14ac:dyDescent="0.25">
      <c r="A1798" s="60" t="s">
        <v>1428</v>
      </c>
      <c r="B1798" s="20" t="s">
        <v>1379</v>
      </c>
      <c r="C1798" s="55">
        <v>120</v>
      </c>
      <c r="D1798" s="102">
        <v>2150</v>
      </c>
      <c r="E1798" s="102">
        <v>2150</v>
      </c>
      <c r="F1798" s="102">
        <v>2150</v>
      </c>
    </row>
    <row r="1799" spans="1:6" ht="33" hidden="1" customHeight="1" x14ac:dyDescent="0.25">
      <c r="A1799" s="54" t="s">
        <v>1380</v>
      </c>
      <c r="B1799" s="20" t="s">
        <v>1381</v>
      </c>
      <c r="C1799" s="55"/>
      <c r="D1799" s="102">
        <f>D1800</f>
        <v>0</v>
      </c>
      <c r="E1799" s="102">
        <f t="shared" ref="E1799:F1800" si="717">E1800</f>
        <v>0</v>
      </c>
      <c r="F1799" s="102">
        <f t="shared" si="717"/>
        <v>0</v>
      </c>
    </row>
    <row r="1800" spans="1:6" ht="33" hidden="1" customHeight="1" x14ac:dyDescent="0.25">
      <c r="A1800" s="60" t="s">
        <v>1427</v>
      </c>
      <c r="B1800" s="20" t="s">
        <v>1381</v>
      </c>
      <c r="C1800" s="55">
        <v>100</v>
      </c>
      <c r="D1800" s="102">
        <f>D1801</f>
        <v>0</v>
      </c>
      <c r="E1800" s="102">
        <f t="shared" si="717"/>
        <v>0</v>
      </c>
      <c r="F1800" s="102">
        <f t="shared" si="717"/>
        <v>0</v>
      </c>
    </row>
    <row r="1801" spans="1:6" ht="33" hidden="1" customHeight="1" x14ac:dyDescent="0.25">
      <c r="A1801" s="60" t="s">
        <v>1428</v>
      </c>
      <c r="B1801" s="20" t="s">
        <v>1381</v>
      </c>
      <c r="C1801" s="55">
        <v>120</v>
      </c>
      <c r="D1801" s="102"/>
      <c r="E1801" s="102"/>
      <c r="F1801" s="102"/>
    </row>
    <row r="1802" spans="1:6" ht="41.25" customHeight="1" x14ac:dyDescent="0.25">
      <c r="A1802" s="21" t="s">
        <v>1382</v>
      </c>
      <c r="B1802" s="20" t="s">
        <v>1383</v>
      </c>
      <c r="C1802" s="55"/>
      <c r="D1802" s="102">
        <f>D1803+D1805</f>
        <v>2775</v>
      </c>
      <c r="E1802" s="102">
        <f t="shared" ref="E1802:F1802" si="718">E1803+E1805</f>
        <v>2775</v>
      </c>
      <c r="F1802" s="102">
        <f t="shared" si="718"/>
        <v>2775</v>
      </c>
    </row>
    <row r="1803" spans="1:6" ht="60" customHeight="1" x14ac:dyDescent="0.25">
      <c r="A1803" s="60" t="s">
        <v>1427</v>
      </c>
      <c r="B1803" s="20" t="s">
        <v>1383</v>
      </c>
      <c r="C1803" s="55">
        <v>100</v>
      </c>
      <c r="D1803" s="102">
        <f>D1804</f>
        <v>2757</v>
      </c>
      <c r="E1803" s="102">
        <f t="shared" ref="E1803:F1803" si="719">E1804</f>
        <v>2755</v>
      </c>
      <c r="F1803" s="102">
        <f t="shared" si="719"/>
        <v>2755</v>
      </c>
    </row>
    <row r="1804" spans="1:6" ht="28.5" customHeight="1" x14ac:dyDescent="0.25">
      <c r="A1804" s="60" t="s">
        <v>1428</v>
      </c>
      <c r="B1804" s="20" t="s">
        <v>1383</v>
      </c>
      <c r="C1804" s="55">
        <v>120</v>
      </c>
      <c r="D1804" s="102">
        <v>2757</v>
      </c>
      <c r="E1804" s="102">
        <v>2755</v>
      </c>
      <c r="F1804" s="102">
        <v>2755</v>
      </c>
    </row>
    <row r="1805" spans="1:6" ht="25.5" customHeight="1" x14ac:dyDescent="0.25">
      <c r="A1805" s="60" t="s">
        <v>1429</v>
      </c>
      <c r="B1805" s="20" t="s">
        <v>1383</v>
      </c>
      <c r="C1805" s="55">
        <v>200</v>
      </c>
      <c r="D1805" s="102">
        <f>D1806</f>
        <v>18</v>
      </c>
      <c r="E1805" s="102">
        <f t="shared" ref="E1805:F1805" si="720">E1806</f>
        <v>20</v>
      </c>
      <c r="F1805" s="102">
        <f t="shared" si="720"/>
        <v>20</v>
      </c>
    </row>
    <row r="1806" spans="1:6" ht="35.25" customHeight="1" x14ac:dyDescent="0.25">
      <c r="A1806" s="60" t="s">
        <v>1430</v>
      </c>
      <c r="B1806" s="20" t="s">
        <v>1383</v>
      </c>
      <c r="C1806" s="55">
        <v>240</v>
      </c>
      <c r="D1806" s="102">
        <v>18</v>
      </c>
      <c r="E1806" s="102">
        <v>20</v>
      </c>
      <c r="F1806" s="102">
        <v>20</v>
      </c>
    </row>
    <row r="1807" spans="1:6" ht="41.25" hidden="1" customHeight="1" x14ac:dyDescent="0.25">
      <c r="A1807" s="54" t="s">
        <v>1384</v>
      </c>
      <c r="B1807" s="20" t="s">
        <v>1385</v>
      </c>
      <c r="C1807" s="55"/>
      <c r="D1807" s="85"/>
      <c r="E1807" s="85"/>
      <c r="F1807" s="85"/>
    </row>
    <row r="1808" spans="1:6" ht="41.25" hidden="1" customHeight="1" x14ac:dyDescent="0.25">
      <c r="A1808" s="62"/>
      <c r="B1808" s="20" t="s">
        <v>1385</v>
      </c>
      <c r="C1808" s="55">
        <v>200</v>
      </c>
      <c r="D1808" s="85"/>
      <c r="E1808" s="85"/>
      <c r="F1808" s="85"/>
    </row>
    <row r="1809" spans="1:6" ht="41.25" hidden="1" customHeight="1" x14ac:dyDescent="0.25">
      <c r="A1809" s="62"/>
      <c r="B1809" s="20" t="s">
        <v>1385</v>
      </c>
      <c r="C1809" s="55">
        <v>240</v>
      </c>
      <c r="D1809" s="85"/>
      <c r="E1809" s="85"/>
      <c r="F1809" s="85"/>
    </row>
    <row r="1810" spans="1:6" ht="41.25" customHeight="1" x14ac:dyDescent="0.25">
      <c r="A1810" s="21" t="s">
        <v>1386</v>
      </c>
      <c r="B1810" s="23" t="s">
        <v>1387</v>
      </c>
      <c r="C1810" s="55"/>
      <c r="D1810" s="102">
        <f>D1811</f>
        <v>1775</v>
      </c>
      <c r="E1810" s="102">
        <f t="shared" ref="E1810:F1811" si="721">E1811</f>
        <v>1837</v>
      </c>
      <c r="F1810" s="102">
        <f t="shared" si="721"/>
        <v>1837</v>
      </c>
    </row>
    <row r="1811" spans="1:6" ht="36" customHeight="1" x14ac:dyDescent="0.25">
      <c r="A1811" s="60" t="s">
        <v>1427</v>
      </c>
      <c r="B1811" s="23" t="s">
        <v>1387</v>
      </c>
      <c r="C1811" s="55">
        <v>100</v>
      </c>
      <c r="D1811" s="102">
        <f>D1812</f>
        <v>1775</v>
      </c>
      <c r="E1811" s="102">
        <f t="shared" si="721"/>
        <v>1837</v>
      </c>
      <c r="F1811" s="102">
        <f t="shared" si="721"/>
        <v>1837</v>
      </c>
    </row>
    <row r="1812" spans="1:6" ht="33.75" customHeight="1" x14ac:dyDescent="0.25">
      <c r="A1812" s="60" t="s">
        <v>1428</v>
      </c>
      <c r="B1812" s="23" t="s">
        <v>1387</v>
      </c>
      <c r="C1812" s="55">
        <v>120</v>
      </c>
      <c r="D1812" s="102">
        <v>1775</v>
      </c>
      <c r="E1812" s="102">
        <v>1837</v>
      </c>
      <c r="F1812" s="102">
        <v>1837</v>
      </c>
    </row>
    <row r="1813" spans="1:6" ht="40.5" customHeight="1" x14ac:dyDescent="0.25">
      <c r="A1813" s="21" t="s">
        <v>1388</v>
      </c>
      <c r="B1813" s="23" t="s">
        <v>1389</v>
      </c>
      <c r="C1813" s="55"/>
      <c r="D1813" s="102">
        <f>D1814+D1816+D1818</f>
        <v>3586</v>
      </c>
      <c r="E1813" s="102">
        <f t="shared" ref="E1813:F1813" si="722">E1814+E1816+E1818</f>
        <v>3524</v>
      </c>
      <c r="F1813" s="102">
        <f t="shared" si="722"/>
        <v>3524</v>
      </c>
    </row>
    <row r="1814" spans="1:6" ht="58.5" customHeight="1" x14ac:dyDescent="0.25">
      <c r="A1814" s="60" t="s">
        <v>1427</v>
      </c>
      <c r="B1814" s="23" t="s">
        <v>1389</v>
      </c>
      <c r="C1814" s="55">
        <v>100</v>
      </c>
      <c r="D1814" s="102">
        <f>D1815</f>
        <v>2271</v>
      </c>
      <c r="E1814" s="102">
        <f t="shared" ref="E1814:F1814" si="723">E1815</f>
        <v>2144</v>
      </c>
      <c r="F1814" s="102">
        <f t="shared" si="723"/>
        <v>2144</v>
      </c>
    </row>
    <row r="1815" spans="1:6" ht="30.75" customHeight="1" x14ac:dyDescent="0.25">
      <c r="A1815" s="60" t="s">
        <v>1428</v>
      </c>
      <c r="B1815" s="23" t="s">
        <v>1389</v>
      </c>
      <c r="C1815" s="55">
        <v>120</v>
      </c>
      <c r="D1815" s="102">
        <v>2271</v>
      </c>
      <c r="E1815" s="102">
        <v>2144</v>
      </c>
      <c r="F1815" s="102">
        <v>2144</v>
      </c>
    </row>
    <row r="1816" spans="1:6" ht="30.75" customHeight="1" x14ac:dyDescent="0.25">
      <c r="A1816" s="60" t="s">
        <v>1429</v>
      </c>
      <c r="B1816" s="23" t="s">
        <v>1389</v>
      </c>
      <c r="C1816" s="55">
        <v>200</v>
      </c>
      <c r="D1816" s="102">
        <f>D1817</f>
        <v>1301</v>
      </c>
      <c r="E1816" s="102">
        <f t="shared" ref="E1816:F1816" si="724">E1817</f>
        <v>1366</v>
      </c>
      <c r="F1816" s="102">
        <f t="shared" si="724"/>
        <v>1366</v>
      </c>
    </row>
    <row r="1817" spans="1:6" ht="30.75" customHeight="1" x14ac:dyDescent="0.25">
      <c r="A1817" s="60" t="s">
        <v>1430</v>
      </c>
      <c r="B1817" s="23" t="s">
        <v>1389</v>
      </c>
      <c r="C1817" s="55">
        <v>240</v>
      </c>
      <c r="D1817" s="102">
        <v>1301</v>
      </c>
      <c r="E1817" s="102">
        <v>1366</v>
      </c>
      <c r="F1817" s="102">
        <v>1366</v>
      </c>
    </row>
    <row r="1818" spans="1:6" ht="30.75" customHeight="1" x14ac:dyDescent="0.25">
      <c r="A1818" s="60" t="s">
        <v>1433</v>
      </c>
      <c r="B1818" s="23" t="s">
        <v>1389</v>
      </c>
      <c r="C1818" s="55">
        <v>800</v>
      </c>
      <c r="D1818" s="102">
        <f>D1819</f>
        <v>14</v>
      </c>
      <c r="E1818" s="102">
        <f t="shared" ref="E1818:F1818" si="725">E1819</f>
        <v>14</v>
      </c>
      <c r="F1818" s="102">
        <f t="shared" si="725"/>
        <v>14</v>
      </c>
    </row>
    <row r="1819" spans="1:6" ht="30.75" customHeight="1" x14ac:dyDescent="0.25">
      <c r="A1819" s="16" t="s">
        <v>1434</v>
      </c>
      <c r="B1819" s="23" t="s">
        <v>1389</v>
      </c>
      <c r="C1819" s="55">
        <v>850</v>
      </c>
      <c r="D1819" s="102">
        <v>14</v>
      </c>
      <c r="E1819" s="102">
        <v>14</v>
      </c>
      <c r="F1819" s="102">
        <v>14</v>
      </c>
    </row>
    <row r="1820" spans="1:6" ht="32.25" customHeight="1" x14ac:dyDescent="0.25">
      <c r="A1820" s="13" t="s">
        <v>1390</v>
      </c>
      <c r="B1820" s="3" t="s">
        <v>1391</v>
      </c>
      <c r="C1820" s="55"/>
      <c r="D1820" s="102">
        <f>D1827+D1830+D1833+D1836+D1840+D1821+D1824+D1837+D1843+D1846+D1849</f>
        <v>2787</v>
      </c>
      <c r="E1820" s="102">
        <f>E1827+E1830+E1833+E1836+E1840+E1821+E1824+E1837+E1843+E1846+E1849</f>
        <v>700</v>
      </c>
      <c r="F1820" s="102">
        <f>F1827+F1830+F1833+F1836+F1840+F1821+F1824+F1837+F1843+F1846+F1849</f>
        <v>800</v>
      </c>
    </row>
    <row r="1821" spans="1:6" ht="33" hidden="1" customHeight="1" x14ac:dyDescent="0.25">
      <c r="A1821" s="54" t="s">
        <v>1392</v>
      </c>
      <c r="B1821" s="20" t="s">
        <v>1393</v>
      </c>
      <c r="C1821" s="55"/>
      <c r="D1821" s="102">
        <f>D1822</f>
        <v>0</v>
      </c>
      <c r="E1821" s="102">
        <f t="shared" ref="E1821:F1822" si="726">E1822</f>
        <v>0</v>
      </c>
      <c r="F1821" s="102">
        <f t="shared" si="726"/>
        <v>0</v>
      </c>
    </row>
    <row r="1822" spans="1:6" ht="33" hidden="1" customHeight="1" x14ac:dyDescent="0.25">
      <c r="A1822" s="60" t="s">
        <v>1429</v>
      </c>
      <c r="B1822" s="20" t="s">
        <v>1393</v>
      </c>
      <c r="C1822" s="55">
        <v>200</v>
      </c>
      <c r="D1822" s="102">
        <f>D1823</f>
        <v>0</v>
      </c>
      <c r="E1822" s="102">
        <f t="shared" si="726"/>
        <v>0</v>
      </c>
      <c r="F1822" s="102">
        <f t="shared" si="726"/>
        <v>0</v>
      </c>
    </row>
    <row r="1823" spans="1:6" ht="33" hidden="1" customHeight="1" x14ac:dyDescent="0.25">
      <c r="A1823" s="60" t="s">
        <v>1430</v>
      </c>
      <c r="B1823" s="20" t="s">
        <v>1393</v>
      </c>
      <c r="C1823" s="55">
        <v>240</v>
      </c>
      <c r="D1823" s="102"/>
      <c r="E1823" s="102"/>
      <c r="F1823" s="102"/>
    </row>
    <row r="1824" spans="1:6" ht="31.5" hidden="1" customHeight="1" x14ac:dyDescent="0.25">
      <c r="A1824" s="54" t="s">
        <v>1394</v>
      </c>
      <c r="B1824" s="20" t="s">
        <v>1395</v>
      </c>
      <c r="C1824" s="55"/>
      <c r="D1824" s="102">
        <f>D1825</f>
        <v>0</v>
      </c>
      <c r="E1824" s="102">
        <f t="shared" ref="E1824:F1825" si="727">E1825</f>
        <v>0</v>
      </c>
      <c r="F1824" s="102">
        <f t="shared" si="727"/>
        <v>0</v>
      </c>
    </row>
    <row r="1825" spans="1:6" ht="31.5" hidden="1" customHeight="1" x14ac:dyDescent="0.25">
      <c r="A1825" s="62" t="s">
        <v>1440</v>
      </c>
      <c r="B1825" s="20" t="s">
        <v>1395</v>
      </c>
      <c r="C1825" s="55">
        <v>800</v>
      </c>
      <c r="D1825" s="102">
        <f>D1826</f>
        <v>0</v>
      </c>
      <c r="E1825" s="102">
        <f t="shared" si="727"/>
        <v>0</v>
      </c>
      <c r="F1825" s="102">
        <f t="shared" si="727"/>
        <v>0</v>
      </c>
    </row>
    <row r="1826" spans="1:6" ht="31.5" hidden="1" customHeight="1" x14ac:dyDescent="0.25">
      <c r="A1826" s="62" t="s">
        <v>1441</v>
      </c>
      <c r="B1826" s="20" t="s">
        <v>1395</v>
      </c>
      <c r="C1826" s="55">
        <v>870</v>
      </c>
      <c r="D1826" s="102"/>
      <c r="E1826" s="102"/>
      <c r="F1826" s="102"/>
    </row>
    <row r="1827" spans="1:6" ht="30.75" customHeight="1" x14ac:dyDescent="0.25">
      <c r="A1827" s="21" t="s">
        <v>1396</v>
      </c>
      <c r="B1827" s="20" t="s">
        <v>1397</v>
      </c>
      <c r="C1827" s="55"/>
      <c r="D1827" s="102">
        <f>D1828</f>
        <v>0</v>
      </c>
      <c r="E1827" s="102">
        <f t="shared" ref="E1827:F1828" si="728">E1828</f>
        <v>700</v>
      </c>
      <c r="F1827" s="102">
        <f t="shared" si="728"/>
        <v>800</v>
      </c>
    </row>
    <row r="1828" spans="1:6" ht="30.75" customHeight="1" x14ac:dyDescent="0.25">
      <c r="A1828" s="36" t="s">
        <v>1440</v>
      </c>
      <c r="B1828" s="20" t="s">
        <v>1397</v>
      </c>
      <c r="C1828" s="55">
        <v>800</v>
      </c>
      <c r="D1828" s="102">
        <f>D1829</f>
        <v>0</v>
      </c>
      <c r="E1828" s="102">
        <f t="shared" si="728"/>
        <v>700</v>
      </c>
      <c r="F1828" s="102">
        <f t="shared" si="728"/>
        <v>800</v>
      </c>
    </row>
    <row r="1829" spans="1:6" ht="30.75" customHeight="1" x14ac:dyDescent="0.25">
      <c r="A1829" s="36" t="s">
        <v>1441</v>
      </c>
      <c r="B1829" s="20" t="s">
        <v>1397</v>
      </c>
      <c r="C1829" s="55">
        <v>870</v>
      </c>
      <c r="D1829" s="102">
        <v>0</v>
      </c>
      <c r="E1829" s="102">
        <v>700</v>
      </c>
      <c r="F1829" s="102">
        <v>800</v>
      </c>
    </row>
    <row r="1830" spans="1:6" ht="35.25" customHeight="1" x14ac:dyDescent="0.25">
      <c r="A1830" s="54" t="s">
        <v>1398</v>
      </c>
      <c r="B1830" s="20" t="s">
        <v>1399</v>
      </c>
      <c r="C1830" s="55"/>
      <c r="D1830" s="102">
        <f>D1831</f>
        <v>2587</v>
      </c>
      <c r="E1830" s="102">
        <f t="shared" ref="E1830:F1831" si="729">E1831</f>
        <v>0</v>
      </c>
      <c r="F1830" s="102">
        <f t="shared" si="729"/>
        <v>0</v>
      </c>
    </row>
    <row r="1831" spans="1:6" ht="35.25" customHeight="1" x14ac:dyDescent="0.25">
      <c r="A1831" s="36" t="s">
        <v>1440</v>
      </c>
      <c r="B1831" s="20" t="s">
        <v>1399</v>
      </c>
      <c r="C1831" s="55">
        <v>800</v>
      </c>
      <c r="D1831" s="102">
        <f>D1832</f>
        <v>2587</v>
      </c>
      <c r="E1831" s="102">
        <f t="shared" si="729"/>
        <v>0</v>
      </c>
      <c r="F1831" s="102">
        <f t="shared" si="729"/>
        <v>0</v>
      </c>
    </row>
    <row r="1832" spans="1:6" ht="35.25" customHeight="1" x14ac:dyDescent="0.25">
      <c r="A1832" s="139" t="s">
        <v>1589</v>
      </c>
      <c r="B1832" s="20" t="s">
        <v>1399</v>
      </c>
      <c r="C1832" s="55">
        <v>830</v>
      </c>
      <c r="D1832" s="102">
        <v>2587</v>
      </c>
      <c r="E1832" s="102"/>
      <c r="F1832" s="102"/>
    </row>
    <row r="1833" spans="1:6" ht="44.25" hidden="1" customHeight="1" x14ac:dyDescent="0.25">
      <c r="A1833" s="54" t="s">
        <v>1400</v>
      </c>
      <c r="B1833" s="20" t="s">
        <v>1401</v>
      </c>
      <c r="C1833" s="55"/>
      <c r="D1833" s="102">
        <f>D1834</f>
        <v>0</v>
      </c>
      <c r="E1833" s="102">
        <f t="shared" ref="E1833:F1834" si="730">E1834</f>
        <v>0</v>
      </c>
      <c r="F1833" s="102">
        <f t="shared" si="730"/>
        <v>0</v>
      </c>
    </row>
    <row r="1834" spans="1:6" ht="34.5" hidden="1" customHeight="1" x14ac:dyDescent="0.25">
      <c r="A1834" s="60" t="s">
        <v>1429</v>
      </c>
      <c r="B1834" s="20" t="s">
        <v>1401</v>
      </c>
      <c r="C1834" s="55">
        <v>200</v>
      </c>
      <c r="D1834" s="102">
        <f>D1835</f>
        <v>0</v>
      </c>
      <c r="E1834" s="102">
        <f t="shared" si="730"/>
        <v>0</v>
      </c>
      <c r="F1834" s="102">
        <f t="shared" si="730"/>
        <v>0</v>
      </c>
    </row>
    <row r="1835" spans="1:6" ht="33" hidden="1" customHeight="1" x14ac:dyDescent="0.25">
      <c r="A1835" s="60" t="s">
        <v>1430</v>
      </c>
      <c r="B1835" s="20" t="s">
        <v>1401</v>
      </c>
      <c r="C1835" s="55">
        <v>240</v>
      </c>
      <c r="D1835" s="102">
        <v>0</v>
      </c>
      <c r="E1835" s="102">
        <v>0</v>
      </c>
      <c r="F1835" s="102">
        <v>0</v>
      </c>
    </row>
    <row r="1836" spans="1:6" ht="28.5" hidden="1" customHeight="1" x14ac:dyDescent="0.25">
      <c r="A1836" s="54" t="s">
        <v>1402</v>
      </c>
      <c r="B1836" s="20" t="s">
        <v>1403</v>
      </c>
      <c r="C1836" s="55"/>
      <c r="D1836" s="85">
        <f>D1838</f>
        <v>0</v>
      </c>
      <c r="E1836" s="85">
        <f t="shared" ref="E1836:F1836" si="731">E1838</f>
        <v>0</v>
      </c>
      <c r="F1836" s="85">
        <f t="shared" si="731"/>
        <v>0</v>
      </c>
    </row>
    <row r="1837" spans="1:6" ht="18" hidden="1" customHeight="1" x14ac:dyDescent="0.25">
      <c r="A1837" s="39" t="s">
        <v>1404</v>
      </c>
      <c r="B1837" s="20" t="s">
        <v>1405</v>
      </c>
      <c r="C1837" s="55"/>
      <c r="D1837" s="85"/>
      <c r="E1837" s="85"/>
      <c r="F1837" s="85"/>
    </row>
    <row r="1838" spans="1:6" ht="27" hidden="1" customHeight="1" x14ac:dyDescent="0.25">
      <c r="A1838" s="60" t="s">
        <v>1429</v>
      </c>
      <c r="B1838" s="20" t="s">
        <v>1403</v>
      </c>
      <c r="C1838" s="55">
        <v>200</v>
      </c>
      <c r="D1838" s="85">
        <f>D1839</f>
        <v>0</v>
      </c>
      <c r="E1838" s="85">
        <f t="shared" ref="E1838:F1838" si="732">E1839</f>
        <v>0</v>
      </c>
      <c r="F1838" s="85">
        <f t="shared" si="732"/>
        <v>0</v>
      </c>
    </row>
    <row r="1839" spans="1:6" ht="23.25" hidden="1" customHeight="1" x14ac:dyDescent="0.25">
      <c r="A1839" s="60" t="s">
        <v>1430</v>
      </c>
      <c r="B1839" s="20" t="s">
        <v>1403</v>
      </c>
      <c r="C1839" s="55">
        <v>240</v>
      </c>
      <c r="D1839" s="85"/>
      <c r="E1839" s="85"/>
      <c r="F1839" s="85"/>
    </row>
    <row r="1840" spans="1:6" ht="33.75" hidden="1" customHeight="1" x14ac:dyDescent="0.25">
      <c r="A1840" s="21" t="s">
        <v>1406</v>
      </c>
      <c r="B1840" s="20" t="s">
        <v>1407</v>
      </c>
      <c r="C1840" s="55"/>
      <c r="D1840" s="85">
        <f>D1841</f>
        <v>0</v>
      </c>
      <c r="E1840" s="85">
        <f t="shared" ref="E1840:F1841" si="733">E1841</f>
        <v>0</v>
      </c>
      <c r="F1840" s="85">
        <f t="shared" si="733"/>
        <v>0</v>
      </c>
    </row>
    <row r="1841" spans="1:6" ht="26.25" hidden="1" customHeight="1" x14ac:dyDescent="0.25">
      <c r="A1841" s="60" t="s">
        <v>1429</v>
      </c>
      <c r="B1841" s="20" t="s">
        <v>1407</v>
      </c>
      <c r="C1841" s="55">
        <v>200</v>
      </c>
      <c r="D1841" s="85">
        <f>D1842</f>
        <v>0</v>
      </c>
      <c r="E1841" s="85">
        <f t="shared" si="733"/>
        <v>0</v>
      </c>
      <c r="F1841" s="85">
        <f t="shared" si="733"/>
        <v>0</v>
      </c>
    </row>
    <row r="1842" spans="1:6" ht="22.5" hidden="1" customHeight="1" x14ac:dyDescent="0.25">
      <c r="A1842" s="60" t="s">
        <v>1430</v>
      </c>
      <c r="B1842" s="20" t="s">
        <v>1407</v>
      </c>
      <c r="C1842" s="55">
        <v>240</v>
      </c>
      <c r="D1842" s="85">
        <v>0</v>
      </c>
      <c r="E1842" s="85">
        <v>0</v>
      </c>
      <c r="F1842" s="85">
        <v>0</v>
      </c>
    </row>
    <row r="1843" spans="1:6" ht="45.75" customHeight="1" x14ac:dyDescent="0.25">
      <c r="A1843" s="54" t="s">
        <v>1623</v>
      </c>
      <c r="B1843" s="20" t="s">
        <v>1622</v>
      </c>
      <c r="C1843" s="55"/>
      <c r="D1843" s="86">
        <f>D1844</f>
        <v>200</v>
      </c>
      <c r="E1843" s="86">
        <f t="shared" ref="E1843:F1843" si="734">E1844</f>
        <v>0</v>
      </c>
      <c r="F1843" s="86">
        <f t="shared" si="734"/>
        <v>0</v>
      </c>
    </row>
    <row r="1844" spans="1:6" ht="29.25" customHeight="1" x14ac:dyDescent="0.25">
      <c r="A1844" s="16" t="s">
        <v>1432</v>
      </c>
      <c r="B1844" s="20" t="s">
        <v>1622</v>
      </c>
      <c r="C1844" s="55">
        <v>600</v>
      </c>
      <c r="D1844" s="86">
        <f>D1845</f>
        <v>200</v>
      </c>
      <c r="E1844" s="86"/>
      <c r="F1844" s="86"/>
    </row>
    <row r="1845" spans="1:6" ht="35.25" customHeight="1" x14ac:dyDescent="0.25">
      <c r="A1845" s="16" t="s">
        <v>1431</v>
      </c>
      <c r="B1845" s="20" t="s">
        <v>1622</v>
      </c>
      <c r="C1845" s="55">
        <v>610</v>
      </c>
      <c r="D1845" s="86">
        <v>200</v>
      </c>
      <c r="E1845" s="86"/>
      <c r="F1845" s="86"/>
    </row>
    <row r="1846" spans="1:6" ht="45.75" hidden="1" customHeight="1" x14ac:dyDescent="0.25">
      <c r="A1846" s="54" t="s">
        <v>1408</v>
      </c>
      <c r="B1846" s="20" t="s">
        <v>1409</v>
      </c>
      <c r="C1846" s="55"/>
      <c r="D1846" s="86">
        <f>D1847</f>
        <v>0</v>
      </c>
      <c r="E1846" s="86">
        <f t="shared" ref="E1846:F1847" si="735">E1847</f>
        <v>0</v>
      </c>
      <c r="F1846" s="86">
        <f t="shared" si="735"/>
        <v>0</v>
      </c>
    </row>
    <row r="1847" spans="1:6" ht="45.75" hidden="1" customHeight="1" x14ac:dyDescent="0.25">
      <c r="A1847" s="62"/>
      <c r="B1847" s="20"/>
      <c r="C1847" s="55"/>
      <c r="D1847" s="86">
        <f>D1848</f>
        <v>0</v>
      </c>
      <c r="E1847" s="86">
        <f t="shared" si="735"/>
        <v>0</v>
      </c>
      <c r="F1847" s="86">
        <f t="shared" si="735"/>
        <v>0</v>
      </c>
    </row>
    <row r="1848" spans="1:6" ht="45.75" hidden="1" customHeight="1" x14ac:dyDescent="0.25">
      <c r="A1848" s="62"/>
      <c r="B1848" s="20"/>
      <c r="C1848" s="55"/>
      <c r="D1848" s="86"/>
      <c r="E1848" s="86"/>
      <c r="F1848" s="86"/>
    </row>
    <row r="1849" spans="1:6" ht="45.75" hidden="1" customHeight="1" x14ac:dyDescent="0.25">
      <c r="A1849" s="54" t="s">
        <v>1410</v>
      </c>
      <c r="B1849" s="20" t="s">
        <v>1411</v>
      </c>
      <c r="C1849" s="55"/>
      <c r="D1849" s="86">
        <f>D1850</f>
        <v>0</v>
      </c>
      <c r="E1849" s="86">
        <f t="shared" ref="E1849:F1850" si="736">E1850</f>
        <v>0</v>
      </c>
      <c r="F1849" s="86">
        <f t="shared" si="736"/>
        <v>0</v>
      </c>
    </row>
    <row r="1850" spans="1:6" ht="45.75" hidden="1" customHeight="1" x14ac:dyDescent="0.25">
      <c r="A1850" s="62"/>
      <c r="B1850" s="20"/>
      <c r="C1850" s="55"/>
      <c r="D1850" s="86">
        <f>D1851</f>
        <v>0</v>
      </c>
      <c r="E1850" s="86">
        <f t="shared" si="736"/>
        <v>0</v>
      </c>
      <c r="F1850" s="86">
        <f t="shared" si="736"/>
        <v>0</v>
      </c>
    </row>
    <row r="1851" spans="1:6" ht="45.75" hidden="1" customHeight="1" x14ac:dyDescent="0.25">
      <c r="A1851" s="62"/>
      <c r="B1851" s="20"/>
      <c r="C1851" s="55"/>
      <c r="D1851" s="86"/>
      <c r="E1851" s="86"/>
      <c r="F1851" s="86"/>
    </row>
    <row r="1852" spans="1:6" ht="45.75" customHeight="1" x14ac:dyDescent="0.25">
      <c r="A1852" s="80" t="s">
        <v>1460</v>
      </c>
      <c r="B1852" s="78" t="s">
        <v>1461</v>
      </c>
      <c r="C1852" s="81"/>
      <c r="D1852" s="87">
        <f>D1795+D1820</f>
        <v>13073</v>
      </c>
      <c r="E1852" s="87">
        <f>E1795+E1820</f>
        <v>10986</v>
      </c>
      <c r="F1852" s="87">
        <f>F1795+F1820</f>
        <v>11086</v>
      </c>
    </row>
    <row r="1853" spans="1:6" ht="35.25" customHeight="1" x14ac:dyDescent="0.25">
      <c r="A1853" s="79" t="s">
        <v>1463</v>
      </c>
      <c r="B1853" s="89"/>
      <c r="C1853" s="89"/>
      <c r="D1853" s="90">
        <f>D1794+D1852</f>
        <v>2541676</v>
      </c>
      <c r="E1853" s="90">
        <f>E1794+E1852</f>
        <v>2511371</v>
      </c>
      <c r="F1853" s="90">
        <f>F1794+F1852</f>
        <v>2464669</v>
      </c>
    </row>
    <row r="1854" spans="1:6" x14ac:dyDescent="0.25">
      <c r="E1854" s="118"/>
      <c r="F1854" s="118"/>
    </row>
    <row r="1855" spans="1:6" x14ac:dyDescent="0.25">
      <c r="E1855" s="118"/>
      <c r="F1855" s="118"/>
    </row>
    <row r="1856" spans="1:6" x14ac:dyDescent="0.25">
      <c r="A1856" t="s">
        <v>1494</v>
      </c>
      <c r="D1856" s="88">
        <v>1</v>
      </c>
    </row>
    <row r="1857" spans="7:7" x14ac:dyDescent="0.25">
      <c r="G1857" s="88"/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user</cp:lastModifiedBy>
  <cp:lastPrinted>2020-10-13T12:25:28Z</cp:lastPrinted>
  <dcterms:created xsi:type="dcterms:W3CDTF">2019-08-22T10:36:47Z</dcterms:created>
  <dcterms:modified xsi:type="dcterms:W3CDTF">2020-10-19T12:20:55Z</dcterms:modified>
</cp:coreProperties>
</file>