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 БЮДЖЕТа  2021-2023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61" i="1" l="1"/>
  <c r="F861" i="1"/>
  <c r="D861" i="1"/>
  <c r="E864" i="1"/>
  <c r="F864" i="1"/>
  <c r="D864" i="1"/>
  <c r="E1492" i="1" l="1"/>
  <c r="F1492" i="1"/>
  <c r="E790" i="1" l="1"/>
  <c r="F790" i="1"/>
  <c r="F813" i="1"/>
  <c r="F812" i="1" s="1"/>
  <c r="E814" i="1"/>
  <c r="F814" i="1"/>
  <c r="D814" i="1"/>
  <c r="D813" i="1" s="1"/>
  <c r="D812" i="1" s="1"/>
  <c r="E816" i="1"/>
  <c r="E813" i="1" s="1"/>
  <c r="E812" i="1" s="1"/>
  <c r="F816" i="1"/>
  <c r="D816" i="1"/>
  <c r="E1501" i="1" l="1"/>
  <c r="E1500" i="1" s="1"/>
  <c r="E989" i="1"/>
  <c r="E988" i="1" s="1"/>
  <c r="F989" i="1"/>
  <c r="F988" i="1" s="1"/>
  <c r="E312" i="1"/>
  <c r="E311" i="1" s="1"/>
  <c r="E163" i="1" l="1"/>
  <c r="E162" i="1" s="1"/>
  <c r="F163" i="1"/>
  <c r="F162" i="1" s="1"/>
  <c r="E1084" i="1" l="1"/>
  <c r="F1084" i="1"/>
  <c r="D1084" i="1"/>
  <c r="E1627" i="1"/>
  <c r="E1626" i="1" s="1"/>
  <c r="F1627" i="1"/>
  <c r="F1626" i="1" s="1"/>
  <c r="D1627" i="1"/>
  <c r="D1626" i="1" s="1"/>
  <c r="E1373" i="1" l="1"/>
  <c r="E1249" i="1" l="1"/>
  <c r="F1249" i="1"/>
  <c r="D1131" i="1"/>
  <c r="E604" i="1" l="1"/>
  <c r="F604" i="1"/>
  <c r="E632" i="1" l="1"/>
  <c r="E631" i="1" s="1"/>
  <c r="E630" i="1" s="1"/>
  <c r="F632" i="1"/>
  <c r="F631" i="1" s="1"/>
  <c r="F630" i="1" s="1"/>
  <c r="D632" i="1"/>
  <c r="D631" i="1" s="1"/>
  <c r="D630" i="1" s="1"/>
  <c r="E1802" i="1" l="1"/>
  <c r="F1802" i="1"/>
  <c r="D1802" i="1"/>
  <c r="D1197" i="1" l="1"/>
  <c r="E1199" i="1"/>
  <c r="F1199" i="1"/>
  <c r="D1199" i="1"/>
  <c r="D1530" i="1"/>
  <c r="D1659" i="1" l="1"/>
  <c r="D1658" i="1" s="1"/>
  <c r="D1657" i="1" s="1"/>
  <c r="E986" i="1" l="1"/>
  <c r="E985" i="1" s="1"/>
  <c r="D947" i="1"/>
  <c r="D832" i="1"/>
  <c r="D761" i="1"/>
  <c r="D342" i="1" l="1"/>
  <c r="D1841" i="1" l="1"/>
  <c r="D1507" i="1" l="1"/>
  <c r="D1506" i="1" s="1"/>
  <c r="E983" i="1" l="1"/>
  <c r="F983" i="1"/>
  <c r="D691" i="1" l="1"/>
  <c r="D690" i="1" s="1"/>
  <c r="D688" i="1" l="1"/>
  <c r="D687" i="1" s="1"/>
  <c r="D1011" i="1" l="1"/>
  <c r="D1010" i="1" s="1"/>
  <c r="D1009" i="1" s="1"/>
  <c r="D983" i="1" s="1"/>
  <c r="D989" i="1" l="1"/>
  <c r="D988" i="1" s="1"/>
  <c r="E225" i="1" l="1"/>
  <c r="E224" i="1" s="1"/>
  <c r="F225" i="1"/>
  <c r="F224" i="1" s="1"/>
  <c r="D225" i="1"/>
  <c r="D224" i="1" s="1"/>
  <c r="D1495" i="1" l="1"/>
  <c r="D1494" i="1" s="1"/>
  <c r="E1611" i="1" l="1"/>
  <c r="F1611" i="1"/>
  <c r="D1498" i="1"/>
  <c r="D1497" i="1" s="1"/>
  <c r="E1491" i="1"/>
  <c r="E1487" i="1" s="1"/>
  <c r="F1491" i="1"/>
  <c r="F1487" i="1" s="1"/>
  <c r="D1492" i="1"/>
  <c r="D1491" i="1" s="1"/>
  <c r="E1509" i="1"/>
  <c r="F1509" i="1"/>
  <c r="D1510" i="1"/>
  <c r="D1509" i="1" s="1"/>
  <c r="E1244" i="1"/>
  <c r="F1244" i="1"/>
  <c r="E1246" i="1"/>
  <c r="F1246" i="1"/>
  <c r="D1247" i="1"/>
  <c r="D1249" i="1"/>
  <c r="E1168" i="1"/>
  <c r="F1168" i="1"/>
  <c r="D1168" i="1"/>
  <c r="D725" i="1"/>
  <c r="D724" i="1" s="1"/>
  <c r="E614" i="1"/>
  <c r="E613" i="1" s="1"/>
  <c r="F614" i="1"/>
  <c r="F613" i="1" s="1"/>
  <c r="D604" i="1"/>
  <c r="D450" i="1"/>
  <c r="D449" i="1" s="1"/>
  <c r="D448" i="1" s="1"/>
  <c r="E261" i="1"/>
  <c r="E260" i="1" s="1"/>
  <c r="F261" i="1"/>
  <c r="F260" i="1" s="1"/>
  <c r="D261" i="1"/>
  <c r="D260" i="1" s="1"/>
  <c r="E83" i="1"/>
  <c r="F83" i="1"/>
  <c r="D85" i="1"/>
  <c r="D84" i="1" s="1"/>
  <c r="D83" i="1" s="1"/>
  <c r="D1246" i="1" l="1"/>
  <c r="D1245" i="1" s="1"/>
  <c r="D1244" i="1" s="1"/>
  <c r="D1787" i="1"/>
  <c r="D1611" i="1" l="1"/>
  <c r="F1541" i="1"/>
  <c r="E1541" i="1"/>
  <c r="D1541" i="1"/>
  <c r="E1605" i="1" l="1"/>
  <c r="E1604" i="1" s="1"/>
  <c r="F1605" i="1"/>
  <c r="F1604" i="1" s="1"/>
  <c r="D1605" i="1"/>
  <c r="D1604" i="1" s="1"/>
  <c r="D794" i="1" l="1"/>
  <c r="E774" i="1"/>
  <c r="F774" i="1"/>
  <c r="D775" i="1"/>
  <c r="D774" i="1" s="1"/>
  <c r="E159" i="1" l="1"/>
  <c r="E158" i="1" s="1"/>
  <c r="E157" i="1" s="1"/>
  <c r="F159" i="1"/>
  <c r="F158" i="1" s="1"/>
  <c r="F157" i="1" s="1"/>
  <c r="D159" i="1"/>
  <c r="D158" i="1" s="1"/>
  <c r="D163" i="1"/>
  <c r="D162" i="1" s="1"/>
  <c r="D157" i="1" l="1"/>
  <c r="D986" i="1"/>
  <c r="D985" i="1" s="1"/>
  <c r="D1489" i="1"/>
  <c r="D1488" i="1" s="1"/>
  <c r="D1487" i="1" s="1"/>
  <c r="D1633" i="1" l="1"/>
  <c r="D614" i="1" l="1"/>
  <c r="D613" i="1" s="1"/>
  <c r="F312" i="1"/>
  <c r="F311" i="1" s="1"/>
  <c r="E1504" i="1" l="1"/>
  <c r="E1503" i="1" s="1"/>
  <c r="F1504" i="1"/>
  <c r="F1503" i="1" s="1"/>
  <c r="F1630" i="1" l="1"/>
  <c r="F1501" i="1"/>
  <c r="F1500" i="1" s="1"/>
  <c r="F491" i="1" l="1"/>
  <c r="E491" i="1"/>
  <c r="D491" i="1"/>
  <c r="D1504" i="1" l="1"/>
  <c r="D1503" i="1" s="1"/>
  <c r="D1501" i="1"/>
  <c r="D1500" i="1" s="1"/>
  <c r="F97" i="1" l="1"/>
  <c r="F96" i="1" s="1"/>
  <c r="F95" i="1" s="1"/>
  <c r="E97" i="1"/>
  <c r="E96" i="1" s="1"/>
  <c r="E95" i="1" s="1"/>
  <c r="D97" i="1"/>
  <c r="D96" i="1" s="1"/>
  <c r="D95" i="1" s="1"/>
  <c r="F92" i="1"/>
  <c r="F91" i="1" s="1"/>
  <c r="E92" i="1"/>
  <c r="E91" i="1" s="1"/>
  <c r="D92" i="1"/>
  <c r="D91" i="1" s="1"/>
  <c r="F89" i="1"/>
  <c r="F88" i="1" s="1"/>
  <c r="E89" i="1"/>
  <c r="E88" i="1" s="1"/>
  <c r="D89" i="1"/>
  <c r="D88" i="1" s="1"/>
  <c r="E87" i="1" l="1"/>
  <c r="D87" i="1"/>
  <c r="F87" i="1"/>
  <c r="F306" i="1"/>
  <c r="F305" i="1" s="1"/>
  <c r="F291" i="1"/>
  <c r="F290" i="1" s="1"/>
  <c r="E291" i="1"/>
  <c r="E290" i="1" s="1"/>
  <c r="D291" i="1"/>
  <c r="D290" i="1" s="1"/>
  <c r="E306" i="1"/>
  <c r="E305" i="1" s="1"/>
  <c r="D306" i="1"/>
  <c r="D305" i="1" s="1"/>
  <c r="F660" i="1" l="1"/>
  <c r="E660" i="1"/>
  <c r="D660" i="1"/>
  <c r="F783" i="1" l="1"/>
  <c r="F785" i="1"/>
  <c r="F787" i="1"/>
  <c r="E787" i="1"/>
  <c r="E785" i="1"/>
  <c r="E783" i="1"/>
  <c r="D783" i="1"/>
  <c r="D785" i="1"/>
  <c r="D787" i="1"/>
  <c r="F780" i="1"/>
  <c r="F777" i="1" s="1"/>
  <c r="E780" i="1"/>
  <c r="E777" i="1" s="1"/>
  <c r="D780" i="1"/>
  <c r="D777" i="1" s="1"/>
  <c r="F772" i="1"/>
  <c r="F771" i="1" s="1"/>
  <c r="E772" i="1"/>
  <c r="E771" i="1" s="1"/>
  <c r="D772" i="1"/>
  <c r="D771" i="1" s="1"/>
  <c r="F769" i="1"/>
  <c r="F768" i="1" s="1"/>
  <c r="E769" i="1"/>
  <c r="E768" i="1" s="1"/>
  <c r="D769" i="1"/>
  <c r="D768" i="1" s="1"/>
  <c r="D782" i="1" l="1"/>
  <c r="D767" i="1" s="1"/>
  <c r="E782" i="1"/>
  <c r="E767" i="1" s="1"/>
  <c r="F782" i="1"/>
  <c r="F767" i="1" s="1"/>
  <c r="F1029" i="1"/>
  <c r="E1029" i="1"/>
  <c r="D1029" i="1"/>
  <c r="F643" i="1"/>
  <c r="E643" i="1"/>
  <c r="D643" i="1"/>
  <c r="F228" i="1"/>
  <c r="E228" i="1"/>
  <c r="D228" i="1"/>
  <c r="F264" i="1"/>
  <c r="E264" i="1"/>
  <c r="D264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79" i="1" l="1"/>
  <c r="F1078" i="1" s="1"/>
  <c r="F1077" i="1" s="1"/>
  <c r="E1079" i="1"/>
  <c r="E1078" i="1" s="1"/>
  <c r="E1077" i="1" s="1"/>
  <c r="D1079" i="1"/>
  <c r="D1078" i="1" s="1"/>
  <c r="D1077" i="1" s="1"/>
  <c r="F1083" i="1" l="1"/>
  <c r="E1083" i="1"/>
  <c r="D1083" i="1"/>
  <c r="F1072" i="1" l="1"/>
  <c r="E1072" i="1"/>
  <c r="D1072" i="1"/>
  <c r="F1298" i="1" l="1"/>
  <c r="F1297" i="1" s="1"/>
  <c r="F1296" i="1" s="1"/>
  <c r="E1298" i="1"/>
  <c r="E1297" i="1" s="1"/>
  <c r="E1296" i="1" s="1"/>
  <c r="D1298" i="1"/>
  <c r="D1297" i="1" s="1"/>
  <c r="D1296" i="1" s="1"/>
  <c r="F1440" i="1" l="1"/>
  <c r="F1439" i="1" s="1"/>
  <c r="E1440" i="1"/>
  <c r="E1439" i="1" s="1"/>
  <c r="D1440" i="1"/>
  <c r="D1439" i="1" s="1"/>
  <c r="F1101" i="1"/>
  <c r="E1101" i="1"/>
  <c r="F1099" i="1"/>
  <c r="E1099" i="1"/>
  <c r="D1101" i="1"/>
  <c r="D1099" i="1"/>
  <c r="F1557" i="1" l="1"/>
  <c r="F1556" i="1" s="1"/>
  <c r="E1557" i="1"/>
  <c r="E1556" i="1" s="1"/>
  <c r="D1557" i="1"/>
  <c r="D1556" i="1" s="1"/>
  <c r="F1560" i="1"/>
  <c r="F1559" i="1" s="1"/>
  <c r="E1560" i="1"/>
  <c r="E1559" i="1" s="1"/>
  <c r="D1560" i="1"/>
  <c r="D1559" i="1" s="1"/>
  <c r="E1520" i="1" l="1"/>
  <c r="F1520" i="1"/>
  <c r="D1520" i="1"/>
  <c r="D1193" i="1" l="1"/>
  <c r="E394" i="1" l="1"/>
  <c r="F394" i="1"/>
  <c r="D394" i="1"/>
  <c r="E1305" i="1" l="1"/>
  <c r="F1305" i="1"/>
  <c r="D1305" i="1"/>
  <c r="F1195" i="1" l="1"/>
  <c r="E1195" i="1"/>
  <c r="E1375" i="1" l="1"/>
  <c r="F1375" i="1"/>
  <c r="F1373" i="1"/>
  <c r="F1166" i="1" l="1"/>
  <c r="E1166" i="1"/>
  <c r="E1847" i="1" l="1"/>
  <c r="E1846" i="1" s="1"/>
  <c r="F1847" i="1"/>
  <c r="F1846" i="1" s="1"/>
  <c r="E1844" i="1"/>
  <c r="E1843" i="1" s="1"/>
  <c r="F1844" i="1"/>
  <c r="F1843" i="1" s="1"/>
  <c r="D1847" i="1"/>
  <c r="D1846" i="1" s="1"/>
  <c r="D1844" i="1"/>
  <c r="D1843" i="1" s="1"/>
  <c r="E1840" i="1"/>
  <c r="F1840" i="1"/>
  <c r="D1840" i="1"/>
  <c r="E797" i="1" l="1"/>
  <c r="E796" i="1" s="1"/>
  <c r="F797" i="1"/>
  <c r="F796" i="1" s="1"/>
  <c r="D797" i="1"/>
  <c r="D796" i="1" s="1"/>
  <c r="E413" i="1"/>
  <c r="E412" i="1" s="1"/>
  <c r="F413" i="1"/>
  <c r="F412" i="1" s="1"/>
  <c r="D413" i="1"/>
  <c r="D412" i="1" s="1"/>
  <c r="E332" i="1"/>
  <c r="F332" i="1"/>
  <c r="D332" i="1"/>
  <c r="E179" i="1"/>
  <c r="E178" i="1" s="1"/>
  <c r="F179" i="1"/>
  <c r="F178" i="1" s="1"/>
  <c r="E175" i="1"/>
  <c r="E174" i="1" s="1"/>
  <c r="F175" i="1"/>
  <c r="F174" i="1" s="1"/>
  <c r="E171" i="1"/>
  <c r="E170" i="1" s="1"/>
  <c r="F171" i="1"/>
  <c r="F170" i="1" s="1"/>
  <c r="E167" i="1"/>
  <c r="E166" i="1" s="1"/>
  <c r="F167" i="1"/>
  <c r="F166" i="1" s="1"/>
  <c r="E152" i="1"/>
  <c r="E151" i="1" s="1"/>
  <c r="F152" i="1"/>
  <c r="F151" i="1" s="1"/>
  <c r="D152" i="1"/>
  <c r="E1822" i="1"/>
  <c r="E1821" i="1" s="1"/>
  <c r="F1822" i="1"/>
  <c r="F1821" i="1" s="1"/>
  <c r="E1819" i="1"/>
  <c r="E1818" i="1" s="1"/>
  <c r="F1819" i="1"/>
  <c r="F1818" i="1" s="1"/>
  <c r="D1822" i="1"/>
  <c r="D1821" i="1" s="1"/>
  <c r="D1819" i="1"/>
  <c r="D1818" i="1" s="1"/>
  <c r="E1797" i="1"/>
  <c r="E1796" i="1" s="1"/>
  <c r="F1797" i="1"/>
  <c r="F1796" i="1" s="1"/>
  <c r="D1797" i="1"/>
  <c r="D1796" i="1" s="1"/>
  <c r="E1789" i="1"/>
  <c r="E1786" i="1" s="1"/>
  <c r="F1789" i="1"/>
  <c r="F1786" i="1" s="1"/>
  <c r="D1789" i="1"/>
  <c r="D1786" i="1" s="1"/>
  <c r="D1780" i="1"/>
  <c r="D1779" i="1" s="1"/>
  <c r="E1784" i="1"/>
  <c r="E1783" i="1" s="1"/>
  <c r="F1784" i="1"/>
  <c r="F1783" i="1" s="1"/>
  <c r="D1784" i="1"/>
  <c r="D1783" i="1" s="1"/>
  <c r="E1777" i="1"/>
  <c r="E1776" i="1" s="1"/>
  <c r="F1777" i="1"/>
  <c r="F1776" i="1" s="1"/>
  <c r="D1777" i="1"/>
  <c r="D1776" i="1" s="1"/>
  <c r="E1772" i="1"/>
  <c r="E1771" i="1" s="1"/>
  <c r="E1767" i="1" s="1"/>
  <c r="E1766" i="1" s="1"/>
  <c r="F1772" i="1"/>
  <c r="F1771" i="1" s="1"/>
  <c r="F1767" i="1" s="1"/>
  <c r="F1766" i="1" s="1"/>
  <c r="D1772" i="1"/>
  <c r="D1771" i="1" s="1"/>
  <c r="D1767" i="1" s="1"/>
  <c r="D1766" i="1" s="1"/>
  <c r="E1756" i="1"/>
  <c r="E1755" i="1" s="1"/>
  <c r="E1754" i="1" s="1"/>
  <c r="E1753" i="1" s="1"/>
  <c r="F1756" i="1"/>
  <c r="F1755" i="1" s="1"/>
  <c r="F1754" i="1" s="1"/>
  <c r="F1753" i="1" s="1"/>
  <c r="D1756" i="1"/>
  <c r="D1755" i="1" s="1"/>
  <c r="D1754" i="1" s="1"/>
  <c r="D1753" i="1" s="1"/>
  <c r="E1734" i="1"/>
  <c r="E1733" i="1" s="1"/>
  <c r="F1734" i="1"/>
  <c r="F1733" i="1" s="1"/>
  <c r="E1737" i="1"/>
  <c r="E1736" i="1" s="1"/>
  <c r="F1737" i="1"/>
  <c r="F1736" i="1" s="1"/>
  <c r="E1740" i="1"/>
  <c r="E1739" i="1" s="1"/>
  <c r="F1740" i="1"/>
  <c r="F1739" i="1" s="1"/>
  <c r="E1743" i="1"/>
  <c r="E1742" i="1" s="1"/>
  <c r="F1743" i="1"/>
  <c r="F1742" i="1" s="1"/>
  <c r="E1746" i="1"/>
  <c r="E1745" i="1" s="1"/>
  <c r="F1746" i="1"/>
  <c r="F1745" i="1" s="1"/>
  <c r="E1749" i="1"/>
  <c r="E1748" i="1" s="1"/>
  <c r="F1749" i="1"/>
  <c r="F1748" i="1" s="1"/>
  <c r="D1749" i="1"/>
  <c r="D1748" i="1" s="1"/>
  <c r="D1746" i="1"/>
  <c r="D1745" i="1" s="1"/>
  <c r="D1743" i="1"/>
  <c r="D1742" i="1" s="1"/>
  <c r="D1740" i="1"/>
  <c r="D1739" i="1" s="1"/>
  <c r="D1737" i="1"/>
  <c r="D1736" i="1" s="1"/>
  <c r="D1734" i="1"/>
  <c r="D1733" i="1" s="1"/>
  <c r="E1730" i="1"/>
  <c r="E1729" i="1" s="1"/>
  <c r="E1728" i="1" s="1"/>
  <c r="F1730" i="1"/>
  <c r="F1729" i="1" s="1"/>
  <c r="F1728" i="1" s="1"/>
  <c r="D1730" i="1"/>
  <c r="D1729" i="1" s="1"/>
  <c r="D1728" i="1" s="1"/>
  <c r="E1725" i="1"/>
  <c r="E1705" i="1" s="1"/>
  <c r="F1725" i="1"/>
  <c r="F1705" i="1" s="1"/>
  <c r="E1703" i="1"/>
  <c r="E1702" i="1" s="1"/>
  <c r="F1703" i="1"/>
  <c r="F1702" i="1" s="1"/>
  <c r="E1700" i="1"/>
  <c r="E1699" i="1" s="1"/>
  <c r="F1700" i="1"/>
  <c r="F1699" i="1" s="1"/>
  <c r="D1725" i="1"/>
  <c r="D1705" i="1" s="1"/>
  <c r="D1703" i="1"/>
  <c r="D1702" i="1" s="1"/>
  <c r="D1700" i="1"/>
  <c r="D1699" i="1" s="1"/>
  <c r="E1696" i="1"/>
  <c r="E1695" i="1" s="1"/>
  <c r="E1694" i="1" s="1"/>
  <c r="F1696" i="1"/>
  <c r="F1695" i="1" s="1"/>
  <c r="F1694" i="1" s="1"/>
  <c r="D1696" i="1"/>
  <c r="D1695" i="1" s="1"/>
  <c r="D1694" i="1" s="1"/>
  <c r="E1686" i="1"/>
  <c r="E1685" i="1" s="1"/>
  <c r="F1686" i="1"/>
  <c r="F1685" i="1" s="1"/>
  <c r="E1689" i="1"/>
  <c r="E1688" i="1" s="1"/>
  <c r="F1689" i="1"/>
  <c r="F1688" i="1" s="1"/>
  <c r="E1692" i="1"/>
  <c r="E1691" i="1" s="1"/>
  <c r="F1692" i="1"/>
  <c r="F1691" i="1" s="1"/>
  <c r="D1692" i="1"/>
  <c r="D1691" i="1" s="1"/>
  <c r="D1689" i="1"/>
  <c r="D1688" i="1" s="1"/>
  <c r="D1686" i="1"/>
  <c r="D1685" i="1" s="1"/>
  <c r="E1677" i="1"/>
  <c r="E1676" i="1" s="1"/>
  <c r="F1677" i="1"/>
  <c r="F1676" i="1" s="1"/>
  <c r="E1674" i="1"/>
  <c r="E1673" i="1" s="1"/>
  <c r="F1674" i="1"/>
  <c r="F1673" i="1" s="1"/>
  <c r="D1677" i="1"/>
  <c r="D1676" i="1" s="1"/>
  <c r="D1674" i="1"/>
  <c r="D1673" i="1" s="1"/>
  <c r="E1670" i="1"/>
  <c r="E1669" i="1" s="1"/>
  <c r="E1668" i="1" s="1"/>
  <c r="F1670" i="1"/>
  <c r="F1669" i="1" s="1"/>
  <c r="F1668" i="1" s="1"/>
  <c r="D1670" i="1"/>
  <c r="D1669" i="1" s="1"/>
  <c r="D1668" i="1" s="1"/>
  <c r="E1664" i="1"/>
  <c r="E1663" i="1" s="1"/>
  <c r="E1662" i="1" s="1"/>
  <c r="E1661" i="1" s="1"/>
  <c r="F1664" i="1"/>
  <c r="F1663" i="1" s="1"/>
  <c r="F1662" i="1" s="1"/>
  <c r="F1661" i="1" s="1"/>
  <c r="D1664" i="1"/>
  <c r="D1663" i="1" s="1"/>
  <c r="D1662" i="1" s="1"/>
  <c r="D1661" i="1" s="1"/>
  <c r="E1646" i="1"/>
  <c r="E1645" i="1" s="1"/>
  <c r="F1646" i="1"/>
  <c r="F1645" i="1" s="1"/>
  <c r="E1649" i="1"/>
  <c r="E1648" i="1" s="1"/>
  <c r="F1649" i="1"/>
  <c r="F1648" i="1" s="1"/>
  <c r="E1652" i="1"/>
  <c r="E1651" i="1" s="1"/>
  <c r="F1652" i="1"/>
  <c r="F1651" i="1" s="1"/>
  <c r="E1655" i="1"/>
  <c r="E1654" i="1" s="1"/>
  <c r="F1655" i="1"/>
  <c r="F1654" i="1" s="1"/>
  <c r="D1655" i="1"/>
  <c r="D1654" i="1" s="1"/>
  <c r="D1652" i="1"/>
  <c r="D1651" i="1" s="1"/>
  <c r="D1649" i="1"/>
  <c r="D1648" i="1" s="1"/>
  <c r="D1646" i="1"/>
  <c r="D1645" i="1" s="1"/>
  <c r="E1566" i="1"/>
  <c r="E1565" i="1" s="1"/>
  <c r="F1566" i="1"/>
  <c r="F1565" i="1" s="1"/>
  <c r="E1569" i="1"/>
  <c r="E1568" i="1" s="1"/>
  <c r="F1569" i="1"/>
  <c r="F1568" i="1" s="1"/>
  <c r="D1569" i="1"/>
  <c r="D1568" i="1" s="1"/>
  <c r="D1566" i="1"/>
  <c r="D1565" i="1" s="1"/>
  <c r="E1641" i="1"/>
  <c r="E1640" i="1" s="1"/>
  <c r="F1641" i="1"/>
  <c r="F1640" i="1" s="1"/>
  <c r="D1641" i="1"/>
  <c r="D1640" i="1" s="1"/>
  <c r="D1625" i="1" s="1"/>
  <c r="E1638" i="1"/>
  <c r="E1637" i="1" s="1"/>
  <c r="F1638" i="1"/>
  <c r="F1637" i="1" s="1"/>
  <c r="D1638" i="1"/>
  <c r="D1637" i="1" s="1"/>
  <c r="E1635" i="1"/>
  <c r="E1632" i="1" s="1"/>
  <c r="F1635" i="1"/>
  <c r="F1632" i="1" s="1"/>
  <c r="D1635" i="1"/>
  <c r="D1632" i="1" s="1"/>
  <c r="E1630" i="1"/>
  <c r="E1629" i="1" s="1"/>
  <c r="F1629" i="1"/>
  <c r="D1630" i="1"/>
  <c r="D1629" i="1" s="1"/>
  <c r="E1622" i="1"/>
  <c r="E1621" i="1" s="1"/>
  <c r="F1622" i="1"/>
  <c r="F1621" i="1" s="1"/>
  <c r="D1622" i="1"/>
  <c r="D1621" i="1" s="1"/>
  <c r="E1619" i="1"/>
  <c r="E1618" i="1" s="1"/>
  <c r="F1619" i="1"/>
  <c r="F1618" i="1" s="1"/>
  <c r="D1619" i="1"/>
  <c r="D1618" i="1" s="1"/>
  <c r="E1616" i="1"/>
  <c r="E1615" i="1" s="1"/>
  <c r="F1616" i="1"/>
  <c r="F1615" i="1" s="1"/>
  <c r="D1616" i="1"/>
  <c r="D1615" i="1" s="1"/>
  <c r="E1613" i="1"/>
  <c r="E1610" i="1" s="1"/>
  <c r="F1613" i="1"/>
  <c r="F1610" i="1" s="1"/>
  <c r="D1613" i="1"/>
  <c r="D1610" i="1" s="1"/>
  <c r="E1608" i="1"/>
  <c r="E1607" i="1" s="1"/>
  <c r="F1608" i="1"/>
  <c r="F1607" i="1" s="1"/>
  <c r="D1608" i="1"/>
  <c r="D1607" i="1" s="1"/>
  <c r="E1602" i="1"/>
  <c r="E1601" i="1" s="1"/>
  <c r="F1602" i="1"/>
  <c r="F1601" i="1" s="1"/>
  <c r="D1602" i="1"/>
  <c r="D1601" i="1" s="1"/>
  <c r="E1597" i="1"/>
  <c r="E1596" i="1" s="1"/>
  <c r="F1597" i="1"/>
  <c r="F1596" i="1" s="1"/>
  <c r="D1597" i="1"/>
  <c r="D1596" i="1" s="1"/>
  <c r="E1594" i="1"/>
  <c r="E1593" i="1" s="1"/>
  <c r="F1594" i="1"/>
  <c r="F1593" i="1" s="1"/>
  <c r="D1594" i="1"/>
  <c r="D1593" i="1" s="1"/>
  <c r="E1591" i="1"/>
  <c r="E1590" i="1" s="1"/>
  <c r="F1591" i="1"/>
  <c r="F1590" i="1" s="1"/>
  <c r="D1591" i="1"/>
  <c r="D1590" i="1" s="1"/>
  <c r="E1588" i="1"/>
  <c r="E1587" i="1" s="1"/>
  <c r="F1588" i="1"/>
  <c r="F1587" i="1" s="1"/>
  <c r="D1588" i="1"/>
  <c r="D1587" i="1" s="1"/>
  <c r="E1585" i="1"/>
  <c r="E1584" i="1" s="1"/>
  <c r="F1585" i="1"/>
  <c r="F1584" i="1" s="1"/>
  <c r="D1585" i="1"/>
  <c r="D1584" i="1" s="1"/>
  <c r="E1582" i="1"/>
  <c r="E1581" i="1" s="1"/>
  <c r="F1582" i="1"/>
  <c r="F1581" i="1" s="1"/>
  <c r="D1582" i="1"/>
  <c r="D1581" i="1" s="1"/>
  <c r="E1579" i="1"/>
  <c r="E1578" i="1" s="1"/>
  <c r="F1579" i="1"/>
  <c r="F1578" i="1" s="1"/>
  <c r="D1579" i="1"/>
  <c r="D1578" i="1" s="1"/>
  <c r="E1575" i="1"/>
  <c r="E1574" i="1" s="1"/>
  <c r="F1575" i="1"/>
  <c r="F1574" i="1" s="1"/>
  <c r="D1575" i="1"/>
  <c r="D1574" i="1" s="1"/>
  <c r="E1572" i="1"/>
  <c r="E1571" i="1" s="1"/>
  <c r="F1572" i="1"/>
  <c r="F1571" i="1" s="1"/>
  <c r="D1572" i="1"/>
  <c r="D1571" i="1" s="1"/>
  <c r="E1546" i="1"/>
  <c r="E1545" i="1" s="1"/>
  <c r="F1546" i="1"/>
  <c r="F1545" i="1" s="1"/>
  <c r="D1546" i="1"/>
  <c r="D1545" i="1" s="1"/>
  <c r="E1543" i="1"/>
  <c r="E1540" i="1" s="1"/>
  <c r="E1525" i="1" s="1"/>
  <c r="F1543" i="1"/>
  <c r="D1543" i="1"/>
  <c r="D1540" i="1" s="1"/>
  <c r="E1538" i="1"/>
  <c r="E1537" i="1" s="1"/>
  <c r="F1538" i="1"/>
  <c r="F1537" i="1" s="1"/>
  <c r="D1538" i="1"/>
  <c r="D1537" i="1" s="1"/>
  <c r="E1535" i="1"/>
  <c r="E1534" i="1" s="1"/>
  <c r="F1535" i="1"/>
  <c r="F1534" i="1" s="1"/>
  <c r="D1535" i="1"/>
  <c r="D1534" i="1" s="1"/>
  <c r="E1532" i="1"/>
  <c r="E1529" i="1" s="1"/>
  <c r="F1532" i="1"/>
  <c r="F1529" i="1" s="1"/>
  <c r="D1532" i="1"/>
  <c r="D1529" i="1" s="1"/>
  <c r="E1527" i="1"/>
  <c r="E1526" i="1" s="1"/>
  <c r="F1527" i="1"/>
  <c r="F1526" i="1" s="1"/>
  <c r="D1527" i="1"/>
  <c r="D1526" i="1" s="1"/>
  <c r="E1523" i="1"/>
  <c r="E1522" i="1" s="1"/>
  <c r="F1523" i="1"/>
  <c r="F1522" i="1" s="1"/>
  <c r="E1518" i="1"/>
  <c r="F1518" i="1"/>
  <c r="E1516" i="1"/>
  <c r="F1516" i="1"/>
  <c r="D1523" i="1"/>
  <c r="D1522" i="1" s="1"/>
  <c r="D1518" i="1"/>
  <c r="D1516" i="1"/>
  <c r="F1625" i="1" l="1"/>
  <c r="F1624" i="1" s="1"/>
  <c r="E1625" i="1"/>
  <c r="D1624" i="1"/>
  <c r="D1525" i="1"/>
  <c r="D1486" i="1" s="1"/>
  <c r="E1486" i="1"/>
  <c r="F1540" i="1"/>
  <c r="F1525" i="1" s="1"/>
  <c r="F1486" i="1" s="1"/>
  <c r="D1515" i="1"/>
  <c r="D1512" i="1" s="1"/>
  <c r="E1515" i="1"/>
  <c r="E1512" i="1" s="1"/>
  <c r="F1515" i="1"/>
  <c r="F1512" i="1" s="1"/>
  <c r="D1775" i="1"/>
  <c r="E1644" i="1"/>
  <c r="E1643" i="1" s="1"/>
  <c r="F1684" i="1"/>
  <c r="F1644" i="1"/>
  <c r="F1643" i="1" s="1"/>
  <c r="E1684" i="1"/>
  <c r="E1624" i="1"/>
  <c r="E1775" i="1"/>
  <c r="E1765" i="1" s="1"/>
  <c r="F1775" i="1"/>
  <c r="D151" i="1"/>
  <c r="E1782" i="1"/>
  <c r="E1774" i="1" s="1"/>
  <c r="F1782" i="1"/>
  <c r="F1774" i="1" s="1"/>
  <c r="D1782" i="1"/>
  <c r="D1774" i="1" s="1"/>
  <c r="D1765" i="1" s="1"/>
  <c r="E1732" i="1"/>
  <c r="E1727" i="1" s="1"/>
  <c r="F1732" i="1"/>
  <c r="F1727" i="1" s="1"/>
  <c r="D1732" i="1"/>
  <c r="D1727" i="1" s="1"/>
  <c r="E1698" i="1"/>
  <c r="F1698" i="1"/>
  <c r="D1698" i="1"/>
  <c r="D1684" i="1"/>
  <c r="E1672" i="1"/>
  <c r="E1667" i="1" s="1"/>
  <c r="F1672" i="1"/>
  <c r="F1667" i="1" s="1"/>
  <c r="D1672" i="1"/>
  <c r="D1667" i="1" s="1"/>
  <c r="D1644" i="1"/>
  <c r="D1643" i="1" s="1"/>
  <c r="E1815" i="1"/>
  <c r="F1815" i="1"/>
  <c r="E1813" i="1"/>
  <c r="F1813" i="1"/>
  <c r="E1811" i="1"/>
  <c r="F1811" i="1"/>
  <c r="E1808" i="1"/>
  <c r="E1807" i="1" s="1"/>
  <c r="F1808" i="1"/>
  <c r="F1807" i="1" s="1"/>
  <c r="E1800" i="1"/>
  <c r="F1800" i="1"/>
  <c r="E1794" i="1"/>
  <c r="E1793" i="1" s="1"/>
  <c r="F1794" i="1"/>
  <c r="F1793" i="1" s="1"/>
  <c r="D1815" i="1"/>
  <c r="D1813" i="1"/>
  <c r="D1811" i="1"/>
  <c r="D1800" i="1"/>
  <c r="D1808" i="1"/>
  <c r="D1807" i="1" s="1"/>
  <c r="D1794" i="1"/>
  <c r="D1793" i="1" s="1"/>
  <c r="E1838" i="1"/>
  <c r="E1837" i="1" s="1"/>
  <c r="F1838" i="1"/>
  <c r="F1837" i="1" s="1"/>
  <c r="E1835" i="1"/>
  <c r="E1833" i="1" s="1"/>
  <c r="F1835" i="1"/>
  <c r="F1833" i="1" s="1"/>
  <c r="D1838" i="1"/>
  <c r="D1837" i="1" s="1"/>
  <c r="D1835" i="1"/>
  <c r="D1833" i="1" s="1"/>
  <c r="E1831" i="1"/>
  <c r="E1830" i="1" s="1"/>
  <c r="F1831" i="1"/>
  <c r="F1830" i="1" s="1"/>
  <c r="D1831" i="1"/>
  <c r="D1830" i="1" s="1"/>
  <c r="E1828" i="1"/>
  <c r="E1827" i="1" s="1"/>
  <c r="F1828" i="1"/>
  <c r="F1827" i="1" s="1"/>
  <c r="D1828" i="1"/>
  <c r="D1827" i="1" s="1"/>
  <c r="E1825" i="1"/>
  <c r="E1824" i="1" s="1"/>
  <c r="F1825" i="1"/>
  <c r="F1824" i="1" s="1"/>
  <c r="D1825" i="1"/>
  <c r="D1824" i="1" s="1"/>
  <c r="E1475" i="1"/>
  <c r="E1474" i="1" s="1"/>
  <c r="E1473" i="1" s="1"/>
  <c r="F1475" i="1"/>
  <c r="F1474" i="1" s="1"/>
  <c r="F1473" i="1" s="1"/>
  <c r="D1475" i="1"/>
  <c r="D1474" i="1" s="1"/>
  <c r="D1473" i="1" s="1"/>
  <c r="E1471" i="1"/>
  <c r="E1470" i="1" s="1"/>
  <c r="F1471" i="1"/>
  <c r="F1470" i="1" s="1"/>
  <c r="D1471" i="1"/>
  <c r="D1470" i="1" s="1"/>
  <c r="E1468" i="1"/>
  <c r="F1468" i="1"/>
  <c r="E1466" i="1"/>
  <c r="F1466" i="1"/>
  <c r="D1468" i="1"/>
  <c r="D1466" i="1"/>
  <c r="E1461" i="1"/>
  <c r="E1460" i="1" s="1"/>
  <c r="E1459" i="1" s="1"/>
  <c r="E1458" i="1" s="1"/>
  <c r="F1461" i="1"/>
  <c r="F1460" i="1" s="1"/>
  <c r="F1459" i="1" s="1"/>
  <c r="F1458" i="1" s="1"/>
  <c r="D1461" i="1"/>
  <c r="D1460" i="1" s="1"/>
  <c r="D1459" i="1" s="1"/>
  <c r="D1458" i="1" s="1"/>
  <c r="E1294" i="1"/>
  <c r="E1293" i="1" s="1"/>
  <c r="F1294" i="1"/>
  <c r="F1293" i="1" s="1"/>
  <c r="D1294" i="1"/>
  <c r="D1293" i="1" s="1"/>
  <c r="E1353" i="1"/>
  <c r="E1352" i="1" s="1"/>
  <c r="E1349" i="1" s="1"/>
  <c r="E1348" i="1" s="1"/>
  <c r="F1353" i="1"/>
  <c r="F1352" i="1" s="1"/>
  <c r="F1349" i="1" s="1"/>
  <c r="F1348" i="1" s="1"/>
  <c r="D1353" i="1"/>
  <c r="D1352" i="1" s="1"/>
  <c r="D1349" i="1" s="1"/>
  <c r="D1348" i="1" s="1"/>
  <c r="E1409" i="1"/>
  <c r="E1408" i="1" s="1"/>
  <c r="F1409" i="1"/>
  <c r="F1408" i="1" s="1"/>
  <c r="D1409" i="1"/>
  <c r="D1408" i="1" s="1"/>
  <c r="E1424" i="1"/>
  <c r="E1423" i="1" s="1"/>
  <c r="F1424" i="1"/>
  <c r="F1423" i="1" s="1"/>
  <c r="D1424" i="1"/>
  <c r="D1423" i="1" s="1"/>
  <c r="E1455" i="1"/>
  <c r="E1454" i="1" s="1"/>
  <c r="F1455" i="1"/>
  <c r="F1454" i="1" s="1"/>
  <c r="E1452" i="1"/>
  <c r="E1451" i="1" s="1"/>
  <c r="F1452" i="1"/>
  <c r="F1451" i="1" s="1"/>
  <c r="D1455" i="1"/>
  <c r="D1454" i="1" s="1"/>
  <c r="D1452" i="1"/>
  <c r="D1451" i="1" s="1"/>
  <c r="E1449" i="1"/>
  <c r="E1448" i="1" s="1"/>
  <c r="F1449" i="1"/>
  <c r="F1448" i="1" s="1"/>
  <c r="D1449" i="1"/>
  <c r="D1448" i="1" s="1"/>
  <c r="E1446" i="1"/>
  <c r="E1445" i="1" s="1"/>
  <c r="F1446" i="1"/>
  <c r="F1445" i="1" s="1"/>
  <c r="D1446" i="1"/>
  <c r="D1445" i="1" s="1"/>
  <c r="E1443" i="1"/>
  <c r="E1442" i="1" s="1"/>
  <c r="F1443" i="1"/>
  <c r="F1442" i="1" s="1"/>
  <c r="D1443" i="1"/>
  <c r="D1442" i="1" s="1"/>
  <c r="E1437" i="1"/>
  <c r="E1436" i="1" s="1"/>
  <c r="F1437" i="1"/>
  <c r="F1436" i="1" s="1"/>
  <c r="D1437" i="1"/>
  <c r="D1436" i="1" s="1"/>
  <c r="E1434" i="1"/>
  <c r="E1433" i="1" s="1"/>
  <c r="F1434" i="1"/>
  <c r="F1433" i="1" s="1"/>
  <c r="D1434" i="1"/>
  <c r="D1433" i="1" s="1"/>
  <c r="E1431" i="1"/>
  <c r="E1430" i="1" s="1"/>
  <c r="F1431" i="1"/>
  <c r="F1430" i="1" s="1"/>
  <c r="D1431" i="1"/>
  <c r="D1430" i="1" s="1"/>
  <c r="E1428" i="1"/>
  <c r="E1427" i="1" s="1"/>
  <c r="F1428" i="1"/>
  <c r="F1427" i="1" s="1"/>
  <c r="D1428" i="1"/>
  <c r="D1427" i="1" s="1"/>
  <c r="E1421" i="1"/>
  <c r="E1420" i="1" s="1"/>
  <c r="F1421" i="1"/>
  <c r="F1420" i="1" s="1"/>
  <c r="D1421" i="1"/>
  <c r="D1420" i="1" s="1"/>
  <c r="E1416" i="1"/>
  <c r="E1415" i="1" s="1"/>
  <c r="F1416" i="1"/>
  <c r="F1415" i="1" s="1"/>
  <c r="D1416" i="1"/>
  <c r="D1415" i="1" s="1"/>
  <c r="E1413" i="1"/>
  <c r="E1412" i="1" s="1"/>
  <c r="F1413" i="1"/>
  <c r="F1412" i="1" s="1"/>
  <c r="D1413" i="1"/>
  <c r="D1412" i="1" s="1"/>
  <c r="E1405" i="1"/>
  <c r="E1404" i="1" s="1"/>
  <c r="E1403" i="1" s="1"/>
  <c r="F1405" i="1"/>
  <c r="F1404" i="1" s="1"/>
  <c r="F1403" i="1" s="1"/>
  <c r="D1405" i="1"/>
  <c r="D1404" i="1" s="1"/>
  <c r="D1403" i="1" s="1"/>
  <c r="E1401" i="1"/>
  <c r="E1400" i="1" s="1"/>
  <c r="E1399" i="1" s="1"/>
  <c r="F1401" i="1"/>
  <c r="F1400" i="1" s="1"/>
  <c r="F1399" i="1" s="1"/>
  <c r="D1401" i="1"/>
  <c r="D1400" i="1" s="1"/>
  <c r="D1399" i="1" s="1"/>
  <c r="E1397" i="1"/>
  <c r="E1396" i="1" s="1"/>
  <c r="E1395" i="1" s="1"/>
  <c r="F1397" i="1"/>
  <c r="F1396" i="1" s="1"/>
  <c r="F1395" i="1" s="1"/>
  <c r="D1397" i="1"/>
  <c r="D1396" i="1" s="1"/>
  <c r="D1395" i="1" s="1"/>
  <c r="E1393" i="1"/>
  <c r="E1392" i="1" s="1"/>
  <c r="E1391" i="1" s="1"/>
  <c r="F1393" i="1"/>
  <c r="F1392" i="1" s="1"/>
  <c r="F1391" i="1" s="1"/>
  <c r="D1393" i="1"/>
  <c r="D1392" i="1" s="1"/>
  <c r="D1391" i="1" s="1"/>
  <c r="E1379" i="1"/>
  <c r="E1378" i="1" s="1"/>
  <c r="F1379" i="1"/>
  <c r="F1378" i="1" s="1"/>
  <c r="E1382" i="1"/>
  <c r="E1381" i="1" s="1"/>
  <c r="F1382" i="1"/>
  <c r="F1381" i="1" s="1"/>
  <c r="E1385" i="1"/>
  <c r="E1384" i="1" s="1"/>
  <c r="F1385" i="1"/>
  <c r="F1384" i="1" s="1"/>
  <c r="E1388" i="1"/>
  <c r="E1387" i="1" s="1"/>
  <c r="F1388" i="1"/>
  <c r="F1387" i="1" s="1"/>
  <c r="D1388" i="1"/>
  <c r="D1387" i="1" s="1"/>
  <c r="D1385" i="1"/>
  <c r="D1384" i="1" s="1"/>
  <c r="D1382" i="1"/>
  <c r="D1381" i="1" s="1"/>
  <c r="D1379" i="1"/>
  <c r="D1378" i="1" s="1"/>
  <c r="E1359" i="1"/>
  <c r="E1358" i="1" s="1"/>
  <c r="F1359" i="1"/>
  <c r="F1358" i="1" s="1"/>
  <c r="E1362" i="1"/>
  <c r="E1361" i="1" s="1"/>
  <c r="F1362" i="1"/>
  <c r="F1361" i="1" s="1"/>
  <c r="E1365" i="1"/>
  <c r="E1364" i="1" s="1"/>
  <c r="F1365" i="1"/>
  <c r="F1364" i="1" s="1"/>
  <c r="F1368" i="1"/>
  <c r="F1367" i="1" s="1"/>
  <c r="E1368" i="1"/>
  <c r="E1367" i="1" s="1"/>
  <c r="E1371" i="1"/>
  <c r="F1371" i="1"/>
  <c r="F1370" i="1" s="1"/>
  <c r="D1375" i="1"/>
  <c r="D1373" i="1"/>
  <c r="D1371" i="1"/>
  <c r="D1368" i="1"/>
  <c r="D1367" i="1" s="1"/>
  <c r="D1365" i="1"/>
  <c r="D1364" i="1" s="1"/>
  <c r="D1362" i="1"/>
  <c r="D1361" i="1" s="1"/>
  <c r="D1359" i="1"/>
  <c r="D1358" i="1" s="1"/>
  <c r="E1328" i="1"/>
  <c r="E1327" i="1" s="1"/>
  <c r="F1328" i="1"/>
  <c r="F1327" i="1" s="1"/>
  <c r="E1331" i="1"/>
  <c r="E1330" i="1" s="1"/>
  <c r="F1331" i="1"/>
  <c r="F1330" i="1" s="1"/>
  <c r="E1334" i="1"/>
  <c r="E1333" i="1" s="1"/>
  <c r="F1334" i="1"/>
  <c r="F1333" i="1" s="1"/>
  <c r="E1337" i="1"/>
  <c r="E1336" i="1" s="1"/>
  <c r="F1337" i="1"/>
  <c r="F1336" i="1" s="1"/>
  <c r="E1340" i="1"/>
  <c r="E1339" i="1" s="1"/>
  <c r="F1340" i="1"/>
  <c r="F1339" i="1" s="1"/>
  <c r="E1343" i="1"/>
  <c r="E1342" i="1" s="1"/>
  <c r="F1343" i="1"/>
  <c r="F1342" i="1" s="1"/>
  <c r="E1346" i="1"/>
  <c r="E1345" i="1" s="1"/>
  <c r="F1346" i="1"/>
  <c r="F1345" i="1" s="1"/>
  <c r="D1346" i="1"/>
  <c r="D1345" i="1" s="1"/>
  <c r="D1343" i="1"/>
  <c r="D1342" i="1" s="1"/>
  <c r="D1340" i="1"/>
  <c r="D1339" i="1" s="1"/>
  <c r="D1337" i="1"/>
  <c r="D1336" i="1" s="1"/>
  <c r="D1334" i="1"/>
  <c r="D1333" i="1" s="1"/>
  <c r="D1331" i="1"/>
  <c r="D1330" i="1" s="1"/>
  <c r="D1328" i="1"/>
  <c r="D1327" i="1" s="1"/>
  <c r="E1324" i="1"/>
  <c r="E1323" i="1" s="1"/>
  <c r="E1321" i="1" s="1"/>
  <c r="F1324" i="1"/>
  <c r="F1323" i="1" s="1"/>
  <c r="F1321" i="1" s="1"/>
  <c r="D1324" i="1"/>
  <c r="D1323" i="1" s="1"/>
  <c r="D1321" i="1" s="1"/>
  <c r="E1318" i="1"/>
  <c r="E1316" i="1" s="1"/>
  <c r="F1318" i="1"/>
  <c r="F1316" i="1" s="1"/>
  <c r="E1314" i="1"/>
  <c r="E1313" i="1" s="1"/>
  <c r="F1314" i="1"/>
  <c r="F1313" i="1" s="1"/>
  <c r="E1311" i="1"/>
  <c r="E1310" i="1" s="1"/>
  <c r="F1311" i="1"/>
  <c r="F1310" i="1" s="1"/>
  <c r="D1318" i="1"/>
  <c r="D1316" i="1" s="1"/>
  <c r="D1314" i="1"/>
  <c r="D1313" i="1" s="1"/>
  <c r="D1311" i="1"/>
  <c r="D1310" i="1" s="1"/>
  <c r="E1267" i="1"/>
  <c r="E1266" i="1" s="1"/>
  <c r="F1267" i="1"/>
  <c r="F1266" i="1" s="1"/>
  <c r="E1264" i="1"/>
  <c r="E1263" i="1" s="1"/>
  <c r="F1264" i="1"/>
  <c r="F1263" i="1" s="1"/>
  <c r="D1267" i="1"/>
  <c r="D1266" i="1" s="1"/>
  <c r="D1264" i="1"/>
  <c r="D1263" i="1" s="1"/>
  <c r="E1272" i="1"/>
  <c r="F1272" i="1"/>
  <c r="E1274" i="1"/>
  <c r="F1274" i="1"/>
  <c r="E1276" i="1"/>
  <c r="F1276" i="1"/>
  <c r="D1276" i="1"/>
  <c r="D1274" i="1"/>
  <c r="D1272" i="1"/>
  <c r="E1287" i="1"/>
  <c r="F1287" i="1"/>
  <c r="E1285" i="1"/>
  <c r="F1285" i="1"/>
  <c r="D1287" i="1"/>
  <c r="D1285" i="1"/>
  <c r="E1303" i="1"/>
  <c r="F1303" i="1"/>
  <c r="D1303" i="1"/>
  <c r="E1291" i="1"/>
  <c r="E1290" i="1" s="1"/>
  <c r="F1291" i="1"/>
  <c r="F1290" i="1" s="1"/>
  <c r="D1291" i="1"/>
  <c r="D1290" i="1" s="1"/>
  <c r="E1282" i="1"/>
  <c r="F1282" i="1"/>
  <c r="E1280" i="1"/>
  <c r="F1280" i="1"/>
  <c r="D1282" i="1"/>
  <c r="D1280" i="1"/>
  <c r="E1260" i="1"/>
  <c r="E1259" i="1" s="1"/>
  <c r="F1260" i="1"/>
  <c r="F1259" i="1" s="1"/>
  <c r="E1257" i="1"/>
  <c r="E1256" i="1" s="1"/>
  <c r="F1257" i="1"/>
  <c r="F1256" i="1" s="1"/>
  <c r="E1254" i="1"/>
  <c r="E1253" i="1" s="1"/>
  <c r="F1254" i="1"/>
  <c r="F1253" i="1" s="1"/>
  <c r="D1260" i="1"/>
  <c r="D1259" i="1" s="1"/>
  <c r="D1257" i="1"/>
  <c r="D1256" i="1" s="1"/>
  <c r="D1254" i="1"/>
  <c r="D1253" i="1" s="1"/>
  <c r="E1242" i="1"/>
  <c r="E1241" i="1" s="1"/>
  <c r="E1240" i="1" s="1"/>
  <c r="E1239" i="1" s="1"/>
  <c r="F1242" i="1"/>
  <c r="F1241" i="1" s="1"/>
  <c r="F1240" i="1" s="1"/>
  <c r="F1239" i="1" s="1"/>
  <c r="D1242" i="1"/>
  <c r="D1241" i="1" s="1"/>
  <c r="D1240" i="1" s="1"/>
  <c r="D1239" i="1" s="1"/>
  <c r="F1237" i="1"/>
  <c r="F1236" i="1" s="1"/>
  <c r="F1235" i="1" s="1"/>
  <c r="E1237" i="1"/>
  <c r="E1236" i="1" s="1"/>
  <c r="E1235" i="1" s="1"/>
  <c r="D1237" i="1"/>
  <c r="D1236" i="1" s="1"/>
  <c r="D1235" i="1" s="1"/>
  <c r="E1233" i="1"/>
  <c r="E1232" i="1" s="1"/>
  <c r="E1231" i="1" s="1"/>
  <c r="F1233" i="1"/>
  <c r="F1232" i="1" s="1"/>
  <c r="F1231" i="1" s="1"/>
  <c r="D1233" i="1"/>
  <c r="D1232" i="1" s="1"/>
  <c r="D1231" i="1" s="1"/>
  <c r="E1152" i="1"/>
  <c r="E1151" i="1" s="1"/>
  <c r="E1150" i="1" s="1"/>
  <c r="F1152" i="1"/>
  <c r="F1151" i="1" s="1"/>
  <c r="F1150" i="1" s="1"/>
  <c r="D1152" i="1"/>
  <c r="D1151" i="1" s="1"/>
  <c r="D1150" i="1" s="1"/>
  <c r="E1229" i="1"/>
  <c r="E1228" i="1" s="1"/>
  <c r="F1229" i="1"/>
  <c r="F1228" i="1" s="1"/>
  <c r="D1229" i="1"/>
  <c r="D1228" i="1" s="1"/>
  <c r="E1226" i="1"/>
  <c r="E1225" i="1" s="1"/>
  <c r="F1226" i="1"/>
  <c r="F1225" i="1" s="1"/>
  <c r="D1226" i="1"/>
  <c r="D1225" i="1" s="1"/>
  <c r="E1210" i="1"/>
  <c r="E1209" i="1" s="1"/>
  <c r="F1210" i="1"/>
  <c r="F1209" i="1" s="1"/>
  <c r="E1213" i="1"/>
  <c r="E1212" i="1" s="1"/>
  <c r="F1213" i="1"/>
  <c r="F1212" i="1" s="1"/>
  <c r="E1216" i="1"/>
  <c r="E1215" i="1" s="1"/>
  <c r="F1216" i="1"/>
  <c r="F1215" i="1" s="1"/>
  <c r="E1219" i="1"/>
  <c r="E1218" i="1" s="1"/>
  <c r="F1219" i="1"/>
  <c r="F1218" i="1" s="1"/>
  <c r="D1219" i="1"/>
  <c r="D1218" i="1" s="1"/>
  <c r="D1216" i="1"/>
  <c r="D1215" i="1" s="1"/>
  <c r="D1213" i="1"/>
  <c r="D1212" i="1" s="1"/>
  <c r="D1210" i="1"/>
  <c r="D1209" i="1" s="1"/>
  <c r="E1207" i="1"/>
  <c r="F1207" i="1"/>
  <c r="E1205" i="1"/>
  <c r="F1205" i="1"/>
  <c r="E1203" i="1"/>
  <c r="F1203" i="1"/>
  <c r="D1207" i="1"/>
  <c r="D1205" i="1"/>
  <c r="D1203" i="1"/>
  <c r="E1193" i="1"/>
  <c r="E1192" i="1" s="1"/>
  <c r="F1193" i="1"/>
  <c r="F1192" i="1" s="1"/>
  <c r="D1195" i="1"/>
  <c r="D1192" i="1" s="1"/>
  <c r="E1190" i="1"/>
  <c r="F1190" i="1"/>
  <c r="E1188" i="1"/>
  <c r="F1188" i="1"/>
  <c r="E1186" i="1"/>
  <c r="F1186" i="1"/>
  <c r="D1190" i="1"/>
  <c r="D1188" i="1"/>
  <c r="D1186" i="1"/>
  <c r="E1183" i="1"/>
  <c r="F1183" i="1"/>
  <c r="E1181" i="1"/>
  <c r="F1181" i="1"/>
  <c r="E1179" i="1"/>
  <c r="F1179" i="1"/>
  <c r="D1183" i="1"/>
  <c r="D1181" i="1"/>
  <c r="D1179" i="1"/>
  <c r="E1176" i="1"/>
  <c r="F1176" i="1"/>
  <c r="E1174" i="1"/>
  <c r="F1174" i="1"/>
  <c r="E1172" i="1"/>
  <c r="F1172" i="1"/>
  <c r="D1176" i="1"/>
  <c r="D1174" i="1"/>
  <c r="D1172" i="1"/>
  <c r="E1164" i="1"/>
  <c r="F1164" i="1"/>
  <c r="D1166" i="1"/>
  <c r="D1164" i="1"/>
  <c r="E1161" i="1"/>
  <c r="E1160" i="1" s="1"/>
  <c r="F1161" i="1"/>
  <c r="F1160" i="1" s="1"/>
  <c r="D1161" i="1"/>
  <c r="D1160" i="1" s="1"/>
  <c r="E1156" i="1"/>
  <c r="E1155" i="1" s="1"/>
  <c r="E1154" i="1" s="1"/>
  <c r="F1156" i="1"/>
  <c r="F1155" i="1" s="1"/>
  <c r="F1154" i="1" s="1"/>
  <c r="D1156" i="1"/>
  <c r="D1155" i="1" s="1"/>
  <c r="D1154" i="1" s="1"/>
  <c r="E1147" i="1"/>
  <c r="E1146" i="1" s="1"/>
  <c r="E1145" i="1" s="1"/>
  <c r="E1144" i="1" s="1"/>
  <c r="F1147" i="1"/>
  <c r="F1146" i="1" s="1"/>
  <c r="F1145" i="1" s="1"/>
  <c r="F1144" i="1" s="1"/>
  <c r="D1147" i="1"/>
  <c r="D1146" i="1" s="1"/>
  <c r="D1145" i="1" s="1"/>
  <c r="D1144" i="1" s="1"/>
  <c r="E1142" i="1"/>
  <c r="F1142" i="1"/>
  <c r="E1140" i="1"/>
  <c r="F1140" i="1"/>
  <c r="D1142" i="1"/>
  <c r="D1140" i="1"/>
  <c r="E1137" i="1"/>
  <c r="F1137" i="1"/>
  <c r="E1135" i="1"/>
  <c r="F1135" i="1"/>
  <c r="D1137" i="1"/>
  <c r="D1135" i="1"/>
  <c r="E1131" i="1"/>
  <c r="E1130" i="1" s="1"/>
  <c r="F1131" i="1"/>
  <c r="F1130" i="1" s="1"/>
  <c r="E1128" i="1"/>
  <c r="E1127" i="1" s="1"/>
  <c r="F1128" i="1"/>
  <c r="F1127" i="1" s="1"/>
  <c r="D1130" i="1"/>
  <c r="D1128" i="1"/>
  <c r="D1127" i="1" s="1"/>
  <c r="E1125" i="1"/>
  <c r="E1124" i="1" s="1"/>
  <c r="F1125" i="1"/>
  <c r="F1124" i="1" s="1"/>
  <c r="D1125" i="1"/>
  <c r="D1124" i="1" s="1"/>
  <c r="E1119" i="1"/>
  <c r="F1119" i="1"/>
  <c r="E1117" i="1"/>
  <c r="F1117" i="1"/>
  <c r="D1119" i="1"/>
  <c r="D1117" i="1"/>
  <c r="E1094" i="1"/>
  <c r="E1093" i="1" s="1"/>
  <c r="F1094" i="1"/>
  <c r="F1093" i="1" s="1"/>
  <c r="D1094" i="1"/>
  <c r="D1093" i="1" s="1"/>
  <c r="E1097" i="1"/>
  <c r="E1096" i="1" s="1"/>
  <c r="F1097" i="1"/>
  <c r="F1096" i="1" s="1"/>
  <c r="E1104" i="1"/>
  <c r="E1103" i="1" s="1"/>
  <c r="F1104" i="1"/>
  <c r="F1103" i="1" s="1"/>
  <c r="E1107" i="1"/>
  <c r="F1107" i="1"/>
  <c r="E1109" i="1"/>
  <c r="F1109" i="1"/>
  <c r="E1112" i="1"/>
  <c r="E1111" i="1" s="1"/>
  <c r="F1112" i="1"/>
  <c r="F1111" i="1" s="1"/>
  <c r="D1112" i="1"/>
  <c r="D1111" i="1" s="1"/>
  <c r="D1109" i="1"/>
  <c r="D1107" i="1"/>
  <c r="D1104" i="1"/>
  <c r="D1103" i="1" s="1"/>
  <c r="D1097" i="1"/>
  <c r="D1096" i="1" s="1"/>
  <c r="E1090" i="1"/>
  <c r="E1089" i="1" s="1"/>
  <c r="F1090" i="1"/>
  <c r="F1089" i="1" s="1"/>
  <c r="E1087" i="1"/>
  <c r="E1086" i="1" s="1"/>
  <c r="F1087" i="1"/>
  <c r="F1086" i="1" s="1"/>
  <c r="D1090" i="1"/>
  <c r="D1089" i="1" s="1"/>
  <c r="D1087" i="1"/>
  <c r="D1086" i="1" s="1"/>
  <c r="E1075" i="1"/>
  <c r="E1074" i="1" s="1"/>
  <c r="F1075" i="1"/>
  <c r="F1074" i="1" s="1"/>
  <c r="D1075" i="1"/>
  <c r="D1074" i="1" s="1"/>
  <c r="E1070" i="1"/>
  <c r="E1069" i="1" s="1"/>
  <c r="F1070" i="1"/>
  <c r="F1069" i="1" s="1"/>
  <c r="D1070" i="1"/>
  <c r="D1069" i="1" s="1"/>
  <c r="E1065" i="1"/>
  <c r="E1064" i="1" s="1"/>
  <c r="E1063" i="1" s="1"/>
  <c r="E1062" i="1" s="1"/>
  <c r="F1065" i="1"/>
  <c r="F1064" i="1" s="1"/>
  <c r="F1063" i="1" s="1"/>
  <c r="F1062" i="1" s="1"/>
  <c r="D1065" i="1"/>
  <c r="D1064" i="1" s="1"/>
  <c r="D1063" i="1" s="1"/>
  <c r="D1062" i="1" s="1"/>
  <c r="E1060" i="1"/>
  <c r="E1059" i="1" s="1"/>
  <c r="E1058" i="1" s="1"/>
  <c r="F1060" i="1"/>
  <c r="F1059" i="1" s="1"/>
  <c r="F1058" i="1" s="1"/>
  <c r="D1060" i="1"/>
  <c r="D1059" i="1" s="1"/>
  <c r="D1058" i="1" s="1"/>
  <c r="E1050" i="1"/>
  <c r="F1050" i="1"/>
  <c r="E1048" i="1"/>
  <c r="F1048" i="1"/>
  <c r="D1050" i="1"/>
  <c r="D1048" i="1"/>
  <c r="E1041" i="1"/>
  <c r="E1040" i="1" s="1"/>
  <c r="F1041" i="1"/>
  <c r="F1040" i="1" s="1"/>
  <c r="E1038" i="1"/>
  <c r="E1037" i="1" s="1"/>
  <c r="F1038" i="1"/>
  <c r="F1037" i="1" s="1"/>
  <c r="E1035" i="1"/>
  <c r="E1034" i="1" s="1"/>
  <c r="F1035" i="1"/>
  <c r="F1034" i="1" s="1"/>
  <c r="E1032" i="1"/>
  <c r="E1031" i="1" s="1"/>
  <c r="F1032" i="1"/>
  <c r="F1031" i="1" s="1"/>
  <c r="E1027" i="1"/>
  <c r="E1026" i="1" s="1"/>
  <c r="F1027" i="1"/>
  <c r="F1026" i="1" s="1"/>
  <c r="D1041" i="1"/>
  <c r="D1040" i="1" s="1"/>
  <c r="D1038" i="1"/>
  <c r="D1037" i="1" s="1"/>
  <c r="D1035" i="1"/>
  <c r="D1034" i="1" s="1"/>
  <c r="D1032" i="1"/>
  <c r="D1031" i="1" s="1"/>
  <c r="D1027" i="1"/>
  <c r="D1026" i="1" s="1"/>
  <c r="E1022" i="1"/>
  <c r="E1021" i="1" s="1"/>
  <c r="F1022" i="1"/>
  <c r="F1021" i="1" s="1"/>
  <c r="E1019" i="1"/>
  <c r="E1018" i="1" s="1"/>
  <c r="F1019" i="1"/>
  <c r="F1018" i="1" s="1"/>
  <c r="E1016" i="1"/>
  <c r="E1015" i="1" s="1"/>
  <c r="F1016" i="1"/>
  <c r="F1015" i="1" s="1"/>
  <c r="D1022" i="1"/>
  <c r="D1021" i="1" s="1"/>
  <c r="D1019" i="1"/>
  <c r="D1018" i="1" s="1"/>
  <c r="D1016" i="1"/>
  <c r="D1015" i="1" s="1"/>
  <c r="E1007" i="1"/>
  <c r="E1006" i="1" s="1"/>
  <c r="F1007" i="1"/>
  <c r="F1006" i="1" s="1"/>
  <c r="E1004" i="1"/>
  <c r="E1003" i="1" s="1"/>
  <c r="F1004" i="1"/>
  <c r="F1003" i="1" s="1"/>
  <c r="E1001" i="1"/>
  <c r="E1000" i="1" s="1"/>
  <c r="F1001" i="1"/>
  <c r="F1000" i="1" s="1"/>
  <c r="E998" i="1"/>
  <c r="E997" i="1" s="1"/>
  <c r="F998" i="1"/>
  <c r="F997" i="1" s="1"/>
  <c r="E995" i="1"/>
  <c r="E994" i="1" s="1"/>
  <c r="F995" i="1"/>
  <c r="F994" i="1" s="1"/>
  <c r="E992" i="1"/>
  <c r="E991" i="1" s="1"/>
  <c r="F992" i="1"/>
  <c r="F991" i="1" s="1"/>
  <c r="D1007" i="1"/>
  <c r="D1006" i="1" s="1"/>
  <c r="D1004" i="1"/>
  <c r="D1003" i="1" s="1"/>
  <c r="D1001" i="1"/>
  <c r="D1000" i="1" s="1"/>
  <c r="D998" i="1"/>
  <c r="D997" i="1" s="1"/>
  <c r="D995" i="1"/>
  <c r="D994" i="1" s="1"/>
  <c r="D992" i="1"/>
  <c r="D991" i="1" s="1"/>
  <c r="E963" i="1"/>
  <c r="E962" i="1" s="1"/>
  <c r="F963" i="1"/>
  <c r="F962" i="1" s="1"/>
  <c r="E966" i="1"/>
  <c r="E965" i="1" s="1"/>
  <c r="F966" i="1"/>
  <c r="F965" i="1" s="1"/>
  <c r="E969" i="1"/>
  <c r="E968" i="1" s="1"/>
  <c r="F969" i="1"/>
  <c r="F968" i="1" s="1"/>
  <c r="E972" i="1"/>
  <c r="E971" i="1" s="1"/>
  <c r="F972" i="1"/>
  <c r="F971" i="1" s="1"/>
  <c r="E975" i="1"/>
  <c r="E974" i="1" s="1"/>
  <c r="F975" i="1"/>
  <c r="F974" i="1" s="1"/>
  <c r="D975" i="1"/>
  <c r="D974" i="1" s="1"/>
  <c r="D972" i="1"/>
  <c r="D971" i="1" s="1"/>
  <c r="D969" i="1"/>
  <c r="D968" i="1" s="1"/>
  <c r="D966" i="1"/>
  <c r="D965" i="1" s="1"/>
  <c r="D963" i="1"/>
  <c r="D962" i="1" s="1"/>
  <c r="E959" i="1"/>
  <c r="E958" i="1" s="1"/>
  <c r="F959" i="1"/>
  <c r="F958" i="1" s="1"/>
  <c r="E956" i="1"/>
  <c r="E955" i="1" s="1"/>
  <c r="F956" i="1"/>
  <c r="F955" i="1" s="1"/>
  <c r="E953" i="1"/>
  <c r="E952" i="1" s="1"/>
  <c r="F953" i="1"/>
  <c r="F952" i="1" s="1"/>
  <c r="E950" i="1"/>
  <c r="E949" i="1" s="1"/>
  <c r="F950" i="1"/>
  <c r="F949" i="1" s="1"/>
  <c r="E945" i="1"/>
  <c r="E944" i="1" s="1"/>
  <c r="F945" i="1"/>
  <c r="F944" i="1" s="1"/>
  <c r="D959" i="1"/>
  <c r="D958" i="1" s="1"/>
  <c r="D956" i="1"/>
  <c r="D955" i="1" s="1"/>
  <c r="D953" i="1"/>
  <c r="D952" i="1" s="1"/>
  <c r="D950" i="1"/>
  <c r="D949" i="1" s="1"/>
  <c r="D945" i="1"/>
  <c r="D944" i="1" s="1"/>
  <c r="E940" i="1"/>
  <c r="E939" i="1" s="1"/>
  <c r="E933" i="1" s="1"/>
  <c r="F940" i="1"/>
  <c r="F939" i="1" s="1"/>
  <c r="F933" i="1" s="1"/>
  <c r="D940" i="1"/>
  <c r="D939" i="1" s="1"/>
  <c r="D933" i="1" s="1"/>
  <c r="E931" i="1"/>
  <c r="E930" i="1" s="1"/>
  <c r="E929" i="1" s="1"/>
  <c r="F931" i="1"/>
  <c r="F930" i="1" s="1"/>
  <c r="F929" i="1" s="1"/>
  <c r="D931" i="1"/>
  <c r="D930" i="1" s="1"/>
  <c r="D929" i="1" s="1"/>
  <c r="E925" i="1"/>
  <c r="E924" i="1" s="1"/>
  <c r="F925" i="1"/>
  <c r="F924" i="1" s="1"/>
  <c r="E922" i="1"/>
  <c r="E921" i="1" s="1"/>
  <c r="F922" i="1"/>
  <c r="F921" i="1" s="1"/>
  <c r="E919" i="1"/>
  <c r="E918" i="1" s="1"/>
  <c r="F919" i="1"/>
  <c r="F918" i="1" s="1"/>
  <c r="D925" i="1"/>
  <c r="D924" i="1" s="1"/>
  <c r="D922" i="1"/>
  <c r="D921" i="1" s="1"/>
  <c r="D919" i="1"/>
  <c r="D918" i="1" s="1"/>
  <c r="E915" i="1"/>
  <c r="E914" i="1" s="1"/>
  <c r="F915" i="1"/>
  <c r="F914" i="1" s="1"/>
  <c r="E912" i="1"/>
  <c r="E911" i="1" s="1"/>
  <c r="F912" i="1"/>
  <c r="F911" i="1" s="1"/>
  <c r="D915" i="1"/>
  <c r="D914" i="1" s="1"/>
  <c r="D912" i="1"/>
  <c r="D911" i="1" s="1"/>
  <c r="E904" i="1"/>
  <c r="E903" i="1" s="1"/>
  <c r="F904" i="1"/>
  <c r="F903" i="1" s="1"/>
  <c r="E907" i="1"/>
  <c r="E906" i="1" s="1"/>
  <c r="F907" i="1"/>
  <c r="F906" i="1" s="1"/>
  <c r="D907" i="1"/>
  <c r="D906" i="1" s="1"/>
  <c r="D904" i="1"/>
  <c r="D903" i="1" s="1"/>
  <c r="F899" i="1"/>
  <c r="F898" i="1" s="1"/>
  <c r="E899" i="1"/>
  <c r="E898" i="1" s="1"/>
  <c r="E896" i="1"/>
  <c r="E895" i="1" s="1"/>
  <c r="F896" i="1"/>
  <c r="F895" i="1" s="1"/>
  <c r="D899" i="1"/>
  <c r="D898" i="1" s="1"/>
  <c r="D896" i="1"/>
  <c r="D895" i="1" s="1"/>
  <c r="E891" i="1"/>
  <c r="E890" i="1" s="1"/>
  <c r="E889" i="1" s="1"/>
  <c r="E888" i="1" s="1"/>
  <c r="F891" i="1"/>
  <c r="F890" i="1" s="1"/>
  <c r="F889" i="1" s="1"/>
  <c r="F888" i="1" s="1"/>
  <c r="D891" i="1"/>
  <c r="D890" i="1" s="1"/>
  <c r="D889" i="1" s="1"/>
  <c r="D888" i="1" s="1"/>
  <c r="E886" i="1"/>
  <c r="E885" i="1" s="1"/>
  <c r="F886" i="1"/>
  <c r="F885" i="1" s="1"/>
  <c r="E883" i="1"/>
  <c r="E882" i="1" s="1"/>
  <c r="F883" i="1"/>
  <c r="F882" i="1" s="1"/>
  <c r="D886" i="1"/>
  <c r="D885" i="1" s="1"/>
  <c r="D883" i="1"/>
  <c r="D882" i="1" s="1"/>
  <c r="E880" i="1"/>
  <c r="E879" i="1" s="1"/>
  <c r="F880" i="1"/>
  <c r="F879" i="1" s="1"/>
  <c r="D880" i="1"/>
  <c r="D879" i="1" s="1"/>
  <c r="E872" i="1"/>
  <c r="E871" i="1" s="1"/>
  <c r="F872" i="1"/>
  <c r="F871" i="1" s="1"/>
  <c r="E875" i="1"/>
  <c r="E874" i="1" s="1"/>
  <c r="F875" i="1"/>
  <c r="F874" i="1" s="1"/>
  <c r="D875" i="1"/>
  <c r="D874" i="1" s="1"/>
  <c r="D872" i="1"/>
  <c r="D871" i="1" s="1"/>
  <c r="F245" i="1"/>
  <c r="E245" i="1"/>
  <c r="D245" i="1"/>
  <c r="E205" i="1"/>
  <c r="F205" i="1"/>
  <c r="E203" i="1"/>
  <c r="F203" i="1"/>
  <c r="E201" i="1"/>
  <c r="E200" i="1" s="1"/>
  <c r="F201" i="1"/>
  <c r="F200" i="1" s="1"/>
  <c r="F101" i="1"/>
  <c r="E862" i="1"/>
  <c r="E860" i="1" s="1"/>
  <c r="F862" i="1"/>
  <c r="F860" i="1" s="1"/>
  <c r="E867" i="1"/>
  <c r="E866" i="1" s="1"/>
  <c r="F867" i="1"/>
  <c r="F866" i="1" s="1"/>
  <c r="D867" i="1"/>
  <c r="D866" i="1" s="1"/>
  <c r="D862" i="1"/>
  <c r="D860" i="1" s="1"/>
  <c r="E855" i="1"/>
  <c r="E854" i="1" s="1"/>
  <c r="F855" i="1"/>
  <c r="F854" i="1" s="1"/>
  <c r="E858" i="1"/>
  <c r="E857" i="1" s="1"/>
  <c r="F858" i="1"/>
  <c r="F857" i="1" s="1"/>
  <c r="D858" i="1"/>
  <c r="D857" i="1" s="1"/>
  <c r="D855" i="1"/>
  <c r="D854" i="1" s="1"/>
  <c r="E849" i="1"/>
  <c r="E848" i="1" s="1"/>
  <c r="E847" i="1" s="1"/>
  <c r="F849" i="1"/>
  <c r="F848" i="1" s="1"/>
  <c r="F847" i="1" s="1"/>
  <c r="D849" i="1"/>
  <c r="D848" i="1" s="1"/>
  <c r="D847" i="1" s="1"/>
  <c r="E845" i="1"/>
  <c r="E844" i="1" s="1"/>
  <c r="F845" i="1"/>
  <c r="F844" i="1" s="1"/>
  <c r="D845" i="1"/>
  <c r="D844" i="1" s="1"/>
  <c r="E842" i="1"/>
  <c r="F842" i="1"/>
  <c r="D842" i="1"/>
  <c r="E837" i="1"/>
  <c r="E836" i="1" s="1"/>
  <c r="F837" i="1"/>
  <c r="F836" i="1" s="1"/>
  <c r="D837" i="1"/>
  <c r="D836" i="1" s="1"/>
  <c r="E830" i="1"/>
  <c r="E829" i="1" s="1"/>
  <c r="E828" i="1" s="1"/>
  <c r="F830" i="1"/>
  <c r="F829" i="1" s="1"/>
  <c r="F828" i="1" s="1"/>
  <c r="D830" i="1"/>
  <c r="E826" i="1"/>
  <c r="E825" i="1" s="1"/>
  <c r="E824" i="1" s="1"/>
  <c r="F826" i="1"/>
  <c r="F825" i="1" s="1"/>
  <c r="F824" i="1" s="1"/>
  <c r="D826" i="1"/>
  <c r="D825" i="1" s="1"/>
  <c r="D824" i="1" s="1"/>
  <c r="E810" i="1"/>
  <c r="E809" i="1" s="1"/>
  <c r="E808" i="1" s="1"/>
  <c r="E807" i="1" s="1"/>
  <c r="F810" i="1"/>
  <c r="F809" i="1" s="1"/>
  <c r="F808" i="1" s="1"/>
  <c r="F807" i="1" s="1"/>
  <c r="D810" i="1"/>
  <c r="D809" i="1" s="1"/>
  <c r="D808" i="1" s="1"/>
  <c r="D807" i="1" s="1"/>
  <c r="E805" i="1"/>
  <c r="E804" i="1" s="1"/>
  <c r="E803" i="1" s="1"/>
  <c r="F805" i="1"/>
  <c r="F804" i="1" s="1"/>
  <c r="F803" i="1" s="1"/>
  <c r="D805" i="1"/>
  <c r="D804" i="1" s="1"/>
  <c r="D803" i="1" s="1"/>
  <c r="E792" i="1"/>
  <c r="E791" i="1" s="1"/>
  <c r="F792" i="1"/>
  <c r="F791" i="1" s="1"/>
  <c r="D792" i="1"/>
  <c r="D791" i="1" s="1"/>
  <c r="D790" i="1" s="1"/>
  <c r="E765" i="1"/>
  <c r="E764" i="1" s="1"/>
  <c r="E763" i="1" s="1"/>
  <c r="F765" i="1"/>
  <c r="F764" i="1" s="1"/>
  <c r="F763" i="1" s="1"/>
  <c r="D765" i="1"/>
  <c r="D764" i="1" s="1"/>
  <c r="D763" i="1" s="1"/>
  <c r="E759" i="1"/>
  <c r="F759" i="1"/>
  <c r="D759" i="1"/>
  <c r="E755" i="1"/>
  <c r="E754" i="1" s="1"/>
  <c r="F755" i="1"/>
  <c r="F754" i="1" s="1"/>
  <c r="E752" i="1"/>
  <c r="E751" i="1" s="1"/>
  <c r="F752" i="1"/>
  <c r="F751" i="1" s="1"/>
  <c r="D755" i="1"/>
  <c r="D754" i="1" s="1"/>
  <c r="D752" i="1"/>
  <c r="D751" i="1" s="1"/>
  <c r="E744" i="1"/>
  <c r="E743" i="1" s="1"/>
  <c r="F744" i="1"/>
  <c r="F743" i="1" s="1"/>
  <c r="E741" i="1"/>
  <c r="E740" i="1" s="1"/>
  <c r="F741" i="1"/>
  <c r="F740" i="1" s="1"/>
  <c r="D744" i="1"/>
  <c r="D743" i="1" s="1"/>
  <c r="D741" i="1"/>
  <c r="D740" i="1" s="1"/>
  <c r="E737" i="1"/>
  <c r="E736" i="1" s="1"/>
  <c r="F737" i="1"/>
  <c r="F736" i="1" s="1"/>
  <c r="E734" i="1"/>
  <c r="E733" i="1" s="1"/>
  <c r="F734" i="1"/>
  <c r="F733" i="1" s="1"/>
  <c r="E731" i="1"/>
  <c r="E730" i="1" s="1"/>
  <c r="F731" i="1"/>
  <c r="F730" i="1" s="1"/>
  <c r="D737" i="1"/>
  <c r="D736" i="1" s="1"/>
  <c r="D734" i="1"/>
  <c r="D733" i="1" s="1"/>
  <c r="D731" i="1"/>
  <c r="D730" i="1" s="1"/>
  <c r="E722" i="1"/>
  <c r="E721" i="1" s="1"/>
  <c r="F722" i="1"/>
  <c r="F721" i="1" s="1"/>
  <c r="E719" i="1"/>
  <c r="E718" i="1" s="1"/>
  <c r="F719" i="1"/>
  <c r="F718" i="1" s="1"/>
  <c r="E715" i="1"/>
  <c r="E714" i="1" s="1"/>
  <c r="F715" i="1"/>
  <c r="F714" i="1" s="1"/>
  <c r="E712" i="1"/>
  <c r="E701" i="1" s="1"/>
  <c r="F712" i="1"/>
  <c r="F701" i="1" s="1"/>
  <c r="E699" i="1"/>
  <c r="E698" i="1" s="1"/>
  <c r="F699" i="1"/>
  <c r="F698" i="1" s="1"/>
  <c r="E696" i="1"/>
  <c r="E695" i="1" s="1"/>
  <c r="F696" i="1"/>
  <c r="F695" i="1" s="1"/>
  <c r="D722" i="1"/>
  <c r="D721" i="1" s="1"/>
  <c r="D719" i="1"/>
  <c r="D718" i="1" s="1"/>
  <c r="D715" i="1"/>
  <c r="D714" i="1" s="1"/>
  <c r="D712" i="1"/>
  <c r="D701" i="1" s="1"/>
  <c r="D699" i="1"/>
  <c r="D698" i="1" s="1"/>
  <c r="D696" i="1"/>
  <c r="D695" i="1" s="1"/>
  <c r="E685" i="1"/>
  <c r="E681" i="1" s="1"/>
  <c r="F685" i="1"/>
  <c r="F681" i="1" s="1"/>
  <c r="E679" i="1"/>
  <c r="E678" i="1" s="1"/>
  <c r="F679" i="1"/>
  <c r="F678" i="1" s="1"/>
  <c r="D685" i="1"/>
  <c r="D681" i="1" s="1"/>
  <c r="D679" i="1"/>
  <c r="D678" i="1" s="1"/>
  <c r="E676" i="1"/>
  <c r="E675" i="1" s="1"/>
  <c r="F676" i="1"/>
  <c r="F675" i="1" s="1"/>
  <c r="D676" i="1"/>
  <c r="D675" i="1" s="1"/>
  <c r="E673" i="1"/>
  <c r="E672" i="1" s="1"/>
  <c r="F673" i="1"/>
  <c r="F672" i="1" s="1"/>
  <c r="D673" i="1"/>
  <c r="D672" i="1" s="1"/>
  <c r="E670" i="1"/>
  <c r="E669" i="1" s="1"/>
  <c r="F670" i="1"/>
  <c r="F669" i="1" s="1"/>
  <c r="D670" i="1"/>
  <c r="D669" i="1" s="1"/>
  <c r="E667" i="1"/>
  <c r="E666" i="1" s="1"/>
  <c r="F667" i="1"/>
  <c r="F666" i="1" s="1"/>
  <c r="D667" i="1"/>
  <c r="D666" i="1" s="1"/>
  <c r="E662" i="1"/>
  <c r="F662" i="1"/>
  <c r="E656" i="1"/>
  <c r="E655" i="1" s="1"/>
  <c r="E654" i="1" s="1"/>
  <c r="F656" i="1"/>
  <c r="F655" i="1" s="1"/>
  <c r="F654" i="1" s="1"/>
  <c r="D662" i="1"/>
  <c r="D656" i="1"/>
  <c r="D655" i="1" s="1"/>
  <c r="D654" i="1" s="1"/>
  <c r="E645" i="1"/>
  <c r="E642" i="1" s="1"/>
  <c r="F645" i="1"/>
  <c r="F642" i="1" s="1"/>
  <c r="E639" i="1"/>
  <c r="F639" i="1"/>
  <c r="E637" i="1"/>
  <c r="F637" i="1"/>
  <c r="D645" i="1"/>
  <c r="D642" i="1" s="1"/>
  <c r="D639" i="1"/>
  <c r="D637" i="1"/>
  <c r="E618" i="1"/>
  <c r="E617" i="1" s="1"/>
  <c r="F618" i="1"/>
  <c r="F617" i="1" s="1"/>
  <c r="D618" i="1"/>
  <c r="D617" i="1" s="1"/>
  <c r="D612" i="1" s="1"/>
  <c r="D611" i="1" s="1"/>
  <c r="E609" i="1"/>
  <c r="E608" i="1" s="1"/>
  <c r="E607" i="1" s="1"/>
  <c r="E606" i="1" s="1"/>
  <c r="F609" i="1"/>
  <c r="F608" i="1" s="1"/>
  <c r="F607" i="1" s="1"/>
  <c r="F606" i="1" s="1"/>
  <c r="D609" i="1"/>
  <c r="D608" i="1" s="1"/>
  <c r="D607" i="1" s="1"/>
  <c r="D606" i="1" s="1"/>
  <c r="E602" i="1"/>
  <c r="F602" i="1"/>
  <c r="D602" i="1"/>
  <c r="E596" i="1"/>
  <c r="E595" i="1" s="1"/>
  <c r="E594" i="1" s="1"/>
  <c r="E593" i="1" s="1"/>
  <c r="F596" i="1"/>
  <c r="F595" i="1" s="1"/>
  <c r="F594" i="1" s="1"/>
  <c r="F593" i="1" s="1"/>
  <c r="D596" i="1"/>
  <c r="D595" i="1" s="1"/>
  <c r="D594" i="1" s="1"/>
  <c r="D593" i="1" s="1"/>
  <c r="E591" i="1"/>
  <c r="E590" i="1" s="1"/>
  <c r="F591" i="1"/>
  <c r="F590" i="1" s="1"/>
  <c r="E588" i="1"/>
  <c r="E587" i="1" s="1"/>
  <c r="F588" i="1"/>
  <c r="F587" i="1" s="1"/>
  <c r="E584" i="1"/>
  <c r="E583" i="1" s="1"/>
  <c r="F584" i="1"/>
  <c r="F583" i="1" s="1"/>
  <c r="E581" i="1"/>
  <c r="E580" i="1" s="1"/>
  <c r="F581" i="1"/>
  <c r="F580" i="1" s="1"/>
  <c r="E577" i="1"/>
  <c r="F577" i="1"/>
  <c r="E574" i="1"/>
  <c r="F574" i="1"/>
  <c r="D575" i="1"/>
  <c r="D574" i="1" s="1"/>
  <c r="D578" i="1"/>
  <c r="D577" i="1" s="1"/>
  <c r="D581" i="1"/>
  <c r="D580" i="1" s="1"/>
  <c r="D584" i="1"/>
  <c r="D583" i="1" s="1"/>
  <c r="D591" i="1"/>
  <c r="D590" i="1" s="1"/>
  <c r="D588" i="1"/>
  <c r="D587" i="1" s="1"/>
  <c r="E568" i="1"/>
  <c r="E567" i="1" s="1"/>
  <c r="F568" i="1"/>
  <c r="F567" i="1" s="1"/>
  <c r="D568" i="1"/>
  <c r="D567" i="1" s="1"/>
  <c r="E565" i="1"/>
  <c r="E564" i="1" s="1"/>
  <c r="F565" i="1"/>
  <c r="F564" i="1" s="1"/>
  <c r="E562" i="1"/>
  <c r="E561" i="1" s="1"/>
  <c r="F562" i="1"/>
  <c r="F561" i="1" s="1"/>
  <c r="E559" i="1"/>
  <c r="E558" i="1" s="1"/>
  <c r="F559" i="1"/>
  <c r="F558" i="1" s="1"/>
  <c r="D565" i="1"/>
  <c r="D564" i="1" s="1"/>
  <c r="D562" i="1"/>
  <c r="D561" i="1" s="1"/>
  <c r="D559" i="1"/>
  <c r="D558" i="1" s="1"/>
  <c r="E553" i="1"/>
  <c r="E552" i="1" s="1"/>
  <c r="F553" i="1"/>
  <c r="F552" i="1" s="1"/>
  <c r="E550" i="1"/>
  <c r="E549" i="1" s="1"/>
  <c r="F550" i="1"/>
  <c r="F549" i="1" s="1"/>
  <c r="E547" i="1"/>
  <c r="E546" i="1" s="1"/>
  <c r="F547" i="1"/>
  <c r="F546" i="1" s="1"/>
  <c r="E544" i="1"/>
  <c r="E543" i="1" s="1"/>
  <c r="F544" i="1"/>
  <c r="F543" i="1" s="1"/>
  <c r="E541" i="1"/>
  <c r="E540" i="1" s="1"/>
  <c r="F541" i="1"/>
  <c r="F540" i="1" s="1"/>
  <c r="E538" i="1"/>
  <c r="E537" i="1" s="1"/>
  <c r="F538" i="1"/>
  <c r="F537" i="1" s="1"/>
  <c r="E535" i="1"/>
  <c r="E534" i="1" s="1"/>
  <c r="F535" i="1"/>
  <c r="F534" i="1" s="1"/>
  <c r="E532" i="1"/>
  <c r="E531" i="1" s="1"/>
  <c r="F532" i="1"/>
  <c r="F531" i="1" s="1"/>
  <c r="E529" i="1"/>
  <c r="E528" i="1" s="1"/>
  <c r="F529" i="1"/>
  <c r="F528" i="1" s="1"/>
  <c r="E526" i="1"/>
  <c r="E525" i="1" s="1"/>
  <c r="F526" i="1"/>
  <c r="F525" i="1" s="1"/>
  <c r="E521" i="1"/>
  <c r="E520" i="1" s="1"/>
  <c r="F521" i="1"/>
  <c r="F520" i="1" s="1"/>
  <c r="E518" i="1"/>
  <c r="E517" i="1" s="1"/>
  <c r="F518" i="1"/>
  <c r="F517" i="1" s="1"/>
  <c r="D553" i="1"/>
  <c r="D552" i="1" s="1"/>
  <c r="D550" i="1"/>
  <c r="D549" i="1" s="1"/>
  <c r="D547" i="1"/>
  <c r="D546" i="1" s="1"/>
  <c r="D544" i="1"/>
  <c r="D543" i="1" s="1"/>
  <c r="D541" i="1"/>
  <c r="D540" i="1" s="1"/>
  <c r="D538" i="1"/>
  <c r="D537" i="1" s="1"/>
  <c r="D535" i="1"/>
  <c r="D534" i="1" s="1"/>
  <c r="D532" i="1"/>
  <c r="D531" i="1" s="1"/>
  <c r="D529" i="1"/>
  <c r="D528" i="1" s="1"/>
  <c r="D526" i="1"/>
  <c r="D525" i="1" s="1"/>
  <c r="D521" i="1"/>
  <c r="D520" i="1" s="1"/>
  <c r="D518" i="1"/>
  <c r="D517" i="1" s="1"/>
  <c r="E485" i="1"/>
  <c r="E484" i="1" s="1"/>
  <c r="F485" i="1"/>
  <c r="F484" i="1" s="1"/>
  <c r="E482" i="1"/>
  <c r="E481" i="1" s="1"/>
  <c r="F482" i="1"/>
  <c r="F481" i="1" s="1"/>
  <c r="D485" i="1"/>
  <c r="D484" i="1" s="1"/>
  <c r="D482" i="1"/>
  <c r="D481" i="1" s="1"/>
  <c r="E500" i="1"/>
  <c r="E499" i="1" s="1"/>
  <c r="F500" i="1"/>
  <c r="F499" i="1" s="1"/>
  <c r="E497" i="1"/>
  <c r="E496" i="1" s="1"/>
  <c r="F497" i="1"/>
  <c r="F496" i="1" s="1"/>
  <c r="E494" i="1"/>
  <c r="E493" i="1" s="1"/>
  <c r="F494" i="1"/>
  <c r="F493" i="1" s="1"/>
  <c r="E489" i="1"/>
  <c r="E488" i="1" s="1"/>
  <c r="F489" i="1"/>
  <c r="F488" i="1" s="1"/>
  <c r="D500" i="1"/>
  <c r="D499" i="1" s="1"/>
  <c r="D497" i="1"/>
  <c r="D496" i="1" s="1"/>
  <c r="D494" i="1"/>
  <c r="D493" i="1" s="1"/>
  <c r="D489" i="1"/>
  <c r="D488" i="1" s="1"/>
  <c r="E505" i="1"/>
  <c r="E504" i="1" s="1"/>
  <c r="F505" i="1"/>
  <c r="F504" i="1" s="1"/>
  <c r="E508" i="1"/>
  <c r="E507" i="1" s="1"/>
  <c r="F508" i="1"/>
  <c r="F507" i="1" s="1"/>
  <c r="D508" i="1"/>
  <c r="D507" i="1" s="1"/>
  <c r="D505" i="1"/>
  <c r="D504" i="1" s="1"/>
  <c r="E512" i="1"/>
  <c r="E511" i="1" s="1"/>
  <c r="E510" i="1" s="1"/>
  <c r="F512" i="1"/>
  <c r="F511" i="1" s="1"/>
  <c r="F510" i="1" s="1"/>
  <c r="D512" i="1"/>
  <c r="D511" i="1" s="1"/>
  <c r="D510" i="1" s="1"/>
  <c r="E477" i="1"/>
  <c r="E476" i="1" s="1"/>
  <c r="E475" i="1" s="1"/>
  <c r="F477" i="1"/>
  <c r="F476" i="1" s="1"/>
  <c r="F475" i="1" s="1"/>
  <c r="D477" i="1"/>
  <c r="D476" i="1" s="1"/>
  <c r="D475" i="1" s="1"/>
  <c r="E467" i="1"/>
  <c r="E466" i="1" s="1"/>
  <c r="F467" i="1"/>
  <c r="F466" i="1" s="1"/>
  <c r="E470" i="1"/>
  <c r="E469" i="1" s="1"/>
  <c r="F470" i="1"/>
  <c r="F469" i="1" s="1"/>
  <c r="E473" i="1"/>
  <c r="E472" i="1" s="1"/>
  <c r="F473" i="1"/>
  <c r="F472" i="1" s="1"/>
  <c r="D473" i="1"/>
  <c r="D472" i="1" s="1"/>
  <c r="D470" i="1"/>
  <c r="D469" i="1" s="1"/>
  <c r="D467" i="1"/>
  <c r="D466" i="1" s="1"/>
  <c r="E464" i="1"/>
  <c r="E463" i="1" s="1"/>
  <c r="F464" i="1"/>
  <c r="F463" i="1" s="1"/>
  <c r="D464" i="1"/>
  <c r="D463" i="1" s="1"/>
  <c r="E461" i="1"/>
  <c r="E460" i="1" s="1"/>
  <c r="F461" i="1"/>
  <c r="F460" i="1" s="1"/>
  <c r="D461" i="1"/>
  <c r="D460" i="1" s="1"/>
  <c r="E458" i="1"/>
  <c r="E457" i="1" s="1"/>
  <c r="F458" i="1"/>
  <c r="F457" i="1" s="1"/>
  <c r="D458" i="1"/>
  <c r="D457" i="1" s="1"/>
  <c r="E455" i="1"/>
  <c r="E454" i="1" s="1"/>
  <c r="F455" i="1"/>
  <c r="F454" i="1" s="1"/>
  <c r="D455" i="1"/>
  <c r="D454" i="1" s="1"/>
  <c r="E436" i="1"/>
  <c r="F436" i="1"/>
  <c r="E438" i="1"/>
  <c r="F438" i="1"/>
  <c r="E442" i="1"/>
  <c r="E441" i="1" s="1"/>
  <c r="E440" i="1" s="1"/>
  <c r="F442" i="1"/>
  <c r="F441" i="1" s="1"/>
  <c r="F440" i="1" s="1"/>
  <c r="E446" i="1"/>
  <c r="E445" i="1" s="1"/>
  <c r="E444" i="1" s="1"/>
  <c r="F446" i="1"/>
  <c r="F445" i="1" s="1"/>
  <c r="F444" i="1" s="1"/>
  <c r="D446" i="1"/>
  <c r="D445" i="1" s="1"/>
  <c r="D444" i="1" s="1"/>
  <c r="D442" i="1"/>
  <c r="D441" i="1" s="1"/>
  <c r="D440" i="1" s="1"/>
  <c r="D438" i="1"/>
  <c r="D436" i="1"/>
  <c r="E419" i="1"/>
  <c r="E418" i="1" s="1"/>
  <c r="F419" i="1"/>
  <c r="F418" i="1" s="1"/>
  <c r="E422" i="1"/>
  <c r="E421" i="1" s="1"/>
  <c r="F422" i="1"/>
  <c r="F421" i="1" s="1"/>
  <c r="E425" i="1"/>
  <c r="F425" i="1"/>
  <c r="E427" i="1"/>
  <c r="F427" i="1"/>
  <c r="E430" i="1"/>
  <c r="F430" i="1"/>
  <c r="E432" i="1"/>
  <c r="F432" i="1"/>
  <c r="D432" i="1"/>
  <c r="D430" i="1"/>
  <c r="D427" i="1"/>
  <c r="D425" i="1"/>
  <c r="D422" i="1"/>
  <c r="D421" i="1" s="1"/>
  <c r="D419" i="1"/>
  <c r="D418" i="1" s="1"/>
  <c r="E220" i="1"/>
  <c r="F220" i="1"/>
  <c r="D220" i="1"/>
  <c r="E233" i="1"/>
  <c r="E232" i="1" s="1"/>
  <c r="F233" i="1"/>
  <c r="F232" i="1" s="1"/>
  <c r="D233" i="1"/>
  <c r="D232" i="1" s="1"/>
  <c r="E287" i="1"/>
  <c r="E286" i="1" s="1"/>
  <c r="F287" i="1"/>
  <c r="F286" i="1" s="1"/>
  <c r="D287" i="1"/>
  <c r="D286" i="1" s="1"/>
  <c r="E316" i="1"/>
  <c r="E315" i="1" s="1"/>
  <c r="E314" i="1" s="1"/>
  <c r="F316" i="1"/>
  <c r="F315" i="1" s="1"/>
  <c r="F314" i="1" s="1"/>
  <c r="D316" i="1"/>
  <c r="D315" i="1" s="1"/>
  <c r="D314" i="1" s="1"/>
  <c r="E321" i="1"/>
  <c r="E320" i="1" s="1"/>
  <c r="E319" i="1" s="1"/>
  <c r="F321" i="1"/>
  <c r="F320" i="1" s="1"/>
  <c r="F319" i="1" s="1"/>
  <c r="E325" i="1"/>
  <c r="E324" i="1" s="1"/>
  <c r="E323" i="1" s="1"/>
  <c r="F325" i="1"/>
  <c r="F324" i="1" s="1"/>
  <c r="F323" i="1" s="1"/>
  <c r="E328" i="1"/>
  <c r="E327" i="1" s="1"/>
  <c r="F328" i="1"/>
  <c r="F327" i="1" s="1"/>
  <c r="D328" i="1"/>
  <c r="D327" i="1" s="1"/>
  <c r="D325" i="1"/>
  <c r="D324" i="1" s="1"/>
  <c r="D323" i="1" s="1"/>
  <c r="D321" i="1"/>
  <c r="D320" i="1" s="1"/>
  <c r="D319" i="1" s="1"/>
  <c r="F601" i="1" l="1"/>
  <c r="F600" i="1" s="1"/>
  <c r="F599" i="1" s="1"/>
  <c r="E601" i="1"/>
  <c r="E600" i="1" s="1"/>
  <c r="E599" i="1" s="1"/>
  <c r="D758" i="1"/>
  <c r="D757" i="1" s="1"/>
  <c r="D829" i="1"/>
  <c r="D828" i="1" s="1"/>
  <c r="F758" i="1"/>
  <c r="F757" i="1" s="1"/>
  <c r="E758" i="1"/>
  <c r="E757" i="1" s="1"/>
  <c r="D665" i="1"/>
  <c r="D664" i="1" s="1"/>
  <c r="F665" i="1"/>
  <c r="F664" i="1" s="1"/>
  <c r="E665" i="1"/>
  <c r="E664" i="1" s="1"/>
  <c r="D717" i="1"/>
  <c r="D601" i="1"/>
  <c r="D600" i="1" s="1"/>
  <c r="D599" i="1" s="1"/>
  <c r="F1765" i="1"/>
  <c r="D480" i="1"/>
  <c r="F480" i="1"/>
  <c r="E480" i="1"/>
  <c r="E1082" i="1"/>
  <c r="D659" i="1"/>
  <c r="D658" i="1" s="1"/>
  <c r="D653" i="1" s="1"/>
  <c r="D1082" i="1"/>
  <c r="E659" i="1"/>
  <c r="E658" i="1" s="1"/>
  <c r="E653" i="1" s="1"/>
  <c r="F659" i="1"/>
  <c r="F658" i="1" s="1"/>
  <c r="F653" i="1" s="1"/>
  <c r="F1082" i="1"/>
  <c r="E1047" i="1"/>
  <c r="E1045" i="1" s="1"/>
  <c r="E1044" i="1" s="1"/>
  <c r="E1116" i="1"/>
  <c r="E1115" i="1" s="1"/>
  <c r="E1114" i="1" s="1"/>
  <c r="F429" i="1"/>
  <c r="F1485" i="1"/>
  <c r="F1178" i="1"/>
  <c r="E1163" i="1"/>
  <c r="E1810" i="1"/>
  <c r="F1163" i="1"/>
  <c r="E1426" i="1"/>
  <c r="E636" i="1"/>
  <c r="E635" i="1" s="1"/>
  <c r="E634" i="1" s="1"/>
  <c r="E429" i="1"/>
  <c r="F853" i="1"/>
  <c r="F852" i="1" s="1"/>
  <c r="D1426" i="1"/>
  <c r="F1426" i="1"/>
  <c r="D1485" i="1"/>
  <c r="E1139" i="1"/>
  <c r="D1302" i="1"/>
  <c r="D1301" i="1" s="1"/>
  <c r="D1300" i="1" s="1"/>
  <c r="E1302" i="1"/>
  <c r="E1301" i="1" s="1"/>
  <c r="E1300" i="1" s="1"/>
  <c r="D435" i="1"/>
  <c r="D434" i="1" s="1"/>
  <c r="F503" i="1"/>
  <c r="F502" i="1" s="1"/>
  <c r="E870" i="1"/>
  <c r="E869" i="1" s="1"/>
  <c r="F1302" i="1"/>
  <c r="F1301" i="1" s="1"/>
  <c r="F1300" i="1" s="1"/>
  <c r="F1171" i="1"/>
  <c r="D928" i="1"/>
  <c r="F435" i="1"/>
  <c r="F434" i="1" s="1"/>
  <c r="E435" i="1"/>
  <c r="E434" i="1" s="1"/>
  <c r="E1106" i="1"/>
  <c r="E1092" i="1" s="1"/>
  <c r="E1178" i="1"/>
  <c r="F1185" i="1"/>
  <c r="D636" i="1"/>
  <c r="D635" i="1" s="1"/>
  <c r="D634" i="1" s="1"/>
  <c r="D1262" i="1"/>
  <c r="D1407" i="1"/>
  <c r="E1683" i="1"/>
  <c r="E1666" i="1" s="1"/>
  <c r="F870" i="1"/>
  <c r="F869" i="1" s="1"/>
  <c r="F928" i="1"/>
  <c r="F1106" i="1"/>
  <c r="F1092" i="1" s="1"/>
  <c r="E1279" i="1"/>
  <c r="E1284" i="1"/>
  <c r="E1377" i="1"/>
  <c r="F424" i="1"/>
  <c r="D453" i="1"/>
  <c r="D452" i="1" s="1"/>
  <c r="F694" i="1"/>
  <c r="E1134" i="1"/>
  <c r="D1185" i="1"/>
  <c r="F1202" i="1"/>
  <c r="F1279" i="1"/>
  <c r="E1465" i="1"/>
  <c r="E1464" i="1" s="1"/>
  <c r="E1463" i="1" s="1"/>
  <c r="E1457" i="1" s="1"/>
  <c r="D1817" i="1"/>
  <c r="D1683" i="1"/>
  <c r="D1666" i="1" s="1"/>
  <c r="E424" i="1"/>
  <c r="F453" i="1"/>
  <c r="F452" i="1" s="1"/>
  <c r="D1289" i="1"/>
  <c r="F1817" i="1"/>
  <c r="D516" i="1"/>
  <c r="E1817" i="1"/>
  <c r="D571" i="1"/>
  <c r="D729" i="1"/>
  <c r="E739" i="1"/>
  <c r="D746" i="1"/>
  <c r="E746" i="1"/>
  <c r="D894" i="1"/>
  <c r="D893" i="1" s="1"/>
  <c r="F1134" i="1"/>
  <c r="F1357" i="1"/>
  <c r="F1465" i="1"/>
  <c r="F1464" i="1" s="1"/>
  <c r="F1463" i="1" s="1"/>
  <c r="F1457" i="1" s="1"/>
  <c r="E1799" i="1"/>
  <c r="F1683" i="1"/>
  <c r="F1666" i="1" s="1"/>
  <c r="D1178" i="1"/>
  <c r="D1163" i="1"/>
  <c r="E571" i="1"/>
  <c r="F612" i="1"/>
  <c r="F611" i="1" s="1"/>
  <c r="F729" i="1"/>
  <c r="E729" i="1"/>
  <c r="F1309" i="1"/>
  <c r="F1308" i="1" s="1"/>
  <c r="F1419" i="1"/>
  <c r="E1407" i="1"/>
  <c r="E453" i="1"/>
  <c r="E452" i="1" s="1"/>
  <c r="E612" i="1"/>
  <c r="E611" i="1" s="1"/>
  <c r="E694" i="1"/>
  <c r="F746" i="1"/>
  <c r="E1485" i="1"/>
  <c r="E503" i="1"/>
  <c r="E502" i="1" s="1"/>
  <c r="F1377" i="1"/>
  <c r="E853" i="1"/>
  <c r="E852" i="1" s="1"/>
  <c r="F902" i="1"/>
  <c r="F901" i="1" s="1"/>
  <c r="F961" i="1"/>
  <c r="E902" i="1"/>
  <c r="E901" i="1" s="1"/>
  <c r="D1309" i="1"/>
  <c r="D1308" i="1" s="1"/>
  <c r="D694" i="1"/>
  <c r="E928" i="1"/>
  <c r="E961" i="1"/>
  <c r="E1149" i="1"/>
  <c r="E1309" i="1"/>
  <c r="E1308" i="1" s="1"/>
  <c r="E1370" i="1"/>
  <c r="E1357" i="1" s="1"/>
  <c r="E586" i="1"/>
  <c r="D739" i="1"/>
  <c r="F1139" i="1"/>
  <c r="D1149" i="1"/>
  <c r="D1419" i="1"/>
  <c r="F1407" i="1"/>
  <c r="E910" i="1"/>
  <c r="F1149" i="1"/>
  <c r="D1279" i="1"/>
  <c r="D1370" i="1"/>
  <c r="D1357" i="1" s="1"/>
  <c r="E1419" i="1"/>
  <c r="F1289" i="1"/>
  <c r="D1465" i="1"/>
  <c r="D1464" i="1" s="1"/>
  <c r="D1463" i="1" s="1"/>
  <c r="D1457" i="1" s="1"/>
  <c r="F1047" i="1"/>
  <c r="F1045" i="1" s="1"/>
  <c r="F1044" i="1" s="1"/>
  <c r="D1106" i="1"/>
  <c r="D1092" i="1" s="1"/>
  <c r="E1171" i="1"/>
  <c r="E1185" i="1"/>
  <c r="E1202" i="1"/>
  <c r="E1289" i="1"/>
  <c r="F1810" i="1"/>
  <c r="F1799" i="1"/>
  <c r="D1810" i="1"/>
  <c r="D1799" i="1"/>
  <c r="E1271" i="1"/>
  <c r="E1270" i="1" s="1"/>
  <c r="D1284" i="1"/>
  <c r="E1326" i="1"/>
  <c r="E1320" i="1" s="1"/>
  <c r="D1377" i="1"/>
  <c r="F1326" i="1"/>
  <c r="F1320" i="1" s="1"/>
  <c r="D1326" i="1"/>
  <c r="D1320" i="1" s="1"/>
  <c r="E1262" i="1"/>
  <c r="F1262" i="1"/>
  <c r="F1271" i="1"/>
  <c r="F1270" i="1" s="1"/>
  <c r="D1271" i="1"/>
  <c r="D1270" i="1" s="1"/>
  <c r="F1284" i="1"/>
  <c r="E1252" i="1"/>
  <c r="F1252" i="1"/>
  <c r="D1252" i="1"/>
  <c r="F1224" i="1"/>
  <c r="F1223" i="1" s="1"/>
  <c r="E1224" i="1"/>
  <c r="E1223" i="1" s="1"/>
  <c r="D1224" i="1"/>
  <c r="D1223" i="1" s="1"/>
  <c r="D1202" i="1"/>
  <c r="D1171" i="1"/>
  <c r="D1139" i="1"/>
  <c r="D1134" i="1"/>
  <c r="F1123" i="1"/>
  <c r="E1123" i="1"/>
  <c r="D1123" i="1"/>
  <c r="F1116" i="1"/>
  <c r="F1115" i="1" s="1"/>
  <c r="F1114" i="1" s="1"/>
  <c r="D1116" i="1"/>
  <c r="D1115" i="1" s="1"/>
  <c r="D1114" i="1" s="1"/>
  <c r="E1068" i="1"/>
  <c r="E1067" i="1" s="1"/>
  <c r="F1068" i="1"/>
  <c r="F1067" i="1" s="1"/>
  <c r="D1068" i="1"/>
  <c r="D1067" i="1" s="1"/>
  <c r="D1047" i="1"/>
  <c r="E1025" i="1"/>
  <c r="E1024" i="1" s="1"/>
  <c r="F1025" i="1"/>
  <c r="F1024" i="1" s="1"/>
  <c r="D1025" i="1"/>
  <c r="D1024" i="1" s="1"/>
  <c r="E1014" i="1"/>
  <c r="E1013" i="1" s="1"/>
  <c r="E927" i="1" s="1"/>
  <c r="F1014" i="1"/>
  <c r="F1013" i="1" s="1"/>
  <c r="F927" i="1" s="1"/>
  <c r="D1014" i="1"/>
  <c r="D1013" i="1" s="1"/>
  <c r="D961" i="1"/>
  <c r="E943" i="1"/>
  <c r="F943" i="1"/>
  <c r="D943" i="1"/>
  <c r="E917" i="1"/>
  <c r="F917" i="1"/>
  <c r="D917" i="1"/>
  <c r="F910" i="1"/>
  <c r="D910" i="1"/>
  <c r="D902" i="1"/>
  <c r="D901" i="1" s="1"/>
  <c r="F894" i="1"/>
  <c r="F893" i="1" s="1"/>
  <c r="E894" i="1"/>
  <c r="E893" i="1" s="1"/>
  <c r="F878" i="1"/>
  <c r="F877" i="1" s="1"/>
  <c r="E878" i="1"/>
  <c r="E877" i="1" s="1"/>
  <c r="D878" i="1"/>
  <c r="D877" i="1" s="1"/>
  <c r="D870" i="1"/>
  <c r="D869" i="1" s="1"/>
  <c r="D853" i="1"/>
  <c r="D852" i="1" s="1"/>
  <c r="F739" i="1"/>
  <c r="E717" i="1"/>
  <c r="F717" i="1"/>
  <c r="F636" i="1"/>
  <c r="F635" i="1" s="1"/>
  <c r="F634" i="1" s="1"/>
  <c r="F586" i="1"/>
  <c r="F571" i="1"/>
  <c r="D586" i="1"/>
  <c r="E557" i="1"/>
  <c r="F557" i="1"/>
  <c r="D557" i="1"/>
  <c r="E516" i="1"/>
  <c r="F516" i="1"/>
  <c r="F487" i="1"/>
  <c r="E487" i="1"/>
  <c r="D487" i="1"/>
  <c r="D503" i="1"/>
  <c r="D502" i="1" s="1"/>
  <c r="D429" i="1"/>
  <c r="D424" i="1"/>
  <c r="E331" i="1"/>
  <c r="E330" i="1" s="1"/>
  <c r="F331" i="1"/>
  <c r="F330" i="1" s="1"/>
  <c r="D331" i="1"/>
  <c r="D330" i="1" s="1"/>
  <c r="E410" i="1"/>
  <c r="E409" i="1" s="1"/>
  <c r="F410" i="1"/>
  <c r="F409" i="1" s="1"/>
  <c r="E407" i="1"/>
  <c r="E406" i="1" s="1"/>
  <c r="F407" i="1"/>
  <c r="F406" i="1" s="1"/>
  <c r="E404" i="1"/>
  <c r="E403" i="1" s="1"/>
  <c r="F404" i="1"/>
  <c r="F403" i="1" s="1"/>
  <c r="D410" i="1"/>
  <c r="D409" i="1" s="1"/>
  <c r="D407" i="1"/>
  <c r="D406" i="1" s="1"/>
  <c r="D404" i="1"/>
  <c r="D403" i="1" s="1"/>
  <c r="E391" i="1"/>
  <c r="E390" i="1" s="1"/>
  <c r="F391" i="1"/>
  <c r="F390" i="1" s="1"/>
  <c r="E397" i="1"/>
  <c r="F397" i="1"/>
  <c r="D399" i="1"/>
  <c r="D397" i="1"/>
  <c r="E399" i="1"/>
  <c r="F399" i="1"/>
  <c r="D391" i="1"/>
  <c r="D390" i="1" s="1"/>
  <c r="E384" i="1"/>
  <c r="F384" i="1"/>
  <c r="E386" i="1"/>
  <c r="F386" i="1"/>
  <c r="E388" i="1"/>
  <c r="F388" i="1"/>
  <c r="D388" i="1"/>
  <c r="D386" i="1"/>
  <c r="D384" i="1"/>
  <c r="E379" i="1"/>
  <c r="E378" i="1" s="1"/>
  <c r="E377" i="1" s="1"/>
  <c r="E376" i="1" s="1"/>
  <c r="F379" i="1"/>
  <c r="F378" i="1" s="1"/>
  <c r="F377" i="1" s="1"/>
  <c r="F376" i="1" s="1"/>
  <c r="D379" i="1"/>
  <c r="D378" i="1" s="1"/>
  <c r="D377" i="1" s="1"/>
  <c r="D376" i="1" s="1"/>
  <c r="E338" i="1"/>
  <c r="E337" i="1" s="1"/>
  <c r="E334" i="1" s="1"/>
  <c r="F338" i="1"/>
  <c r="F337" i="1" s="1"/>
  <c r="F334" i="1" s="1"/>
  <c r="E342" i="1"/>
  <c r="E341" i="1" s="1"/>
  <c r="E340" i="1" s="1"/>
  <c r="F342" i="1"/>
  <c r="F341" i="1" s="1"/>
  <c r="F340" i="1" s="1"/>
  <c r="E361" i="1"/>
  <c r="E360" i="1" s="1"/>
  <c r="E357" i="1" s="1"/>
  <c r="F361" i="1"/>
  <c r="F360" i="1" s="1"/>
  <c r="F357" i="1" s="1"/>
  <c r="E364" i="1"/>
  <c r="E363" i="1" s="1"/>
  <c r="F364" i="1"/>
  <c r="F363" i="1" s="1"/>
  <c r="D364" i="1"/>
  <c r="D363" i="1" s="1"/>
  <c r="D361" i="1"/>
  <c r="D360" i="1" s="1"/>
  <c r="D357" i="1" s="1"/>
  <c r="D341" i="1"/>
  <c r="D340" i="1" s="1"/>
  <c r="D338" i="1"/>
  <c r="D337" i="1" s="1"/>
  <c r="D334" i="1" s="1"/>
  <c r="E309" i="1"/>
  <c r="E308" i="1" s="1"/>
  <c r="F309" i="1"/>
  <c r="F308" i="1" s="1"/>
  <c r="E300" i="1"/>
  <c r="E299" i="1" s="1"/>
  <c r="F300" i="1"/>
  <c r="F299" i="1" s="1"/>
  <c r="E294" i="1"/>
  <c r="E293" i="1" s="1"/>
  <c r="F294" i="1"/>
  <c r="F293" i="1" s="1"/>
  <c r="D309" i="1"/>
  <c r="D308" i="1" s="1"/>
  <c r="D300" i="1"/>
  <c r="D299" i="1" s="1"/>
  <c r="D294" i="1"/>
  <c r="D293" i="1" s="1"/>
  <c r="E284" i="1"/>
  <c r="E283" i="1" s="1"/>
  <c r="F284" i="1"/>
  <c r="F283" i="1" s="1"/>
  <c r="E278" i="1"/>
  <c r="E277" i="1" s="1"/>
  <c r="F278" i="1"/>
  <c r="F277" i="1" s="1"/>
  <c r="E272" i="1"/>
  <c r="E271" i="1" s="1"/>
  <c r="F272" i="1"/>
  <c r="F271" i="1" s="1"/>
  <c r="E266" i="1"/>
  <c r="E263" i="1" s="1"/>
  <c r="F266" i="1"/>
  <c r="F263" i="1" s="1"/>
  <c r="E258" i="1"/>
  <c r="E257" i="1" s="1"/>
  <c r="F258" i="1"/>
  <c r="F257" i="1" s="1"/>
  <c r="E250" i="1"/>
  <c r="F250" i="1"/>
  <c r="E248" i="1"/>
  <c r="F248" i="1"/>
  <c r="E244" i="1"/>
  <c r="F244" i="1"/>
  <c r="D284" i="1"/>
  <c r="D283" i="1" s="1"/>
  <c r="D278" i="1"/>
  <c r="D277" i="1" s="1"/>
  <c r="D272" i="1"/>
  <c r="D271" i="1" s="1"/>
  <c r="D263" i="1"/>
  <c r="D258" i="1"/>
  <c r="D257" i="1" s="1"/>
  <c r="D250" i="1"/>
  <c r="D248" i="1"/>
  <c r="D244" i="1"/>
  <c r="E230" i="1"/>
  <c r="E227" i="1" s="1"/>
  <c r="F230" i="1"/>
  <c r="F227" i="1" s="1"/>
  <c r="D205" i="1"/>
  <c r="D203" i="1"/>
  <c r="D289" i="1" l="1"/>
  <c r="F1159" i="1"/>
  <c r="F289" i="1"/>
  <c r="F1043" i="1"/>
  <c r="E289" i="1"/>
  <c r="D728" i="1"/>
  <c r="F728" i="1"/>
  <c r="E728" i="1"/>
  <c r="D598" i="1"/>
  <c r="D479" i="1"/>
  <c r="E479" i="1"/>
  <c r="F417" i="1"/>
  <c r="F416" i="1" s="1"/>
  <c r="F479" i="1"/>
  <c r="E417" i="1"/>
  <c r="E416" i="1" s="1"/>
  <c r="D402" i="1"/>
  <c r="D401" i="1" s="1"/>
  <c r="D1251" i="1"/>
  <c r="E1133" i="1"/>
  <c r="E1122" i="1" s="1"/>
  <c r="E1792" i="1"/>
  <c r="E1849" i="1" s="1"/>
  <c r="D393" i="1"/>
  <c r="E1356" i="1"/>
  <c r="E1278" i="1"/>
  <c r="E1269" i="1" s="1"/>
  <c r="D570" i="1"/>
  <c r="E942" i="1"/>
  <c r="F393" i="1"/>
  <c r="E393" i="1"/>
  <c r="D247" i="1"/>
  <c r="D243" i="1" s="1"/>
  <c r="E1081" i="1"/>
  <c r="E1043" i="1" s="1"/>
  <c r="F1278" i="1"/>
  <c r="F1269" i="1" s="1"/>
  <c r="F1133" i="1"/>
  <c r="F1122" i="1" s="1"/>
  <c r="F1158" i="1"/>
  <c r="D1081" i="1"/>
  <c r="D1356" i="1"/>
  <c r="D515" i="1"/>
  <c r="F570" i="1"/>
  <c r="F693" i="1"/>
  <c r="F652" i="1" s="1"/>
  <c r="D1390" i="1"/>
  <c r="F515" i="1"/>
  <c r="D1792" i="1"/>
  <c r="D1849" i="1" s="1"/>
  <c r="E1159" i="1"/>
  <c r="E1158" i="1" s="1"/>
  <c r="D1278" i="1"/>
  <c r="F1356" i="1"/>
  <c r="E247" i="1"/>
  <c r="E243" i="1" s="1"/>
  <c r="E515" i="1"/>
  <c r="E1251" i="1"/>
  <c r="F1792" i="1"/>
  <c r="F1849" i="1" s="1"/>
  <c r="D318" i="1"/>
  <c r="E693" i="1"/>
  <c r="E652" i="1" s="1"/>
  <c r="F942" i="1"/>
  <c r="E383" i="1"/>
  <c r="D909" i="1"/>
  <c r="D851" i="1" s="1"/>
  <c r="E909" i="1"/>
  <c r="E851" i="1" s="1"/>
  <c r="D1133" i="1"/>
  <c r="D1122" i="1" s="1"/>
  <c r="E570" i="1"/>
  <c r="D1159" i="1"/>
  <c r="D1158" i="1" s="1"/>
  <c r="E598" i="1"/>
  <c r="E402" i="1"/>
  <c r="E401" i="1" s="1"/>
  <c r="F598" i="1"/>
  <c r="F402" i="1"/>
  <c r="F401" i="1" s="1"/>
  <c r="F318" i="1"/>
  <c r="E318" i="1"/>
  <c r="D417" i="1"/>
  <c r="D942" i="1"/>
  <c r="F1081" i="1"/>
  <c r="D693" i="1"/>
  <c r="D652" i="1" s="1"/>
  <c r="D1307" i="1"/>
  <c r="D1045" i="1"/>
  <c r="D1044" i="1" s="1"/>
  <c r="F1251" i="1"/>
  <c r="F1307" i="1"/>
  <c r="E1307" i="1"/>
  <c r="F1390" i="1"/>
  <c r="E1390" i="1"/>
  <c r="F909" i="1"/>
  <c r="F851" i="1" s="1"/>
  <c r="F383" i="1"/>
  <c r="D383" i="1"/>
  <c r="F247" i="1"/>
  <c r="F243" i="1" s="1"/>
  <c r="E238" i="1"/>
  <c r="E237" i="1" s="1"/>
  <c r="E223" i="1" s="1"/>
  <c r="F238" i="1"/>
  <c r="F237" i="1" s="1"/>
  <c r="F223" i="1" s="1"/>
  <c r="D238" i="1"/>
  <c r="D237" i="1" s="1"/>
  <c r="D230" i="1"/>
  <c r="D227" i="1" s="1"/>
  <c r="E217" i="1"/>
  <c r="E216" i="1" s="1"/>
  <c r="F217" i="1"/>
  <c r="F216" i="1" s="1"/>
  <c r="E213" i="1"/>
  <c r="E212" i="1" s="1"/>
  <c r="F213" i="1"/>
  <c r="F212" i="1" s="1"/>
  <c r="D217" i="1"/>
  <c r="D216" i="1" s="1"/>
  <c r="D213" i="1"/>
  <c r="D212" i="1" s="1"/>
  <c r="E208" i="1"/>
  <c r="E207" i="1" s="1"/>
  <c r="F208" i="1"/>
  <c r="F207" i="1" s="1"/>
  <c r="D208" i="1"/>
  <c r="D207" i="1" s="1"/>
  <c r="D201" i="1"/>
  <c r="D200" i="1" s="1"/>
  <c r="E184" i="1"/>
  <c r="E183" i="1" s="1"/>
  <c r="F184" i="1"/>
  <c r="F183" i="1" s="1"/>
  <c r="E194" i="1"/>
  <c r="F194" i="1"/>
  <c r="E196" i="1"/>
  <c r="F196" i="1"/>
  <c r="E198" i="1"/>
  <c r="F198" i="1"/>
  <c r="D198" i="1"/>
  <c r="D196" i="1"/>
  <c r="D194" i="1"/>
  <c r="D184" i="1"/>
  <c r="D183" i="1" s="1"/>
  <c r="D179" i="1"/>
  <c r="D178" i="1" s="1"/>
  <c r="D175" i="1"/>
  <c r="D174" i="1" s="1"/>
  <c r="D171" i="1"/>
  <c r="D170" i="1" s="1"/>
  <c r="D167" i="1"/>
  <c r="D166" i="1" s="1"/>
  <c r="D1043" i="1" l="1"/>
  <c r="F1121" i="1"/>
  <c r="D223" i="1"/>
  <c r="D222" i="1" s="1"/>
  <c r="F1222" i="1"/>
  <c r="E1222" i="1"/>
  <c r="D416" i="1"/>
  <c r="D415" i="1" s="1"/>
  <c r="E415" i="1"/>
  <c r="F415" i="1"/>
  <c r="D382" i="1"/>
  <c r="D381" i="1" s="1"/>
  <c r="E1121" i="1"/>
  <c r="E1355" i="1"/>
  <c r="D1269" i="1"/>
  <c r="D1222" i="1" s="1"/>
  <c r="D514" i="1"/>
  <c r="D1355" i="1"/>
  <c r="E382" i="1"/>
  <c r="E381" i="1" s="1"/>
  <c r="F1355" i="1"/>
  <c r="F514" i="1"/>
  <c r="E514" i="1"/>
  <c r="F382" i="1"/>
  <c r="F381" i="1" s="1"/>
  <c r="E193" i="1"/>
  <c r="E165" i="1" s="1"/>
  <c r="D1121" i="1"/>
  <c r="F193" i="1"/>
  <c r="F165" i="1" s="1"/>
  <c r="D211" i="1"/>
  <c r="F222" i="1"/>
  <c r="E222" i="1"/>
  <c r="F211" i="1"/>
  <c r="E211" i="1"/>
  <c r="D193" i="1"/>
  <c r="D165" i="1" s="1"/>
  <c r="E142" i="1"/>
  <c r="F142" i="1"/>
  <c r="E144" i="1"/>
  <c r="F144" i="1"/>
  <c r="E146" i="1"/>
  <c r="F146" i="1"/>
  <c r="E149" i="1"/>
  <c r="E148" i="1" s="1"/>
  <c r="F149" i="1"/>
  <c r="F148" i="1" s="1"/>
  <c r="D149" i="1"/>
  <c r="D148" i="1" s="1"/>
  <c r="D146" i="1"/>
  <c r="D144" i="1"/>
  <c r="D142" i="1"/>
  <c r="F100" i="1"/>
  <c r="E156" i="1" l="1"/>
  <c r="D156" i="1"/>
  <c r="F156" i="1"/>
  <c r="D141" i="1"/>
  <c r="D140" i="1" s="1"/>
  <c r="D139" i="1" s="1"/>
  <c r="E141" i="1"/>
  <c r="F141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33" i="1"/>
  <c r="E132" i="1" s="1"/>
  <c r="F133" i="1"/>
  <c r="F132" i="1" s="1"/>
  <c r="E130" i="1"/>
  <c r="F130" i="1"/>
  <c r="E71" i="1" l="1"/>
  <c r="D71" i="1"/>
  <c r="F71" i="1"/>
  <c r="F140" i="1"/>
  <c r="F139" i="1" s="1"/>
  <c r="E140" i="1"/>
  <c r="E139" i="1" s="1"/>
  <c r="E128" i="1"/>
  <c r="E127" i="1" s="1"/>
  <c r="E126" i="1" s="1"/>
  <c r="E124" i="1" s="1"/>
  <c r="E123" i="1" s="1"/>
  <c r="E122" i="1" s="1"/>
  <c r="F128" i="1"/>
  <c r="F127" i="1" s="1"/>
  <c r="F126" i="1" s="1"/>
  <c r="E119" i="1"/>
  <c r="E118" i="1" s="1"/>
  <c r="F119" i="1"/>
  <c r="F118" i="1" s="1"/>
  <c r="E107" i="1"/>
  <c r="E106" i="1" s="1"/>
  <c r="F107" i="1"/>
  <c r="F106" i="1" s="1"/>
  <c r="E104" i="1"/>
  <c r="E103" i="1" s="1"/>
  <c r="F104" i="1"/>
  <c r="F103" i="1" s="1"/>
  <c r="E101" i="1"/>
  <c r="E100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5" i="1" s="1"/>
  <c r="F52" i="1"/>
  <c r="F155" i="1" s="1"/>
  <c r="E48" i="1"/>
  <c r="E47" i="1" s="1"/>
  <c r="F48" i="1"/>
  <c r="F47" i="1" s="1"/>
  <c r="E39" i="1"/>
  <c r="F39" i="1"/>
  <c r="D133" i="1"/>
  <c r="D132" i="1" s="1"/>
  <c r="D130" i="1"/>
  <c r="D128" i="1"/>
  <c r="D119" i="1"/>
  <c r="D118" i="1" s="1"/>
  <c r="D107" i="1"/>
  <c r="D106" i="1" s="1"/>
  <c r="D104" i="1"/>
  <c r="D103" i="1" s="1"/>
  <c r="D101" i="1"/>
  <c r="D100" i="1" s="1"/>
  <c r="D69" i="1"/>
  <c r="D68" i="1" s="1"/>
  <c r="D66" i="1"/>
  <c r="D65" i="1" s="1"/>
  <c r="D63" i="1"/>
  <c r="D62" i="1" s="1"/>
  <c r="D57" i="1"/>
  <c r="D56" i="1" s="1"/>
  <c r="D52" i="1"/>
  <c r="D155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9" i="1" l="1"/>
  <c r="D94" i="1" s="1"/>
  <c r="F124" i="1"/>
  <c r="F123" i="1" s="1"/>
  <c r="F122" i="1" s="1"/>
  <c r="F121" i="1" s="1"/>
  <c r="D127" i="1"/>
  <c r="D126" i="1" s="1"/>
  <c r="F99" i="1"/>
  <c r="F94" i="1" s="1"/>
  <c r="E99" i="1"/>
  <c r="E94" i="1" s="1"/>
  <c r="E121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4" i="1"/>
  <c r="D123" i="1" s="1"/>
  <c r="D122" i="1" s="1"/>
  <c r="D121" i="1" s="1"/>
  <c r="D37" i="1" s="1"/>
  <c r="E801" i="1"/>
  <c r="E800" i="1" s="1"/>
  <c r="E799" i="1" s="1"/>
  <c r="E789" i="1" s="1"/>
  <c r="F801" i="1"/>
  <c r="F800" i="1" s="1"/>
  <c r="F799" i="1" s="1"/>
  <c r="F789" i="1" s="1"/>
  <c r="D801" i="1"/>
  <c r="D800" i="1" s="1"/>
  <c r="D799" i="1" s="1"/>
  <c r="D789" i="1" s="1"/>
  <c r="E821" i="1"/>
  <c r="E820" i="1" s="1"/>
  <c r="E819" i="1" s="1"/>
  <c r="E818" i="1" s="1"/>
  <c r="F821" i="1"/>
  <c r="F820" i="1" s="1"/>
  <c r="F819" i="1" s="1"/>
  <c r="F818" i="1" s="1"/>
  <c r="D821" i="1"/>
  <c r="D820" i="1" s="1"/>
  <c r="D819" i="1" s="1"/>
  <c r="D818" i="1" s="1"/>
  <c r="E823" i="1"/>
  <c r="F823" i="1"/>
  <c r="D823" i="1"/>
  <c r="E840" i="1"/>
  <c r="F840" i="1"/>
  <c r="D840" i="1"/>
  <c r="D839" i="1" l="1"/>
  <c r="D835" i="1" s="1"/>
  <c r="D834" i="1" s="1"/>
  <c r="D727" i="1" s="1"/>
  <c r="D1791" i="1" s="1"/>
  <c r="D1850" i="1" s="1"/>
  <c r="F839" i="1"/>
  <c r="F835" i="1" s="1"/>
  <c r="F834" i="1" s="1"/>
  <c r="F727" i="1" s="1"/>
  <c r="F1791" i="1" s="1"/>
  <c r="F1850" i="1" s="1"/>
  <c r="E839" i="1"/>
  <c r="E835" i="1" s="1"/>
  <c r="E834" i="1" s="1"/>
  <c r="E727" i="1" s="1"/>
  <c r="E1791" i="1" s="1"/>
  <c r="E1850" i="1" s="1"/>
</calcChain>
</file>

<file path=xl/sharedStrings.xml><?xml version="1.0" encoding="utf-8"?>
<sst xmlns="http://schemas.openxmlformats.org/spreadsheetml/2006/main" count="3652" uniqueCount="1651">
  <si>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</si>
  <si>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</si>
  <si>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</si>
  <si>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</si>
  <si>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</si>
  <si>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</si>
  <si>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</si>
  <si>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</si>
  <si>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</si>
  <si>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</si>
  <si>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</si>
  <si>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</si>
  <si>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</si>
  <si>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</si>
  <si>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</si>
  <si>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</si>
  <si>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</si>
  <si>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</si>
  <si>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</si>
  <si>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</si>
  <si>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</si>
  <si>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</si>
  <si>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</si>
  <si>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</si>
  <si>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</si>
  <si>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</si>
  <si>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</si>
  <si>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</si>
  <si>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</si>
  <si>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</si>
  <si>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</si>
  <si>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</si>
  <si>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</si>
  <si>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</si>
  <si>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</si>
  <si>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</si>
  <si>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</si>
  <si>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</si>
  <si>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</si>
  <si>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</si>
  <si>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</si>
  <si>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</si>
  <si>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</si>
  <si>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</si>
  <si>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</si>
  <si>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</si>
  <si>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</si>
  <si>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</si>
  <si>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</si>
  <si>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</si>
  <si>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</si>
  <si>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</si>
  <si>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</si>
  <si>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</si>
  <si>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</si>
  <si>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</si>
  <si>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</si>
  <si>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</si>
  <si>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</si>
  <si>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</si>
  <si>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</si>
  <si>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</si>
  <si>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</si>
  <si>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</si>
  <si>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</si>
  <si>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</si>
  <si>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</si>
  <si>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</si>
  <si>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</si>
  <si>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</si>
  <si>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</si>
  <si>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</si>
  <si>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</si>
  <si>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</si>
  <si>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</si>
  <si>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</si>
  <si>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</si>
  <si>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</si>
  <si>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</si>
  <si>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</si>
  <si>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</si>
  <si>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</si>
  <si>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</si>
  <si>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</si>
  <si>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</si>
  <si>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</si>
  <si>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</si>
  <si>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</si>
  <si>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</si>
  <si>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</si>
  <si>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</si>
  <si>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</si>
  <si>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</si>
  <si>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</si>
  <si>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</si>
  <si>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</si>
  <si>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</si>
  <si>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</si>
  <si>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</si>
  <si>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</si>
  <si>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</si>
  <si>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</si>
  <si>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</si>
  <si>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</si>
  <si>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</si>
  <si>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</si>
  <si>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</si>
  <si>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</si>
  <si>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</si>
  <si>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</si>
  <si>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</si>
  <si>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</si>
  <si>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</si>
  <si>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</si>
  <si>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</si>
  <si>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</si>
  <si>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</si>
  <si>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</si>
  <si>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</si>
  <si>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</si>
  <si>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</si>
  <si>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</si>
  <si>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</si>
  <si>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</si>
  <si>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</si>
  <si>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</si>
  <si>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</si>
  <si>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</si>
  <si>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</si>
  <si>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</si>
  <si>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</si>
  <si>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</si>
  <si>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</si>
  <si>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</si>
  <si>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</si>
  <si>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</si>
  <si>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</si>
  <si>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</si>
  <si>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</si>
  <si>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</si>
  <si>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</si>
  <si>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</si>
  <si>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</si>
  <si>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</si>
  <si>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</si>
  <si>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</si>
  <si>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</si>
  <si>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</si>
  <si>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</si>
  <si>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</si>
  <si>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</si>
  <si>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</si>
  <si>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</si>
  <si>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</si>
  <si>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</si>
  <si>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</si>
  <si>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</si>
  <si>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</si>
  <si>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</si>
  <si>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</si>
  <si>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</si>
  <si>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</si>
  <si>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</si>
  <si>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</si>
  <si>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</si>
  <si>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</si>
  <si>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</si>
  <si>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</si>
  <si>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</si>
  <si>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</si>
  <si>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</si>
  <si>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</si>
  <si>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</si>
  <si>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</si>
  <si>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</si>
  <si>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</si>
  <si>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</si>
  <si>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</si>
  <si>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</si>
  <si>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</si>
  <si>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</si>
  <si>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</si>
  <si>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</si>
  <si>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</si>
  <si>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</si>
  <si>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</si>
  <si>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</si>
  <si>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</si>
  <si>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</si>
  <si>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</si>
  <si>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</si>
  <si>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</si>
  <si>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</si>
  <si>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</si>
  <si>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</si>
  <si>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</si>
  <si>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</si>
  <si>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</si>
  <si>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</si>
  <si>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</si>
  <si>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</si>
  <si>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</si>
  <si>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</si>
  <si>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</si>
  <si>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</si>
  <si>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</si>
  <si>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</si>
  <si>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</si>
  <si>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</si>
  <si>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</si>
  <si>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</si>
  <si>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</si>
  <si>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</si>
  <si>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</si>
  <si>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</si>
  <si>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</si>
  <si>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</si>
  <si>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</si>
  <si>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</si>
  <si>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</si>
  <si>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</si>
  <si>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</si>
  <si>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</si>
  <si>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</si>
  <si>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</si>
  <si>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</si>
  <si>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</si>
  <si>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</si>
  <si>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</si>
  <si>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</si>
  <si>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</si>
  <si>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</si>
  <si>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</si>
  <si>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</si>
  <si>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</si>
  <si>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</si>
  <si>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</si>
  <si>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</si>
  <si>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</si>
  <si>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</si>
  <si>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</si>
  <si>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</si>
  <si>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</si>
  <si>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</si>
  <si>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</si>
  <si>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</si>
  <si>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</si>
  <si>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</si>
  <si>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</si>
  <si>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</si>
  <si>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</si>
  <si>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</si>
  <si>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</si>
  <si>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</si>
  <si>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</si>
  <si>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</si>
  <si>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</si>
  <si>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</si>
  <si>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</si>
  <si>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</si>
  <si>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</si>
  <si>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</si>
  <si>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</si>
  <si>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</si>
  <si>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</si>
  <si>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</si>
  <si>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</si>
  <si>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</si>
  <si>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</si>
  <si>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</si>
  <si>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</si>
  <si>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</si>
  <si>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</si>
  <si>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</si>
  <si>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</si>
  <si>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</si>
  <si>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</si>
  <si>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</si>
  <si>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</si>
  <si>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</si>
  <si>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</si>
  <si>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</si>
  <si>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</si>
  <si>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</si>
  <si>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</si>
  <si>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</si>
  <si>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</si>
  <si>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</si>
  <si>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</si>
  <si>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</si>
  <si>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</si>
  <si>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</si>
  <si>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</si>
  <si>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</si>
  <si>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</si>
  <si>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</si>
  <si>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</si>
  <si>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</si>
  <si>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</si>
  <si>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</si>
  <si>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</si>
  <si>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</si>
  <si>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</si>
  <si>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</si>
  <si>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</si>
  <si>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</si>
  <si>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</si>
  <si>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</si>
  <si>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</si>
  <si>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</si>
  <si>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</si>
  <si>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</si>
  <si>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</si>
  <si>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</si>
  <si>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</si>
  <si>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</si>
  <si>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</si>
  <si>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</si>
  <si>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</si>
  <si>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</si>
  <si>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</si>
  <si>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</si>
  <si>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</si>
  <si>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</si>
  <si>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</si>
  <si>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</si>
  <si>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</si>
  <si>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</si>
  <si>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</si>
  <si>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</si>
  <si>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</si>
  <si>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</si>
  <si>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</si>
  <si>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</si>
  <si>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</si>
  <si>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</si>
  <si>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</si>
  <si>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</si>
  <si>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</si>
  <si>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</si>
  <si>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</si>
  <si>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</si>
  <si>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</si>
  <si>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</si>
  <si>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</si>
  <si>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</si>
  <si>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</si>
  <si>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</si>
  <si>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</si>
  <si>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</si>
  <si>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</si>
  <si>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</si>
  <si>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</si>
  <si>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</si>
  <si>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</si>
  <si>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</si>
  <si>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</si>
  <si>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</si>
  <si>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</si>
  <si>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</si>
  <si>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</si>
  <si>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</si>
  <si>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</si>
  <si>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</si>
  <si>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</si>
  <si>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</si>
  <si>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</si>
  <si>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</si>
  <si>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</si>
  <si>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</si>
  <si>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</si>
  <si>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</si>
  <si>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</si>
  <si>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</si>
  <si>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</si>
  <si>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</si>
  <si>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</si>
  <si>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</si>
  <si>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</si>
  <si>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</si>
  <si>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</si>
  <si>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</si>
  <si>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</si>
  <si>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</si>
  <si>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</si>
  <si>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</si>
  <si>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</si>
  <si>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</si>
  <si>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</si>
  <si>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</si>
  <si>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</si>
  <si>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</si>
  <si>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</si>
  <si>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</si>
  <si>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</si>
  <si>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</si>
  <si>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</si>
  <si>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</si>
  <si>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</si>
  <si>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</si>
  <si>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</si>
  <si>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</si>
  <si>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</si>
  <si>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</si>
  <si>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</si>
  <si>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</si>
  <si>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</si>
  <si>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</si>
  <si>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</si>
  <si>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</si>
  <si>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</si>
  <si>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</si>
  <si>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</si>
  <si>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</si>
  <si>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</si>
  <si>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</si>
  <si>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</si>
  <si>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</si>
  <si>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</si>
  <si>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</si>
  <si>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</si>
  <si>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</si>
  <si>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</si>
  <si>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</si>
  <si>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</si>
  <si>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</si>
  <si>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</si>
  <si>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</si>
  <si>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</si>
  <si>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</si>
  <si>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</si>
  <si>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</si>
  <si>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</si>
  <si>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</si>
  <si>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</si>
  <si>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</si>
  <si>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</si>
  <si>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</si>
  <si>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</si>
  <si>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</si>
  <si>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</si>
  <si>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</si>
  <si>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</si>
  <si>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</si>
  <si>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</si>
  <si>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</si>
  <si>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</si>
  <si>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</si>
  <si>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</si>
  <si>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</si>
  <si>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</si>
  <si>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</si>
  <si>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</si>
  <si>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</si>
  <si>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</si>
  <si>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</si>
  <si>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</si>
  <si>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</si>
  <si>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</si>
  <si>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</si>
  <si>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</si>
  <si>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</si>
  <si>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</si>
  <si>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</si>
  <si>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</si>
  <si>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</si>
  <si>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</si>
  <si>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</si>
  <si>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</si>
  <si>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</si>
  <si>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</si>
  <si>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</si>
  <si>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</si>
  <si>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</si>
  <si>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</si>
  <si>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</si>
  <si>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</si>
  <si>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</si>
  <si>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</si>
  <si>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</si>
  <si>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</si>
  <si>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</si>
  <si>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</si>
  <si>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</si>
  <si>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</si>
  <si>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</si>
  <si>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</si>
  <si>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</si>
  <si>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</si>
  <si>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</si>
  <si>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</si>
  <si>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</si>
  <si>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</si>
  <si>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</si>
  <si>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</si>
  <si>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</si>
  <si>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</si>
  <si>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</si>
  <si>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</si>
  <si>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</si>
  <si>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</si>
  <si>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</si>
  <si>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</si>
  <si>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</si>
  <si>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</si>
  <si>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</si>
  <si>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</si>
  <si>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</si>
  <si>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</si>
  <si>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</si>
  <si>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</si>
  <si>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</si>
  <si>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</si>
  <si>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</si>
  <si>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</si>
  <si>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</si>
  <si>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</si>
  <si>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</si>
  <si>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</si>
  <si>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</si>
  <si>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</si>
  <si>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</si>
  <si>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</si>
  <si>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</si>
  <si>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</si>
  <si>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</si>
  <si>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</si>
  <si>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</si>
  <si>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</si>
  <si>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</si>
  <si>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</si>
  <si>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</si>
  <si>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</si>
  <si>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</si>
  <si>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</si>
  <si>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</si>
  <si>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</si>
  <si>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</si>
  <si>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</si>
  <si>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</si>
  <si>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</si>
  <si>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</si>
  <si>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</si>
  <si>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</si>
  <si>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</si>
  <si>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</si>
  <si>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</si>
  <si>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</si>
  <si>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</si>
  <si>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</si>
  <si>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</si>
  <si>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</si>
  <si>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</si>
  <si>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</si>
  <si>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</si>
  <si>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</si>
  <si>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</si>
  <si>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</si>
  <si>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</si>
  <si>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</si>
  <si>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</si>
  <si>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</si>
  <si>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</si>
  <si>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</si>
  <si>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</si>
  <si>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</si>
  <si>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</si>
  <si>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</si>
  <si>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</si>
  <si>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</si>
  <si>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</si>
  <si>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</si>
  <si>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</si>
  <si>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</si>
  <si>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</si>
  <si>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</si>
  <si>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</si>
  <si>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</si>
  <si>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</si>
  <si>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</si>
  <si>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</si>
  <si>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</si>
  <si>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</si>
  <si>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</si>
  <si>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</si>
  <si>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</si>
  <si>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</si>
  <si>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</si>
  <si>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</si>
  <si>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</si>
  <si>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</si>
  <si>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</si>
  <si>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</si>
  <si>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</si>
  <si>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</si>
  <si>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</si>
  <si>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</si>
  <si>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</si>
  <si>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</si>
  <si>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</si>
  <si>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</si>
  <si>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</si>
  <si>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</si>
  <si>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</si>
  <si>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</si>
  <si>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</si>
  <si>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</si>
  <si>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</si>
  <si>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</si>
  <si>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</si>
  <si>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</si>
  <si>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</si>
  <si>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</si>
  <si>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</si>
  <si>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</si>
  <si>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</si>
  <si>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</si>
  <si>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</si>
  <si>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</si>
  <si>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</si>
  <si>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</si>
  <si>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</si>
  <si>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</si>
  <si>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</si>
  <si>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</si>
  <si>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</si>
  <si>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</si>
  <si>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</si>
  <si>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</si>
  <si>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</si>
  <si>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</si>
  <si>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</si>
  <si>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</si>
  <si>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</si>
  <si>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</si>
  <si>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</si>
  <si>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</si>
  <si>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</si>
  <si>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</si>
  <si>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</si>
  <si>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</si>
  <si>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</si>
  <si>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</si>
  <si>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</si>
  <si>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</si>
  <si>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</si>
  <si>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</si>
  <si>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</si>
  <si>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</si>
  <si>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</si>
  <si>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</si>
  <si>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</si>
  <si>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</si>
  <si>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</si>
  <si>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</si>
  <si>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</si>
  <si>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</si>
  <si>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</si>
  <si>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</si>
  <si>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</si>
  <si>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</si>
  <si>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</si>
  <si>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</si>
  <si>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</si>
  <si>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</si>
  <si>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</si>
  <si>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</si>
  <si>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</si>
  <si>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</si>
  <si>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</si>
  <si>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</si>
  <si>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</si>
  <si>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</si>
  <si>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</si>
  <si>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</si>
  <si>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</si>
  <si>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</si>
  <si>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</si>
  <si>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</si>
  <si>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</si>
  <si>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</si>
  <si>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</si>
  <si>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</si>
  <si>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</si>
  <si>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</si>
  <si>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</si>
  <si>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</si>
  <si>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</si>
  <si>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</si>
  <si>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</si>
  <si>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</si>
  <si>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</si>
  <si>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</si>
  <si>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</si>
  <si>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</si>
  <si>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</si>
  <si>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</si>
  <si>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</si>
  <si>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</si>
  <si>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</si>
  <si>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</si>
  <si>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</si>
  <si>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</si>
  <si>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</si>
  <si>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</si>
  <si>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</si>
  <si>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</si>
  <si>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</si>
  <si>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</si>
  <si>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</si>
  <si>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</si>
  <si>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</si>
  <si>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</si>
  <si>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</si>
  <si>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</si>
  <si>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</si>
  <si>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</si>
  <si>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</si>
  <si>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</si>
  <si>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</si>
  <si>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</si>
  <si>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</si>
  <si>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</si>
  <si>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</si>
  <si>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</si>
  <si>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</si>
  <si>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</si>
  <si>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</si>
  <si>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</si>
  <si>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</si>
  <si>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</si>
  <si>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</si>
  <si>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</si>
  <si>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</si>
  <si>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</si>
  <si>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</si>
  <si>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</si>
  <si>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</si>
  <si>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</si>
  <si>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</si>
  <si>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</si>
  <si>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</si>
  <si>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</si>
  <si>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</si>
  <si>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</si>
  <si>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</si>
  <si>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</si>
  <si>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</si>
  <si>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</si>
  <si>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</si>
  <si>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</si>
  <si>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</si>
  <si>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</si>
  <si>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</si>
  <si>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</si>
  <si>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</si>
  <si>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</si>
  <si>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</si>
  <si>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</si>
  <si>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</si>
  <si>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</si>
  <si>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</si>
  <si>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</si>
  <si>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</si>
  <si>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</si>
  <si>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</si>
  <si>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</si>
  <si>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</si>
  <si>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</si>
  <si>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</si>
  <si>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</si>
  <si>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</si>
  <si>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</si>
  <si>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</si>
  <si>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</si>
  <si>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</si>
  <si>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</si>
  <si>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</si>
  <si>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</si>
  <si>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</si>
  <si>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</si>
  <si>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</si>
  <si>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</si>
  <si>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</si>
  <si>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</si>
  <si>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</si>
  <si>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</si>
  <si>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</si>
  <si>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</si>
  <si>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</si>
  <si>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</si>
  <si>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</si>
  <si>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</si>
  <si>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</si>
  <si>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</si>
  <si>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</si>
  <si>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</si>
  <si>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</si>
  <si>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</si>
  <si>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</si>
  <si>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</si>
  <si>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</si>
  <si>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</si>
  <si>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</si>
  <si>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</si>
  <si>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10 3 02 00190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</si>
  <si>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</si>
  <si>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</si>
  <si>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</si>
  <si>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</si>
  <si>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</si>
  <si>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</si>
  <si>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</si>
  <si>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</si>
  <si>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</si>
  <si>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</si>
  <si>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</si>
  <si>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</si>
  <si>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</si>
  <si>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</si>
  <si>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</si>
  <si>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</si>
  <si>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</si>
  <si>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</si>
  <si>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</si>
  <si>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</si>
  <si>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</si>
  <si>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</si>
  <si>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</si>
  <si>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</si>
  <si>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</si>
  <si>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</si>
  <si>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</si>
  <si>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</si>
  <si>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</si>
  <si>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</si>
  <si>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</si>
  <si>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</si>
  <si>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</si>
  <si>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</si>
  <si>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</si>
  <si>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</si>
  <si>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</si>
  <si>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</si>
  <si>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</si>
  <si>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</si>
  <si>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</si>
  <si>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</si>
  <si>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</si>
  <si>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</si>
  <si>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</si>
  <si>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</si>
  <si>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</si>
  <si>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</si>
  <si>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</si>
  <si>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</si>
  <si>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</si>
  <si>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</si>
  <si>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</si>
  <si>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</si>
  <si>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</si>
  <si>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</si>
  <si>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</si>
  <si>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</si>
  <si>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</si>
  <si>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</si>
  <si>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</si>
  <si>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</si>
  <si>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</si>
  <si>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</si>
  <si>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</si>
  <si>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</si>
  <si>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</si>
  <si>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</si>
  <si>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</si>
  <si>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</si>
  <si>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</si>
  <si>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</si>
  <si>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</si>
  <si>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</si>
  <si>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</si>
  <si>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</si>
  <si>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</si>
  <si>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</si>
  <si>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</si>
  <si>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</si>
  <si>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</si>
  <si>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</si>
  <si>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</si>
  <si>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</si>
  <si>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</si>
  <si>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</si>
  <si>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</si>
  <si>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</si>
  <si>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</si>
  <si>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</si>
  <si>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</si>
  <si>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</si>
  <si>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</si>
  <si>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</si>
  <si>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</si>
  <si>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</si>
  <si>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</si>
  <si>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</si>
  <si>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</si>
  <si>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</si>
  <si>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</si>
  <si>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</si>
  <si>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</si>
  <si>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</si>
  <si>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</si>
  <si>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</si>
  <si>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</si>
  <si>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</si>
  <si>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</si>
  <si>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</si>
  <si>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</si>
  <si>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</si>
  <si>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</si>
  <si>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</si>
  <si>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</si>
  <si>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</si>
  <si>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</si>
  <si>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</si>
  <si>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</si>
  <si>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</si>
  <si>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</si>
  <si>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</si>
  <si>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</si>
  <si>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</si>
  <si>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</si>
  <si>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</si>
  <si>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</si>
  <si>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</si>
  <si>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</si>
  <si>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</si>
  <si>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</si>
  <si>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</si>
  <si>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</si>
  <si>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</si>
  <si>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</si>
  <si>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</si>
  <si>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</si>
  <si>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</si>
  <si>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</si>
  <si>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</si>
  <si>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</si>
  <si>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</si>
  <si>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</si>
  <si>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</si>
  <si>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</si>
  <si>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</si>
  <si>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</si>
  <si>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</si>
  <si>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</si>
  <si>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</si>
  <si>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</si>
  <si>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</si>
  <si>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</si>
  <si>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</si>
  <si>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</si>
  <si>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</si>
  <si>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</si>
  <si>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</si>
  <si>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</si>
  <si>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</si>
  <si>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</si>
  <si>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</si>
  <si>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</si>
  <si>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</si>
  <si>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</si>
  <si>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</si>
  <si>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</si>
  <si>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</si>
  <si>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</si>
  <si>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</si>
  <si>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</si>
  <si>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</si>
  <si>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</si>
  <si>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</si>
  <si>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</si>
  <si>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</si>
  <si>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</si>
  <si>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</si>
  <si>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</si>
  <si>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</si>
  <si>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</si>
  <si>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</si>
  <si>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</si>
  <si>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</si>
  <si>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</si>
  <si>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</si>
  <si>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</si>
  <si>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</si>
  <si>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</si>
  <si>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</si>
  <si>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</si>
  <si>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</si>
  <si>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</si>
  <si>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</si>
  <si>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</si>
  <si>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</si>
  <si>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</si>
  <si>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</si>
  <si>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</si>
  <si>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</si>
  <si>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</si>
  <si>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</si>
  <si>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</si>
  <si>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</si>
  <si>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</si>
  <si>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</si>
  <si>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</si>
  <si>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</si>
  <si>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</si>
  <si>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</si>
  <si>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</si>
  <si>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</si>
  <si>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</si>
  <si>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</si>
  <si>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</si>
  <si>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</si>
  <si>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</si>
  <si>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</si>
  <si>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</si>
  <si>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</si>
  <si>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</si>
  <si>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</si>
  <si>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</si>
  <si>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</si>
  <si>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</si>
  <si>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</si>
  <si>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</si>
  <si>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</si>
  <si>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</si>
  <si>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</si>
  <si>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</si>
  <si>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</si>
  <si>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</si>
  <si>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</si>
  <si>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</si>
  <si>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</si>
  <si>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</si>
  <si>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</si>
  <si>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</si>
  <si>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</si>
  <si>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</si>
  <si>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</si>
  <si>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</si>
  <si>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</si>
  <si>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</si>
  <si>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</si>
  <si>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</si>
  <si>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</si>
  <si>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</si>
  <si>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</si>
  <si>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</si>
  <si>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</si>
  <si>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</si>
  <si>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</si>
  <si>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</si>
  <si>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</si>
  <si>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</si>
  <si>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</si>
  <si>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</si>
  <si>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</si>
  <si>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</si>
  <si>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</si>
  <si>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</si>
  <si>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</si>
  <si>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</si>
  <si>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</si>
  <si>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</si>
  <si>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</si>
  <si>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</si>
  <si>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</si>
  <si>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</si>
  <si>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</si>
  <si>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</si>
  <si>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</si>
  <si>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</si>
  <si>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</si>
  <si>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</si>
  <si>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</si>
  <si>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</si>
  <si>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</si>
  <si>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</si>
  <si>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</si>
  <si>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</si>
  <si>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</si>
  <si>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</si>
  <si>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</si>
  <si>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</si>
  <si>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</si>
  <si>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</si>
  <si>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</si>
  <si>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</si>
  <si>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</si>
  <si>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</si>
  <si>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</si>
  <si>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</si>
  <si>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</si>
  <si>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</si>
  <si>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</si>
  <si>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</si>
  <si>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</si>
  <si>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</si>
  <si>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</si>
  <si>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</si>
  <si>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</si>
  <si>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</si>
  <si>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</si>
  <si>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</si>
  <si>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</si>
  <si>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</si>
  <si>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</si>
  <si>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</si>
  <si>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</si>
  <si>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</si>
  <si>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</si>
  <si>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</si>
  <si>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</si>
  <si>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</si>
  <si>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</si>
  <si>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</si>
  <si>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</si>
  <si>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</si>
  <si>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</si>
  <si>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</si>
  <si>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</si>
  <si>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</si>
  <si>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</si>
  <si>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</si>
  <si>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</si>
  <si>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</si>
  <si>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</si>
  <si>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</si>
  <si>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</si>
  <si>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</si>
  <si>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</si>
  <si>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</si>
  <si>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</si>
  <si>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</si>
  <si>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</si>
  <si>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</si>
  <si>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</si>
  <si>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</si>
  <si>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</si>
  <si>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</si>
  <si>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</si>
  <si>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</si>
  <si>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</si>
  <si>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</si>
  <si>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</si>
  <si>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</si>
  <si>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</si>
  <si>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</si>
  <si>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</si>
  <si>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</si>
  <si>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</si>
  <si>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</si>
  <si>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</si>
  <si>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</si>
  <si>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</si>
  <si>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</si>
  <si>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</si>
  <si>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</si>
  <si>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</si>
  <si>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</si>
  <si>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</si>
  <si>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</si>
  <si>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</si>
  <si>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</si>
  <si>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</si>
  <si>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</si>
  <si>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</si>
  <si>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</si>
  <si>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</si>
  <si>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</si>
  <si>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</si>
  <si>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</si>
  <si>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</si>
  <si>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</si>
  <si>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</si>
  <si>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</si>
  <si>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</si>
  <si>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</si>
  <si>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</si>
  <si>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</si>
  <si>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</si>
  <si>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</si>
  <si>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</si>
  <si>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</si>
  <si>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</si>
  <si>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</si>
  <si>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</si>
  <si>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</si>
  <si>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</si>
  <si>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</si>
  <si>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</si>
  <si>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</si>
  <si>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</si>
  <si>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</si>
  <si>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</si>
  <si>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</si>
  <si>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</si>
  <si>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</si>
  <si>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</si>
  <si>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</si>
  <si>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</si>
  <si>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</si>
  <si>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</si>
  <si>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</si>
  <si>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</si>
  <si>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</si>
  <si>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</si>
  <si>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</si>
  <si>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</si>
  <si>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</si>
  <si>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</si>
  <si>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</si>
  <si>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</si>
  <si>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</si>
  <si>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</si>
  <si>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</si>
  <si>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</si>
  <si>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</si>
  <si>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</si>
  <si>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</si>
  <si>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</si>
  <si>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</si>
  <si>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</si>
  <si>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</si>
  <si>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</si>
  <si>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</si>
  <si>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</si>
  <si>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</si>
  <si>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</si>
  <si>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</si>
  <si>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</si>
  <si>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</si>
  <si>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</si>
  <si>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</si>
  <si>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</si>
  <si>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</si>
  <si>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</si>
  <si>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</si>
  <si>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</si>
  <si>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</si>
  <si>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</si>
  <si>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</si>
  <si>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</si>
  <si>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</si>
  <si>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</si>
  <si>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</si>
  <si>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</si>
  <si>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</si>
  <si>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</si>
  <si>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</si>
  <si>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</si>
  <si>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</si>
  <si>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</si>
  <si>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</si>
  <si>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</si>
  <si>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</si>
  <si>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</si>
  <si>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</si>
  <si>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</si>
  <si>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</si>
  <si>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</si>
  <si>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</si>
  <si>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</si>
  <si>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</si>
  <si>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</si>
  <si>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</si>
  <si>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</si>
  <si>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</si>
  <si>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</si>
  <si>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</si>
  <si>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</si>
  <si>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</si>
  <si>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</si>
  <si>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</si>
  <si>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</si>
  <si>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</si>
  <si>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</si>
  <si>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</si>
  <si>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</si>
  <si>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</si>
  <si>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</si>
  <si>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</si>
  <si>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</si>
  <si>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</si>
  <si>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</si>
  <si>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</si>
  <si>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</si>
  <si>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</si>
  <si>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</si>
  <si>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</si>
  <si>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</si>
  <si>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</si>
  <si>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</si>
  <si>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</si>
  <si>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</si>
  <si>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</si>
  <si>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</si>
  <si>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</si>
  <si>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</si>
  <si>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</si>
  <si>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</si>
  <si>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</si>
  <si>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</si>
  <si>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</si>
  <si>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</si>
  <si>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</si>
  <si>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</si>
  <si>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</si>
  <si>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</si>
  <si>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</si>
  <si>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</si>
  <si>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</si>
  <si>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</si>
  <si>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</si>
  <si>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</si>
  <si>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</si>
  <si>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</si>
  <si>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</si>
  <si>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</si>
  <si>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</si>
  <si>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</si>
  <si>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</si>
  <si>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</si>
  <si>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</si>
  <si>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</si>
  <si>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</si>
  <si>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</si>
  <si>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</si>
  <si>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</si>
  <si>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</si>
  <si>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</si>
  <si>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</si>
  <si>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</si>
  <si>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</si>
  <si>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</si>
  <si>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</si>
  <si>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</si>
  <si>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</si>
  <si>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</si>
  <si>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</si>
  <si>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</si>
  <si>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</si>
  <si>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</si>
  <si>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</si>
  <si>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</si>
  <si>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</si>
  <si>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</si>
  <si>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</si>
  <si>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</si>
  <si>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</si>
  <si>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</si>
  <si>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</si>
  <si>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</si>
  <si>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</si>
  <si>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</si>
  <si>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</si>
  <si>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</si>
  <si>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</si>
  <si>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</si>
  <si>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</si>
  <si>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</si>
  <si>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</si>
  <si>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</si>
  <si>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</si>
  <si>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</si>
  <si>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</si>
  <si>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</si>
  <si>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</si>
  <si>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</si>
  <si>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</si>
  <si>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</si>
  <si>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</si>
  <si>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</si>
  <si>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</si>
  <si>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</si>
  <si>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</si>
  <si>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</si>
  <si>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</si>
  <si>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</si>
  <si>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</si>
  <si>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</si>
  <si>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</si>
  <si>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</si>
  <si>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</si>
  <si>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</si>
  <si>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</si>
  <si>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</si>
  <si>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</si>
  <si>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</si>
  <si>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</si>
  <si>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</si>
  <si>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</si>
  <si>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</si>
  <si>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</si>
  <si>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</si>
  <si>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</si>
  <si>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</si>
  <si>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</si>
  <si>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</si>
  <si>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</si>
  <si>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</si>
  <si>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</si>
  <si>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</si>
  <si>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</si>
  <si>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</si>
  <si>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</si>
  <si>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</si>
  <si>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</si>
  <si>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</si>
  <si>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</si>
  <si>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</si>
  <si>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</si>
  <si>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</si>
  <si>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</si>
  <si>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</si>
  <si>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</si>
  <si>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</si>
  <si>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</si>
  <si>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</si>
  <si>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</si>
  <si>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</si>
  <si>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</si>
  <si>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</si>
  <si>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</si>
  <si>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</si>
  <si>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</si>
  <si>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</si>
  <si>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</si>
  <si>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</si>
  <si>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</si>
  <si>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</si>
  <si>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</si>
  <si>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</si>
  <si>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</si>
  <si>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</si>
  <si>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</si>
  <si>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</si>
  <si>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</si>
  <si>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</si>
  <si>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</si>
  <si>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</si>
  <si>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</si>
  <si>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</si>
  <si>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</si>
  <si>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</si>
  <si>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</si>
  <si>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</si>
  <si>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</si>
  <si>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</si>
  <si>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</si>
  <si>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</si>
  <si>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</si>
  <si>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</si>
  <si>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</si>
  <si>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</si>
  <si>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</si>
  <si>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</si>
  <si>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</si>
  <si>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</si>
  <si>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</si>
  <si>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</si>
  <si>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</si>
  <si>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</si>
  <si>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</si>
  <si>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</si>
  <si>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</si>
  <si>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</si>
  <si>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</si>
  <si>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</si>
  <si>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</si>
  <si>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</si>
  <si>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</si>
  <si>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</si>
  <si>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</si>
  <si>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</si>
  <si>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</si>
  <si>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</si>
  <si>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</si>
  <si>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</si>
  <si>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</si>
  <si>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</si>
  <si>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</si>
  <si>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</si>
  <si>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</si>
  <si>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</si>
  <si>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</si>
  <si>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</si>
  <si>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</si>
  <si>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</si>
  <si>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</si>
  <si>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</si>
  <si>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</si>
  <si>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</si>
  <si>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</si>
  <si>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</si>
  <si>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</si>
  <si>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</si>
  <si>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</si>
  <si>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</si>
  <si>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</si>
  <si>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</si>
  <si>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</si>
  <si>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</si>
  <si>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</si>
  <si>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</si>
  <si>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</si>
  <si>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</si>
  <si>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</si>
  <si>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</si>
  <si>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</si>
  <si>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</si>
  <si>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</si>
  <si>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</si>
  <si>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</si>
  <si>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</si>
  <si>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</si>
  <si>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</si>
  <si>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</si>
  <si>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</si>
  <si>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</si>
  <si>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</si>
  <si>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</si>
  <si>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</si>
  <si>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</si>
  <si>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</si>
  <si>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</si>
  <si>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</si>
  <si>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</si>
  <si>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</si>
  <si>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</si>
  <si>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</si>
  <si>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</si>
  <si>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</si>
  <si>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</si>
  <si>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</si>
  <si>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</si>
  <si>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</si>
  <si>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</si>
  <si>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</si>
  <si>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</si>
  <si>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</si>
  <si>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</si>
  <si>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</si>
  <si>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</si>
  <si>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</si>
  <si>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</si>
  <si>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</si>
  <si>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</si>
  <si>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</si>
  <si>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</si>
  <si>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</si>
  <si>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</si>
  <si>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</si>
  <si>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</si>
  <si>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</si>
  <si>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</si>
  <si>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</si>
  <si>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</si>
  <si>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</si>
  <si>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</si>
  <si>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</si>
  <si>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</si>
  <si>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</si>
  <si>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</si>
  <si>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</si>
  <si>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</si>
  <si>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</si>
  <si>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</si>
  <si>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</si>
  <si>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</si>
  <si>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</si>
  <si>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</si>
  <si>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</si>
  <si>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</si>
  <si>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</si>
  <si>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</si>
  <si>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</si>
  <si>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</si>
  <si>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</si>
  <si>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</si>
  <si>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</si>
  <si>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</si>
  <si>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</si>
  <si>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</si>
  <si>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</si>
  <si>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</si>
  <si>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</si>
  <si>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</si>
  <si>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</si>
  <si>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</si>
  <si>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</si>
  <si>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</si>
  <si>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</si>
  <si>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</si>
  <si>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</si>
  <si>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</si>
  <si>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</si>
  <si>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</si>
  <si>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</si>
  <si>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</si>
  <si>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</si>
  <si>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</si>
  <si>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</si>
  <si>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</si>
  <si>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</si>
  <si>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10 1 02 00000</t>
  </si>
  <si>
    <t>10 1 02 S0330</t>
  </si>
  <si>
    <t>нет формулы</t>
  </si>
  <si>
    <t xml:space="preserve">№      от     декабря 2020 года "О бюджете 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</si>
  <si>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</si>
  <si>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</si>
  <si>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</si>
  <si>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</si>
  <si>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</si>
  <si>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</si>
  <si>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</si>
  <si>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</si>
  <si>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</si>
  <si>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</si>
  <si>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</si>
  <si>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</si>
  <si>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</si>
  <si>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</si>
  <si>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</si>
  <si>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</si>
  <si>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</si>
  <si>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</si>
  <si>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</si>
  <si>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</si>
  <si>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</si>
  <si>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</si>
  <si>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</si>
  <si>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17 1 01 72630</t>
  </si>
  <si>
    <t>03 2 E1 S2760</t>
  </si>
  <si>
    <t>118483</t>
  </si>
  <si>
    <t>125171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</si>
  <si>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</si>
  <si>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</si>
  <si>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</si>
  <si>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</si>
  <si>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</si>
  <si>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«Развитие архивного дела в Московской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</si>
</sst>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56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7" xfId="0" applyNumberFormat="1" applyFont="1" applyFill="1" applyBorder="1" applyAlignment="1" applyProtection="1">
      <alignment horizontal="left" vertical="top" wrapText="1"/>
      <protection locked="0" hidden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60"/>
  <sheetViews>
    <sheetView tabSelected="1" topLeftCell="A121" zoomScaleNormal="100" zoomScaleSheetLayoutView="70" workbookViewId="0">
      <selection activeCell="A121" sqref="A121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hidden="1" x14ac:dyDescent="0.25">
      <c r="B1" s="155" t="s">
        <v>1530</v>
      </c>
      <c r="C1" s="155"/>
      <c r="D1" s="155"/>
      <c r="E1" s="155"/>
      <c r="F1" s="155"/>
    </row>
    <row r="2" spans="2:7" ht="15.75" hidden="1" x14ac:dyDescent="0.25">
      <c r="B2" s="99"/>
      <c r="C2" s="99"/>
      <c r="D2" s="99"/>
    </row>
    <row r="3" spans="2:7" ht="15.75" hidden="1" customHeight="1" x14ac:dyDescent="0.25">
      <c r="B3" s="99" t="s">
        <v>1517</v>
      </c>
      <c r="C3" s="99"/>
      <c r="D3" s="99"/>
    </row>
    <row r="4" spans="2:7" ht="15.75" hidden="1" customHeight="1" x14ac:dyDescent="0.25">
      <c r="B4" s="99" t="s">
        <v>1611</v>
      </c>
      <c r="C4" s="99"/>
      <c r="D4" s="99"/>
    </row>
    <row r="5" spans="2:7" ht="15.75" hidden="1" customHeight="1" x14ac:dyDescent="0.25">
      <c r="B5" s="155" t="s">
        <v>1531</v>
      </c>
      <c r="C5" s="155"/>
      <c r="D5" s="155"/>
      <c r="E5" s="155"/>
      <c r="F5" s="155"/>
      <c r="G5" s="155"/>
    </row>
    <row r="6" spans="2:7" ht="15.75" hidden="1" customHeight="1" x14ac:dyDescent="0.25">
      <c r="B6" s="155" t="s">
        <v>1532</v>
      </c>
      <c r="C6" s="155"/>
      <c r="D6" s="155"/>
      <c r="E6" s="155"/>
      <c r="F6" s="155"/>
      <c r="G6" s="155"/>
    </row>
    <row r="7" spans="2:7" ht="15.75" hidden="1" customHeight="1" x14ac:dyDescent="0.25">
      <c r="B7" s="99" t="s">
        <v>1533</v>
      </c>
      <c r="C7" s="99"/>
      <c r="D7" s="99"/>
    </row>
    <row r="8" spans="2:7" ht="15.75" hidden="1" customHeight="1" x14ac:dyDescent="0.25">
      <c r="B8" s="99" t="s">
        <v>1534</v>
      </c>
      <c r="C8" s="99"/>
      <c r="D8" s="99"/>
    </row>
    <row r="9" spans="2:7" ht="15.75" customHeight="1" x14ac:dyDescent="0.25">
      <c r="B9" s="99"/>
      <c r="C9" s="99"/>
      <c r="D9" s="99"/>
    </row>
    <row r="10" spans="2:7" ht="15.75" customHeight="1" x14ac:dyDescent="0.25">
      <c r="B10" s="99"/>
      <c r="C10" s="99"/>
      <c r="D10" s="99"/>
    </row>
    <row r="11" spans="2:7" ht="15.75" customHeight="1" x14ac:dyDescent="0.25">
      <c r="B11" s="155" t="s">
        <v>1520</v>
      </c>
      <c r="C11" s="155"/>
      <c r="D11" s="155"/>
      <c r="E11" s="155"/>
      <c r="F11" s="155"/>
    </row>
    <row r="12" spans="2:7" ht="15.75" customHeight="1" x14ac:dyDescent="0.25">
      <c r="B12" s="99"/>
      <c r="C12" s="99"/>
      <c r="D12" s="99"/>
    </row>
    <row r="13" spans="2:7" ht="15.75" customHeight="1" x14ac:dyDescent="0.25">
      <c r="B13" s="99" t="s">
        <v>1517</v>
      </c>
      <c r="C13" s="99"/>
      <c r="D13" s="99"/>
    </row>
    <row r="14" spans="2:7" ht="15.75" customHeight="1" x14ac:dyDescent="0.25">
      <c r="B14" s="99" t="s">
        <v>1518</v>
      </c>
      <c r="C14" s="99"/>
      <c r="D14" s="99"/>
    </row>
    <row r="15" spans="2:7" ht="15.75" customHeight="1" x14ac:dyDescent="0.25">
      <c r="B15" s="99" t="s">
        <v>1617</v>
      </c>
      <c r="C15" s="99"/>
      <c r="D15" s="99"/>
    </row>
    <row r="16" spans="2:7" ht="15.75" customHeight="1" x14ac:dyDescent="0.25">
      <c r="B16" s="99" t="s">
        <v>1519</v>
      </c>
      <c r="C16" s="99"/>
      <c r="D16" s="99"/>
    </row>
    <row r="17" spans="1:6" ht="15.75" x14ac:dyDescent="0.25">
      <c r="B17" s="99" t="s">
        <v>1618</v>
      </c>
      <c r="C17" s="99"/>
      <c r="D17" s="99"/>
    </row>
    <row r="18" spans="1:6" ht="15.75" x14ac:dyDescent="0.25">
      <c r="B18" s="99" t="s">
        <v>1619</v>
      </c>
      <c r="C18" s="99"/>
      <c r="D18" s="99"/>
    </row>
    <row r="19" spans="1:6" ht="83.25" customHeight="1" x14ac:dyDescent="0.25">
      <c r="A19" s="154" t="s">
        <v>1621</v>
      </c>
      <c r="B19" s="154"/>
      <c r="C19" s="154"/>
      <c r="D19" s="154"/>
      <c r="E19" s="154"/>
      <c r="F19" s="154"/>
    </row>
    <row r="20" spans="1:6" ht="54" customHeight="1" x14ac:dyDescent="0.25">
      <c r="A20" s="2" t="s">
        <v>1407</v>
      </c>
      <c r="B20" s="2" t="s">
        <v>1408</v>
      </c>
      <c r="C20" s="72" t="s">
        <v>1409</v>
      </c>
      <c r="D20" s="73" t="s">
        <v>1410</v>
      </c>
      <c r="E20" s="73" t="s">
        <v>1411</v>
      </c>
      <c r="F20" s="73" t="s">
        <v>1620</v>
      </c>
    </row>
    <row r="21" spans="1:6" ht="20.25" customHeight="1" x14ac:dyDescent="0.25">
      <c r="A21" s="2" t="s">
        <v>1405</v>
      </c>
      <c r="B21" s="2" t="s">
        <v>1406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2">
        <f>D23+D26+D32</f>
        <v>168</v>
      </c>
      <c r="E22" s="102">
        <f>E23+E26+E32</f>
        <v>168</v>
      </c>
      <c r="F22" s="102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2">
        <f>D24</f>
        <v>0</v>
      </c>
      <c r="E23" s="102">
        <f t="shared" ref="E23:F24" si="0">E24</f>
        <v>0</v>
      </c>
      <c r="F23" s="102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2">
        <f>D25</f>
        <v>0</v>
      </c>
      <c r="E24" s="102">
        <f t="shared" si="0"/>
        <v>0</v>
      </c>
      <c r="F24" s="102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2"/>
      <c r="E25" s="102"/>
      <c r="F25" s="102"/>
    </row>
    <row r="26" spans="1:6" ht="33.75" hidden="1" customHeight="1" x14ac:dyDescent="0.25">
      <c r="A26" s="13" t="s">
        <v>8</v>
      </c>
      <c r="B26" s="3" t="s">
        <v>9</v>
      </c>
      <c r="C26" s="55"/>
      <c r="D26" s="102">
        <f>D27</f>
        <v>0</v>
      </c>
      <c r="E26" s="102">
        <f t="shared" ref="E26:F26" si="1">E27</f>
        <v>0</v>
      </c>
      <c r="F26" s="102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2">
        <f>D28+D31</f>
        <v>0</v>
      </c>
      <c r="E27" s="102">
        <f t="shared" ref="E27:F27" si="2">E28+E31</f>
        <v>0</v>
      </c>
      <c r="F27" s="102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2">
        <f>D29+D30</f>
        <v>0</v>
      </c>
      <c r="E28" s="102">
        <f t="shared" ref="E28:F28" si="3">E29+E30</f>
        <v>0</v>
      </c>
      <c r="F28" s="102">
        <f t="shared" si="3"/>
        <v>0</v>
      </c>
    </row>
    <row r="29" spans="1:6" ht="27" hidden="1" customHeight="1" x14ac:dyDescent="0.25">
      <c r="A29" s="16" t="s">
        <v>1412</v>
      </c>
      <c r="B29" s="2" t="s">
        <v>13</v>
      </c>
      <c r="C29" s="58">
        <v>300</v>
      </c>
      <c r="D29" s="102"/>
      <c r="E29" s="102"/>
      <c r="F29" s="102"/>
    </row>
    <row r="30" spans="1:6" ht="35.25" hidden="1" customHeight="1" x14ac:dyDescent="0.25">
      <c r="A30" s="16" t="s">
        <v>1413</v>
      </c>
      <c r="B30" s="2" t="s">
        <v>13</v>
      </c>
      <c r="C30" s="58">
        <v>320</v>
      </c>
      <c r="D30" s="102"/>
      <c r="E30" s="102"/>
      <c r="F30" s="102"/>
    </row>
    <row r="31" spans="1:6" ht="35.25" hidden="1" customHeight="1" x14ac:dyDescent="0.25">
      <c r="A31" s="16" t="s">
        <v>14</v>
      </c>
      <c r="B31" s="2" t="s">
        <v>15</v>
      </c>
      <c r="C31" s="58"/>
      <c r="D31" s="102"/>
      <c r="E31" s="102"/>
      <c r="F31" s="102"/>
    </row>
    <row r="32" spans="1:6" ht="35.25" customHeight="1" x14ac:dyDescent="0.25">
      <c r="A32" s="38" t="s">
        <v>16</v>
      </c>
      <c r="B32" s="32" t="s">
        <v>17</v>
      </c>
      <c r="C32" s="58"/>
      <c r="D32" s="102">
        <f>D33</f>
        <v>168</v>
      </c>
      <c r="E32" s="102">
        <f t="shared" ref="E32:F35" si="4">E33</f>
        <v>168</v>
      </c>
      <c r="F32" s="102">
        <f t="shared" si="4"/>
        <v>168</v>
      </c>
    </row>
    <row r="33" spans="1:8" ht="42.75" customHeight="1" x14ac:dyDescent="0.25">
      <c r="A33" s="37" t="s">
        <v>18</v>
      </c>
      <c r="B33" s="34" t="s">
        <v>19</v>
      </c>
      <c r="C33" s="58"/>
      <c r="D33" s="102">
        <f>D34</f>
        <v>168</v>
      </c>
      <c r="E33" s="102">
        <f t="shared" si="4"/>
        <v>168</v>
      </c>
      <c r="F33" s="102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2">
        <f>D35</f>
        <v>168</v>
      </c>
      <c r="E34" s="102">
        <f t="shared" si="4"/>
        <v>168</v>
      </c>
      <c r="F34" s="102">
        <f t="shared" si="4"/>
        <v>168</v>
      </c>
    </row>
    <row r="35" spans="1:8" ht="34.5" customHeight="1" x14ac:dyDescent="0.25">
      <c r="A35" s="16" t="s">
        <v>1412</v>
      </c>
      <c r="B35" s="20" t="s">
        <v>20</v>
      </c>
      <c r="C35" s="58">
        <v>300</v>
      </c>
      <c r="D35" s="102">
        <f>D36</f>
        <v>168</v>
      </c>
      <c r="E35" s="102">
        <f t="shared" si="4"/>
        <v>168</v>
      </c>
      <c r="F35" s="102">
        <f t="shared" si="4"/>
        <v>168</v>
      </c>
    </row>
    <row r="36" spans="1:8" ht="31.5" x14ac:dyDescent="0.25">
      <c r="A36" s="16" t="s">
        <v>1413</v>
      </c>
      <c r="B36" s="20" t="s">
        <v>20</v>
      </c>
      <c r="C36" s="58">
        <v>320</v>
      </c>
      <c r="D36" s="102">
        <v>168</v>
      </c>
      <c r="E36" s="102">
        <v>168</v>
      </c>
      <c r="F36" s="102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2">
        <f>D38+D47+D54+D71+D94+D121+D139+D151</f>
        <v>243927</v>
      </c>
      <c r="E37" s="102">
        <f>E38+E47+E54+E71+E94+E121+E139+E151</f>
        <v>204479</v>
      </c>
      <c r="F37" s="102">
        <f>F38+F47+F54+F71+F94+F121+F139+F151</f>
        <v>289494</v>
      </c>
    </row>
    <row r="38" spans="1:8" ht="47.25" hidden="1" x14ac:dyDescent="0.25">
      <c r="A38" s="13" t="s">
        <v>1487</v>
      </c>
      <c r="B38" s="3" t="s">
        <v>23</v>
      </c>
      <c r="C38" s="55"/>
      <c r="D38" s="102">
        <f>D41</f>
        <v>0</v>
      </c>
      <c r="E38" s="102">
        <f t="shared" ref="E38:F38" si="5">E41</f>
        <v>0</v>
      </c>
      <c r="F38" s="102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2">
        <f>D40</f>
        <v>0</v>
      </c>
      <c r="E39" s="102">
        <f t="shared" ref="E39:F39" si="6">E40</f>
        <v>0</v>
      </c>
      <c r="F39" s="102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2"/>
      <c r="E40" s="102"/>
      <c r="F40" s="102"/>
    </row>
    <row r="41" spans="1:8" ht="45.75" hidden="1" customHeight="1" x14ac:dyDescent="0.25">
      <c r="A41" s="7" t="s">
        <v>1488</v>
      </c>
      <c r="B41" s="1" t="s">
        <v>28</v>
      </c>
      <c r="C41" s="55"/>
      <c r="D41" s="102">
        <f>D44</f>
        <v>0</v>
      </c>
      <c r="E41" s="102">
        <f t="shared" ref="E41:F41" si="7">E44</f>
        <v>0</v>
      </c>
      <c r="F41" s="102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2"/>
      <c r="E42" s="102"/>
      <c r="F42" s="102"/>
    </row>
    <row r="43" spans="1:8" ht="47.25" hidden="1" x14ac:dyDescent="0.25">
      <c r="A43" s="16" t="s">
        <v>31</v>
      </c>
      <c r="B43" s="2" t="s">
        <v>32</v>
      </c>
      <c r="C43" s="55"/>
      <c r="D43" s="102"/>
      <c r="E43" s="102"/>
      <c r="F43" s="102"/>
    </row>
    <row r="44" spans="1:8" ht="47.25" hidden="1" x14ac:dyDescent="0.25">
      <c r="A44" s="21" t="s">
        <v>33</v>
      </c>
      <c r="B44" s="20" t="s">
        <v>34</v>
      </c>
      <c r="C44" s="55"/>
      <c r="D44" s="102">
        <f>D45</f>
        <v>0</v>
      </c>
      <c r="E44" s="102">
        <f t="shared" ref="E44:F45" si="8">E45</f>
        <v>0</v>
      </c>
      <c r="F44" s="102">
        <f t="shared" si="8"/>
        <v>0</v>
      </c>
    </row>
    <row r="45" spans="1:8" ht="26.25" hidden="1" customHeight="1" x14ac:dyDescent="0.25">
      <c r="A45" s="60" t="s">
        <v>1421</v>
      </c>
      <c r="B45" s="20" t="s">
        <v>34</v>
      </c>
      <c r="C45" s="55">
        <v>200</v>
      </c>
      <c r="D45" s="102">
        <f>D46</f>
        <v>0</v>
      </c>
      <c r="E45" s="102">
        <f t="shared" si="8"/>
        <v>0</v>
      </c>
      <c r="F45" s="102">
        <f t="shared" si="8"/>
        <v>0</v>
      </c>
    </row>
    <row r="46" spans="1:8" ht="43.5" hidden="1" customHeight="1" x14ac:dyDescent="0.25">
      <c r="A46" s="60" t="s">
        <v>1422</v>
      </c>
      <c r="B46" s="20" t="s">
        <v>34</v>
      </c>
      <c r="C46" s="55">
        <v>240</v>
      </c>
      <c r="D46" s="102"/>
      <c r="E46" s="102">
        <v>0</v>
      </c>
      <c r="F46" s="102">
        <v>0</v>
      </c>
      <c r="H46" s="126"/>
    </row>
    <row r="47" spans="1:8" ht="28.5" hidden="1" customHeight="1" x14ac:dyDescent="0.25">
      <c r="A47" s="13" t="s">
        <v>35</v>
      </c>
      <c r="B47" s="3" t="s">
        <v>36</v>
      </c>
      <c r="C47" s="55"/>
      <c r="D47" s="102">
        <f>D48</f>
        <v>0</v>
      </c>
      <c r="E47" s="102">
        <f t="shared" ref="E47:F47" si="9">E48</f>
        <v>0</v>
      </c>
      <c r="F47" s="102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2">
        <f>D49+D50+D51</f>
        <v>0</v>
      </c>
      <c r="E48" s="102">
        <f t="shared" ref="E48:F48" si="10">E49+E50+E51</f>
        <v>0</v>
      </c>
      <c r="F48" s="102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2"/>
      <c r="E49" s="102"/>
      <c r="F49" s="102"/>
    </row>
    <row r="50" spans="1:8" ht="31.5" hidden="1" x14ac:dyDescent="0.25">
      <c r="A50" s="28" t="s">
        <v>41</v>
      </c>
      <c r="B50" s="20" t="s">
        <v>42</v>
      </c>
      <c r="C50" s="55"/>
      <c r="D50" s="102"/>
      <c r="E50" s="102"/>
      <c r="F50" s="102"/>
    </row>
    <row r="51" spans="1:8" ht="15.75" hidden="1" x14ac:dyDescent="0.25">
      <c r="A51" s="21" t="s">
        <v>43</v>
      </c>
      <c r="B51" s="20" t="s">
        <v>44</v>
      </c>
      <c r="C51" s="55"/>
      <c r="D51" s="102"/>
      <c r="E51" s="102"/>
      <c r="F51" s="102"/>
    </row>
    <row r="52" spans="1:8" ht="31.5" hidden="1" x14ac:dyDescent="0.25">
      <c r="A52" s="7" t="s">
        <v>45</v>
      </c>
      <c r="B52" s="1" t="s">
        <v>46</v>
      </c>
      <c r="C52" s="55"/>
      <c r="D52" s="102">
        <f>D53</f>
        <v>0</v>
      </c>
      <c r="E52" s="102">
        <f t="shared" ref="E52:F52" si="11">E53</f>
        <v>0</v>
      </c>
      <c r="F52" s="102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2"/>
      <c r="E53" s="102"/>
      <c r="F53" s="102"/>
    </row>
    <row r="54" spans="1:8" ht="33" customHeight="1" x14ac:dyDescent="0.25">
      <c r="A54" s="13" t="s">
        <v>1645</v>
      </c>
      <c r="B54" s="3" t="s">
        <v>49</v>
      </c>
      <c r="C54" s="55"/>
      <c r="D54" s="102">
        <f>D55</f>
        <v>27080</v>
      </c>
      <c r="E54" s="102">
        <f t="shared" ref="E54:F54" si="12">E55</f>
        <v>28100</v>
      </c>
      <c r="F54" s="102">
        <f t="shared" si="12"/>
        <v>27100</v>
      </c>
    </row>
    <row r="55" spans="1:8" ht="45.75" customHeight="1" x14ac:dyDescent="0.25">
      <c r="A55" s="7" t="s">
        <v>50</v>
      </c>
      <c r="B55" s="1" t="s">
        <v>51</v>
      </c>
      <c r="C55" s="55"/>
      <c r="D55" s="102">
        <f>D56+D62+D65+D68+D59</f>
        <v>27080</v>
      </c>
      <c r="E55" s="102">
        <f>E56+E62+E65+E68+E59</f>
        <v>28100</v>
      </c>
      <c r="F55" s="102">
        <f>F56+F62+F65+F68+F59</f>
        <v>27100</v>
      </c>
    </row>
    <row r="56" spans="1:8" ht="27.75" hidden="1" customHeight="1" x14ac:dyDescent="0.25">
      <c r="A56" s="22" t="s">
        <v>52</v>
      </c>
      <c r="B56" s="20" t="s">
        <v>53</v>
      </c>
      <c r="C56" s="55"/>
      <c r="D56" s="102">
        <f>D57</f>
        <v>0</v>
      </c>
      <c r="E56" s="102">
        <f t="shared" ref="E56:F57" si="13">E57</f>
        <v>0</v>
      </c>
      <c r="F56" s="102">
        <f t="shared" si="13"/>
        <v>0</v>
      </c>
    </row>
    <row r="57" spans="1:8" ht="27.75" hidden="1" customHeight="1" x14ac:dyDescent="0.25">
      <c r="A57" s="16" t="s">
        <v>1417</v>
      </c>
      <c r="B57" s="20" t="s">
        <v>53</v>
      </c>
      <c r="C57" s="55">
        <v>600</v>
      </c>
      <c r="D57" s="102">
        <f>D58</f>
        <v>0</v>
      </c>
      <c r="E57" s="102">
        <f t="shared" si="13"/>
        <v>0</v>
      </c>
      <c r="F57" s="102">
        <f t="shared" si="13"/>
        <v>0</v>
      </c>
    </row>
    <row r="58" spans="1:8" ht="27.75" hidden="1" customHeight="1" x14ac:dyDescent="0.25">
      <c r="A58" s="16" t="s">
        <v>1418</v>
      </c>
      <c r="B58" s="20" t="s">
        <v>53</v>
      </c>
      <c r="C58" s="55">
        <v>610</v>
      </c>
      <c r="D58" s="102">
        <v>0</v>
      </c>
      <c r="E58" s="102">
        <v>0</v>
      </c>
      <c r="F58" s="102">
        <v>0</v>
      </c>
      <c r="G58" s="105"/>
      <c r="H58" s="105"/>
    </row>
    <row r="59" spans="1:8" ht="22.5" hidden="1" customHeight="1" x14ac:dyDescent="0.25">
      <c r="A59" s="68" t="s">
        <v>1489</v>
      </c>
      <c r="B59" s="110" t="s">
        <v>1470</v>
      </c>
      <c r="C59" s="111"/>
      <c r="D59" s="102">
        <f>D60</f>
        <v>0</v>
      </c>
      <c r="E59" s="102">
        <f>E60</f>
        <v>0</v>
      </c>
      <c r="F59" s="102">
        <f>F60</f>
        <v>0</v>
      </c>
    </row>
    <row r="60" spans="1:8" ht="42" hidden="1" customHeight="1" x14ac:dyDescent="0.25">
      <c r="A60" s="16" t="s">
        <v>1417</v>
      </c>
      <c r="B60" s="2" t="s">
        <v>1470</v>
      </c>
      <c r="C60" s="55">
        <v>600</v>
      </c>
      <c r="D60" s="102">
        <f>D61</f>
        <v>0</v>
      </c>
      <c r="E60" s="102">
        <f t="shared" ref="E60:F60" si="14">E61</f>
        <v>0</v>
      </c>
      <c r="F60" s="102">
        <f t="shared" si="14"/>
        <v>0</v>
      </c>
    </row>
    <row r="61" spans="1:8" ht="22.5" hidden="1" customHeight="1" x14ac:dyDescent="0.25">
      <c r="A61" s="16" t="s">
        <v>1418</v>
      </c>
      <c r="B61" s="2" t="s">
        <v>1470</v>
      </c>
      <c r="C61" s="55">
        <v>610</v>
      </c>
      <c r="D61" s="102"/>
      <c r="E61" s="102"/>
      <c r="F61" s="102"/>
    </row>
    <row r="62" spans="1:8" ht="42" customHeight="1" x14ac:dyDescent="0.25">
      <c r="A62" s="61" t="s">
        <v>54</v>
      </c>
      <c r="B62" s="20" t="s">
        <v>55</v>
      </c>
      <c r="C62" s="55"/>
      <c r="D62" s="102">
        <f>D63</f>
        <v>26980</v>
      </c>
      <c r="E62" s="102">
        <f t="shared" ref="E62:F63" si="15">E63</f>
        <v>27000</v>
      </c>
      <c r="F62" s="102">
        <f t="shared" si="15"/>
        <v>27000</v>
      </c>
    </row>
    <row r="63" spans="1:8" ht="37.5" customHeight="1" x14ac:dyDescent="0.25">
      <c r="A63" s="16" t="s">
        <v>1417</v>
      </c>
      <c r="B63" s="20" t="s">
        <v>55</v>
      </c>
      <c r="C63" s="55">
        <v>600</v>
      </c>
      <c r="D63" s="102">
        <f>D64</f>
        <v>26980</v>
      </c>
      <c r="E63" s="102">
        <f t="shared" si="15"/>
        <v>27000</v>
      </c>
      <c r="F63" s="102">
        <f t="shared" si="15"/>
        <v>27000</v>
      </c>
    </row>
    <row r="64" spans="1:8" ht="24.75" customHeight="1" x14ac:dyDescent="0.25">
      <c r="A64" s="16" t="s">
        <v>1418</v>
      </c>
      <c r="B64" s="20" t="s">
        <v>55</v>
      </c>
      <c r="C64" s="55">
        <v>610</v>
      </c>
      <c r="D64" s="102">
        <v>26980</v>
      </c>
      <c r="E64" s="102">
        <v>27000</v>
      </c>
      <c r="F64" s="102">
        <v>27000</v>
      </c>
    </row>
    <row r="65" spans="1:8" ht="38.25" customHeight="1" x14ac:dyDescent="0.25">
      <c r="A65" s="28" t="s">
        <v>56</v>
      </c>
      <c r="B65" s="20" t="s">
        <v>57</v>
      </c>
      <c r="C65" s="55"/>
      <c r="D65" s="102">
        <f>D66</f>
        <v>0</v>
      </c>
      <c r="E65" s="102">
        <f t="shared" ref="E65:F66" si="16">E66</f>
        <v>1000</v>
      </c>
      <c r="F65" s="102">
        <f t="shared" si="16"/>
        <v>0</v>
      </c>
    </row>
    <row r="66" spans="1:8" ht="42" customHeight="1" x14ac:dyDescent="0.25">
      <c r="A66" s="16" t="s">
        <v>1417</v>
      </c>
      <c r="B66" s="20" t="s">
        <v>57</v>
      </c>
      <c r="C66" s="55">
        <v>600</v>
      </c>
      <c r="D66" s="102">
        <f>D67</f>
        <v>0</v>
      </c>
      <c r="E66" s="102">
        <f t="shared" si="16"/>
        <v>1000</v>
      </c>
      <c r="F66" s="102">
        <f t="shared" si="16"/>
        <v>0</v>
      </c>
    </row>
    <row r="67" spans="1:8" ht="24.75" customHeight="1" x14ac:dyDescent="0.25">
      <c r="A67" s="16" t="s">
        <v>1418</v>
      </c>
      <c r="B67" s="20" t="s">
        <v>57</v>
      </c>
      <c r="C67" s="55">
        <v>610</v>
      </c>
      <c r="D67" s="102"/>
      <c r="E67" s="102">
        <v>1000</v>
      </c>
      <c r="F67" s="131"/>
      <c r="H67" s="126"/>
    </row>
    <row r="68" spans="1:8" ht="42" customHeight="1" x14ac:dyDescent="0.25">
      <c r="A68" s="26" t="s">
        <v>58</v>
      </c>
      <c r="B68" s="20" t="s">
        <v>59</v>
      </c>
      <c r="C68" s="55"/>
      <c r="D68" s="102">
        <f>D69</f>
        <v>100</v>
      </c>
      <c r="E68" s="102">
        <f t="shared" ref="E68:F69" si="17">E69</f>
        <v>100</v>
      </c>
      <c r="F68" s="102">
        <f t="shared" si="17"/>
        <v>100</v>
      </c>
    </row>
    <row r="69" spans="1:8" ht="33" customHeight="1" x14ac:dyDescent="0.25">
      <c r="A69" s="16" t="s">
        <v>1417</v>
      </c>
      <c r="B69" s="20" t="s">
        <v>59</v>
      </c>
      <c r="C69" s="55">
        <v>600</v>
      </c>
      <c r="D69" s="102">
        <f>D70</f>
        <v>100</v>
      </c>
      <c r="E69" s="102">
        <f t="shared" si="17"/>
        <v>100</v>
      </c>
      <c r="F69" s="102">
        <f t="shared" si="17"/>
        <v>100</v>
      </c>
    </row>
    <row r="70" spans="1:8" ht="55.5" customHeight="1" x14ac:dyDescent="0.25">
      <c r="A70" s="16" t="s">
        <v>1418</v>
      </c>
      <c r="B70" s="20" t="s">
        <v>59</v>
      </c>
      <c r="C70" s="55">
        <v>610</v>
      </c>
      <c r="D70" s="102">
        <v>100</v>
      </c>
      <c r="E70" s="102">
        <v>100</v>
      </c>
      <c r="F70" s="102">
        <v>100</v>
      </c>
    </row>
    <row r="71" spans="1:8" ht="55.5" customHeight="1" x14ac:dyDescent="0.25">
      <c r="A71" s="13" t="s">
        <v>1646</v>
      </c>
      <c r="B71" s="3" t="s">
        <v>60</v>
      </c>
      <c r="C71" s="55"/>
      <c r="D71" s="102">
        <f>D72+D80+D81+D87+D83</f>
        <v>146924</v>
      </c>
      <c r="E71" s="102">
        <f t="shared" ref="E71:F71" si="18">E72+E80+E81+E87+E83</f>
        <v>154529</v>
      </c>
      <c r="F71" s="102">
        <f t="shared" si="18"/>
        <v>154000</v>
      </c>
    </row>
    <row r="72" spans="1:8" ht="55.5" hidden="1" customHeight="1" x14ac:dyDescent="0.25">
      <c r="A72" s="7" t="s">
        <v>61</v>
      </c>
      <c r="B72" s="1" t="s">
        <v>62</v>
      </c>
      <c r="C72" s="55"/>
      <c r="D72" s="102">
        <f>D73+D74+D75+D76+D77+D78+D79</f>
        <v>0</v>
      </c>
      <c r="E72" s="102">
        <f t="shared" ref="E72:F72" si="19">E73+E74+E75+E76+E77+E78+E79</f>
        <v>0</v>
      </c>
      <c r="F72" s="102">
        <f t="shared" si="19"/>
        <v>0</v>
      </c>
    </row>
    <row r="73" spans="1:8" ht="55.5" hidden="1" customHeight="1" x14ac:dyDescent="0.25">
      <c r="A73" s="16" t="s">
        <v>63</v>
      </c>
      <c r="B73" s="2" t="s">
        <v>64</v>
      </c>
      <c r="C73" s="55"/>
      <c r="D73" s="102"/>
      <c r="E73" s="102"/>
      <c r="F73" s="102"/>
    </row>
    <row r="74" spans="1:8" ht="55.5" hidden="1" customHeight="1" x14ac:dyDescent="0.25">
      <c r="A74" s="16" t="s">
        <v>65</v>
      </c>
      <c r="B74" s="2" t="s">
        <v>66</v>
      </c>
      <c r="C74" s="55"/>
      <c r="D74" s="102"/>
      <c r="E74" s="102"/>
      <c r="F74" s="102"/>
    </row>
    <row r="75" spans="1:8" ht="55.5" hidden="1" customHeight="1" x14ac:dyDescent="0.25">
      <c r="A75" s="16" t="s">
        <v>67</v>
      </c>
      <c r="B75" s="2" t="s">
        <v>68</v>
      </c>
      <c r="C75" s="55"/>
      <c r="D75" s="102"/>
      <c r="E75" s="102"/>
      <c r="F75" s="102"/>
    </row>
    <row r="76" spans="1:8" ht="55.5" hidden="1" customHeight="1" x14ac:dyDescent="0.25">
      <c r="A76" s="16" t="s">
        <v>69</v>
      </c>
      <c r="B76" s="2" t="s">
        <v>70</v>
      </c>
      <c r="C76" s="55"/>
      <c r="D76" s="102"/>
      <c r="E76" s="102"/>
      <c r="F76" s="102"/>
    </row>
    <row r="77" spans="1:8" ht="55.5" hidden="1" customHeight="1" x14ac:dyDescent="0.25">
      <c r="A77" s="26" t="s">
        <v>71</v>
      </c>
      <c r="B77" s="20" t="s">
        <v>72</v>
      </c>
      <c r="C77" s="55"/>
      <c r="D77" s="102"/>
      <c r="E77" s="102"/>
      <c r="F77" s="102"/>
    </row>
    <row r="78" spans="1:8" ht="55.5" hidden="1" customHeight="1" x14ac:dyDescent="0.25">
      <c r="A78" s="26" t="s">
        <v>73</v>
      </c>
      <c r="B78" s="20" t="s">
        <v>74</v>
      </c>
      <c r="C78" s="55"/>
      <c r="D78" s="102"/>
      <c r="E78" s="102"/>
      <c r="F78" s="102"/>
    </row>
    <row r="79" spans="1:8" ht="55.5" hidden="1" customHeight="1" x14ac:dyDescent="0.25">
      <c r="A79" s="26" t="s">
        <v>75</v>
      </c>
      <c r="B79" s="20" t="s">
        <v>76</v>
      </c>
      <c r="C79" s="55"/>
      <c r="D79" s="102"/>
      <c r="E79" s="102"/>
      <c r="F79" s="102"/>
    </row>
    <row r="80" spans="1:8" ht="55.5" hidden="1" customHeight="1" x14ac:dyDescent="0.25">
      <c r="A80" s="7" t="s">
        <v>77</v>
      </c>
      <c r="B80" s="1" t="s">
        <v>78</v>
      </c>
      <c r="C80" s="55"/>
      <c r="D80" s="102"/>
      <c r="E80" s="102"/>
      <c r="F80" s="102"/>
    </row>
    <row r="81" spans="1:8" ht="55.5" hidden="1" customHeight="1" x14ac:dyDescent="0.25">
      <c r="A81" s="37" t="s">
        <v>79</v>
      </c>
      <c r="B81" s="34" t="s">
        <v>80</v>
      </c>
      <c r="C81" s="55"/>
      <c r="D81" s="102">
        <f>D82</f>
        <v>0</v>
      </c>
      <c r="E81" s="102">
        <f t="shared" ref="E81:F81" si="20">E82</f>
        <v>0</v>
      </c>
      <c r="F81" s="102">
        <f t="shared" si="20"/>
        <v>0</v>
      </c>
    </row>
    <row r="82" spans="1:8" ht="55.5" hidden="1" customHeight="1" x14ac:dyDescent="0.25">
      <c r="A82" s="26" t="s">
        <v>81</v>
      </c>
      <c r="B82" s="20" t="s">
        <v>82</v>
      </c>
      <c r="C82" s="55"/>
      <c r="D82" s="102"/>
      <c r="E82" s="102"/>
      <c r="F82" s="102"/>
    </row>
    <row r="83" spans="1:8" ht="55.5" hidden="1" customHeight="1" x14ac:dyDescent="0.25">
      <c r="A83" s="134" t="s">
        <v>1549</v>
      </c>
      <c r="B83" s="20" t="s">
        <v>78</v>
      </c>
      <c r="C83" s="55"/>
      <c r="D83" s="102">
        <f>D84</f>
        <v>0</v>
      </c>
      <c r="E83" s="102">
        <f t="shared" ref="E83:F83" si="21">E84</f>
        <v>0</v>
      </c>
      <c r="F83" s="102">
        <f t="shared" si="21"/>
        <v>0</v>
      </c>
    </row>
    <row r="84" spans="1:8" ht="55.5" hidden="1" customHeight="1" x14ac:dyDescent="0.25">
      <c r="A84" s="145" t="s">
        <v>1550</v>
      </c>
      <c r="B84" s="20" t="s">
        <v>1548</v>
      </c>
      <c r="C84" s="55"/>
      <c r="D84" s="102">
        <f>D85</f>
        <v>0</v>
      </c>
      <c r="E84" s="102"/>
      <c r="F84" s="102"/>
    </row>
    <row r="85" spans="1:8" ht="55.5" hidden="1" customHeight="1" x14ac:dyDescent="0.25">
      <c r="A85" s="16" t="s">
        <v>1417</v>
      </c>
      <c r="B85" s="20" t="s">
        <v>1548</v>
      </c>
      <c r="C85" s="55">
        <v>600</v>
      </c>
      <c r="D85" s="102">
        <f>D86</f>
        <v>0</v>
      </c>
      <c r="E85" s="102"/>
      <c r="F85" s="102"/>
    </row>
    <row r="86" spans="1:8" ht="55.5" hidden="1" customHeight="1" x14ac:dyDescent="0.25">
      <c r="A86" s="16" t="s">
        <v>1418</v>
      </c>
      <c r="B86" s="20" t="s">
        <v>1548</v>
      </c>
      <c r="C86" s="55">
        <v>610</v>
      </c>
      <c r="D86" s="102"/>
      <c r="E86" s="102"/>
      <c r="F86" s="102"/>
    </row>
    <row r="87" spans="1:8" ht="55.5" customHeight="1" x14ac:dyDescent="0.25">
      <c r="A87" s="118" t="s">
        <v>1492</v>
      </c>
      <c r="B87" s="1" t="s">
        <v>1491</v>
      </c>
      <c r="C87" s="55"/>
      <c r="D87" s="102">
        <f>D88+D91</f>
        <v>146924</v>
      </c>
      <c r="E87" s="102">
        <f t="shared" ref="E87:F87" si="22">E88+E91</f>
        <v>154529</v>
      </c>
      <c r="F87" s="102">
        <f t="shared" si="22"/>
        <v>154000</v>
      </c>
    </row>
    <row r="88" spans="1:8" ht="55.5" customHeight="1" x14ac:dyDescent="0.25">
      <c r="A88" s="26" t="s">
        <v>1494</v>
      </c>
      <c r="B88" s="20" t="s">
        <v>1493</v>
      </c>
      <c r="C88" s="55"/>
      <c r="D88" s="102">
        <f t="shared" ref="D88:F89" si="23">D89</f>
        <v>145724</v>
      </c>
      <c r="E88" s="102">
        <f t="shared" si="23"/>
        <v>152529</v>
      </c>
      <c r="F88" s="102">
        <f t="shared" si="23"/>
        <v>152000</v>
      </c>
    </row>
    <row r="89" spans="1:8" ht="55.5" customHeight="1" x14ac:dyDescent="0.25">
      <c r="A89" s="16" t="s">
        <v>1417</v>
      </c>
      <c r="B89" s="20" t="s">
        <v>1493</v>
      </c>
      <c r="C89" s="55">
        <v>600</v>
      </c>
      <c r="D89" s="102">
        <f t="shared" si="23"/>
        <v>145724</v>
      </c>
      <c r="E89" s="102">
        <f t="shared" si="23"/>
        <v>152529</v>
      </c>
      <c r="F89" s="102">
        <f t="shared" si="23"/>
        <v>152000</v>
      </c>
    </row>
    <row r="90" spans="1:8" ht="55.5" customHeight="1" x14ac:dyDescent="0.25">
      <c r="A90" s="16" t="s">
        <v>1418</v>
      </c>
      <c r="B90" s="20" t="s">
        <v>1493</v>
      </c>
      <c r="C90" s="55">
        <v>610</v>
      </c>
      <c r="D90" s="102">
        <v>145724</v>
      </c>
      <c r="E90" s="102">
        <v>152529</v>
      </c>
      <c r="F90" s="102">
        <v>152000</v>
      </c>
      <c r="H90" s="126"/>
    </row>
    <row r="91" spans="1:8" ht="42.75" customHeight="1" x14ac:dyDescent="0.25">
      <c r="A91" s="68" t="s">
        <v>75</v>
      </c>
      <c r="B91" s="20" t="s">
        <v>1495</v>
      </c>
      <c r="C91" s="55"/>
      <c r="D91" s="102">
        <f t="shared" ref="D91:F92" si="24">D92</f>
        <v>1200</v>
      </c>
      <c r="E91" s="102">
        <f t="shared" si="24"/>
        <v>2000</v>
      </c>
      <c r="F91" s="102">
        <f t="shared" si="24"/>
        <v>2000</v>
      </c>
    </row>
    <row r="92" spans="1:8" ht="55.5" customHeight="1" x14ac:dyDescent="0.25">
      <c r="A92" s="16" t="s">
        <v>1417</v>
      </c>
      <c r="B92" s="20" t="s">
        <v>1495</v>
      </c>
      <c r="C92" s="55">
        <v>600</v>
      </c>
      <c r="D92" s="102">
        <f t="shared" si="24"/>
        <v>1200</v>
      </c>
      <c r="E92" s="102">
        <f t="shared" si="24"/>
        <v>2000</v>
      </c>
      <c r="F92" s="102">
        <f t="shared" si="24"/>
        <v>2000</v>
      </c>
    </row>
    <row r="93" spans="1:8" ht="55.5" customHeight="1" x14ac:dyDescent="0.25">
      <c r="A93" s="16" t="s">
        <v>1418</v>
      </c>
      <c r="B93" s="20" t="s">
        <v>1495</v>
      </c>
      <c r="C93" s="55">
        <v>610</v>
      </c>
      <c r="D93" s="102">
        <v>1200</v>
      </c>
      <c r="E93" s="102">
        <v>2000</v>
      </c>
      <c r="F93" s="102">
        <v>2000</v>
      </c>
      <c r="H93" s="126"/>
    </row>
    <row r="94" spans="1:8" ht="55.5" customHeight="1" x14ac:dyDescent="0.25">
      <c r="A94" s="13" t="s">
        <v>1497</v>
      </c>
      <c r="B94" s="3" t="s">
        <v>83</v>
      </c>
      <c r="C94" s="55"/>
      <c r="D94" s="102">
        <f>D99+D95</f>
        <v>58011</v>
      </c>
      <c r="E94" s="102">
        <f t="shared" ref="E94:F94" si="25">E99+E95</f>
        <v>10000</v>
      </c>
      <c r="F94" s="102">
        <f t="shared" si="25"/>
        <v>96541</v>
      </c>
    </row>
    <row r="95" spans="1:8" ht="55.5" customHeight="1" x14ac:dyDescent="0.25">
      <c r="A95" s="35" t="s">
        <v>1649</v>
      </c>
      <c r="B95" s="3" t="s">
        <v>1647</v>
      </c>
      <c r="C95" s="55"/>
      <c r="D95" s="102">
        <f t="shared" ref="D95:F97" si="26">D96</f>
        <v>8587</v>
      </c>
      <c r="E95" s="102">
        <f t="shared" si="26"/>
        <v>10000</v>
      </c>
      <c r="F95" s="102">
        <f t="shared" si="26"/>
        <v>10000</v>
      </c>
    </row>
    <row r="96" spans="1:8" ht="55.5" customHeight="1" x14ac:dyDescent="0.25">
      <c r="A96" s="35" t="s">
        <v>1496</v>
      </c>
      <c r="B96" s="3" t="s">
        <v>1648</v>
      </c>
      <c r="C96" s="55"/>
      <c r="D96" s="102">
        <f t="shared" si="26"/>
        <v>8587</v>
      </c>
      <c r="E96" s="102">
        <f t="shared" si="26"/>
        <v>10000</v>
      </c>
      <c r="F96" s="102">
        <f t="shared" si="26"/>
        <v>10000</v>
      </c>
    </row>
    <row r="97" spans="1:9" ht="43.5" customHeight="1" x14ac:dyDescent="0.25">
      <c r="A97" s="16" t="s">
        <v>1417</v>
      </c>
      <c r="B97" s="3" t="s">
        <v>1648</v>
      </c>
      <c r="C97" s="55">
        <v>600</v>
      </c>
      <c r="D97" s="102">
        <f t="shared" si="26"/>
        <v>8587</v>
      </c>
      <c r="E97" s="102">
        <f t="shared" si="26"/>
        <v>10000</v>
      </c>
      <c r="F97" s="102">
        <f t="shared" si="26"/>
        <v>10000</v>
      </c>
    </row>
    <row r="98" spans="1:9" ht="42.75" customHeight="1" x14ac:dyDescent="0.25">
      <c r="A98" s="16" t="s">
        <v>1418</v>
      </c>
      <c r="B98" s="3" t="s">
        <v>1648</v>
      </c>
      <c r="C98" s="55">
        <v>610</v>
      </c>
      <c r="D98" s="102">
        <v>8587</v>
      </c>
      <c r="E98" s="102">
        <v>10000</v>
      </c>
      <c r="F98" s="102">
        <v>10000</v>
      </c>
    </row>
    <row r="99" spans="1:9" ht="33" customHeight="1" x14ac:dyDescent="0.25">
      <c r="A99" s="17" t="s">
        <v>84</v>
      </c>
      <c r="B99" s="1" t="s">
        <v>85</v>
      </c>
      <c r="C99" s="55"/>
      <c r="D99" s="102">
        <f>D100+D103+D106+D118+D109+D110+D111+D112+D113+D114+D115+D116+D117</f>
        <v>49424</v>
      </c>
      <c r="E99" s="102">
        <f t="shared" ref="E99:F99" si="27">E100+E103+E106+E118+E109+E110+E111+E112+E113+E114+E115+E116+E117</f>
        <v>0</v>
      </c>
      <c r="F99" s="102">
        <f t="shared" si="27"/>
        <v>86541</v>
      </c>
    </row>
    <row r="100" spans="1:9" ht="31.5" hidden="1" x14ac:dyDescent="0.25">
      <c r="A100" s="26" t="s">
        <v>86</v>
      </c>
      <c r="B100" s="20" t="s">
        <v>87</v>
      </c>
      <c r="C100" s="55"/>
      <c r="D100" s="102">
        <f>D101</f>
        <v>0</v>
      </c>
      <c r="E100" s="102">
        <f t="shared" ref="E100:F100" si="28">E101</f>
        <v>0</v>
      </c>
      <c r="F100" s="102">
        <f t="shared" si="28"/>
        <v>0</v>
      </c>
    </row>
    <row r="101" spans="1:9" ht="30" hidden="1" customHeight="1" x14ac:dyDescent="0.25">
      <c r="A101" s="16" t="s">
        <v>1417</v>
      </c>
      <c r="B101" s="20" t="s">
        <v>87</v>
      </c>
      <c r="C101" s="55">
        <v>600</v>
      </c>
      <c r="D101" s="102">
        <f>D102</f>
        <v>0</v>
      </c>
      <c r="E101" s="102">
        <f>E102</f>
        <v>0</v>
      </c>
      <c r="F101" s="102">
        <f>F102</f>
        <v>0</v>
      </c>
    </row>
    <row r="102" spans="1:9" ht="30" hidden="1" customHeight="1" x14ac:dyDescent="0.25">
      <c r="A102" s="16" t="s">
        <v>1418</v>
      </c>
      <c r="B102" s="20" t="s">
        <v>87</v>
      </c>
      <c r="C102" s="55">
        <v>610</v>
      </c>
      <c r="D102" s="102"/>
      <c r="E102" s="102"/>
      <c r="F102" s="102"/>
    </row>
    <row r="103" spans="1:9" ht="31.5" hidden="1" x14ac:dyDescent="0.25">
      <c r="A103" s="26" t="s">
        <v>71</v>
      </c>
      <c r="B103" s="20" t="s">
        <v>88</v>
      </c>
      <c r="C103" s="55"/>
      <c r="D103" s="102">
        <f>D104</f>
        <v>0</v>
      </c>
      <c r="E103" s="102">
        <f t="shared" ref="E103:F104" si="29">E104</f>
        <v>0</v>
      </c>
      <c r="F103" s="102">
        <f t="shared" si="29"/>
        <v>0</v>
      </c>
    </row>
    <row r="104" spans="1:9" ht="32.25" hidden="1" customHeight="1" x14ac:dyDescent="0.25">
      <c r="A104" s="16" t="s">
        <v>1417</v>
      </c>
      <c r="B104" s="20" t="s">
        <v>88</v>
      </c>
      <c r="C104" s="55">
        <v>600</v>
      </c>
      <c r="D104" s="102">
        <f>D105</f>
        <v>0</v>
      </c>
      <c r="E104" s="102">
        <f t="shared" si="29"/>
        <v>0</v>
      </c>
      <c r="F104" s="102">
        <f t="shared" si="29"/>
        <v>0</v>
      </c>
    </row>
    <row r="105" spans="1:9" ht="26.25" hidden="1" customHeight="1" x14ac:dyDescent="0.25">
      <c r="A105" s="16" t="s">
        <v>1418</v>
      </c>
      <c r="B105" s="20" t="s">
        <v>88</v>
      </c>
      <c r="C105" s="55">
        <v>610</v>
      </c>
      <c r="D105" s="102"/>
      <c r="E105" s="102"/>
      <c r="F105" s="102"/>
    </row>
    <row r="106" spans="1:9" ht="47.25" x14ac:dyDescent="0.25">
      <c r="A106" s="22" t="s">
        <v>89</v>
      </c>
      <c r="B106" s="20" t="s">
        <v>90</v>
      </c>
      <c r="C106" s="55"/>
      <c r="D106" s="102">
        <f>D107</f>
        <v>49424</v>
      </c>
      <c r="E106" s="102">
        <f t="shared" ref="E106:F107" si="30">E107</f>
        <v>0</v>
      </c>
      <c r="F106" s="102">
        <f t="shared" si="30"/>
        <v>86541</v>
      </c>
    </row>
    <row r="107" spans="1:9" ht="34.5" customHeight="1" x14ac:dyDescent="0.25">
      <c r="A107" s="16" t="s">
        <v>1417</v>
      </c>
      <c r="B107" s="20" t="s">
        <v>90</v>
      </c>
      <c r="C107" s="55">
        <v>600</v>
      </c>
      <c r="D107" s="102">
        <f>D108</f>
        <v>49424</v>
      </c>
      <c r="E107" s="102">
        <f t="shared" si="30"/>
        <v>0</v>
      </c>
      <c r="F107" s="102">
        <f t="shared" si="30"/>
        <v>86541</v>
      </c>
    </row>
    <row r="108" spans="1:9" ht="33" customHeight="1" x14ac:dyDescent="0.25">
      <c r="A108" s="16" t="s">
        <v>1418</v>
      </c>
      <c r="B108" s="20" t="s">
        <v>90</v>
      </c>
      <c r="C108" s="55">
        <v>610</v>
      </c>
      <c r="D108" s="102">
        <v>49424</v>
      </c>
      <c r="E108" s="102"/>
      <c r="F108" s="102">
        <v>86541</v>
      </c>
      <c r="G108" s="107"/>
      <c r="H108" s="106"/>
      <c r="I108" s="106"/>
    </row>
    <row r="109" spans="1:9" ht="43.5" hidden="1" customHeight="1" x14ac:dyDescent="0.25">
      <c r="A109" s="16" t="s">
        <v>91</v>
      </c>
      <c r="B109" s="2" t="s">
        <v>92</v>
      </c>
      <c r="C109" s="55"/>
      <c r="D109" s="102"/>
      <c r="E109" s="102"/>
      <c r="F109" s="102"/>
    </row>
    <row r="110" spans="1:9" ht="53.25" hidden="1" customHeight="1" x14ac:dyDescent="0.25">
      <c r="A110" s="16" t="s">
        <v>93</v>
      </c>
      <c r="B110" s="2" t="s">
        <v>94</v>
      </c>
      <c r="C110" s="55"/>
      <c r="D110" s="102"/>
      <c r="E110" s="102"/>
      <c r="F110" s="102"/>
    </row>
    <row r="111" spans="1:9" ht="78.75" hidden="1" x14ac:dyDescent="0.25">
      <c r="A111" s="16" t="s">
        <v>95</v>
      </c>
      <c r="B111" s="2" t="s">
        <v>96</v>
      </c>
      <c r="C111" s="55"/>
      <c r="D111" s="102"/>
      <c r="E111" s="102"/>
      <c r="F111" s="102"/>
    </row>
    <row r="112" spans="1:9" ht="31.5" hidden="1" customHeight="1" x14ac:dyDescent="0.25">
      <c r="A112" s="16" t="s">
        <v>97</v>
      </c>
      <c r="B112" s="2" t="s">
        <v>98</v>
      </c>
      <c r="C112" s="55"/>
      <c r="D112" s="102"/>
      <c r="E112" s="102"/>
      <c r="F112" s="102"/>
    </row>
    <row r="113" spans="1:6" ht="47.25" hidden="1" x14ac:dyDescent="0.25">
      <c r="A113" s="16" t="s">
        <v>99</v>
      </c>
      <c r="B113" s="2" t="s">
        <v>100</v>
      </c>
      <c r="C113" s="55"/>
      <c r="D113" s="102"/>
      <c r="E113" s="102"/>
      <c r="F113" s="102"/>
    </row>
    <row r="114" spans="1:6" ht="25.5" hidden="1" customHeight="1" x14ac:dyDescent="0.25">
      <c r="A114" s="16" t="s">
        <v>101</v>
      </c>
      <c r="B114" s="2" t="s">
        <v>102</v>
      </c>
      <c r="C114" s="55"/>
      <c r="D114" s="102"/>
      <c r="E114" s="102"/>
      <c r="F114" s="102"/>
    </row>
    <row r="115" spans="1:6" ht="30.75" hidden="1" customHeight="1" x14ac:dyDescent="0.25">
      <c r="A115" s="16" t="s">
        <v>103</v>
      </c>
      <c r="B115" s="2" t="s">
        <v>104</v>
      </c>
      <c r="C115" s="55"/>
      <c r="D115" s="102"/>
      <c r="E115" s="102"/>
      <c r="F115" s="102"/>
    </row>
    <row r="116" spans="1:6" ht="47.25" hidden="1" x14ac:dyDescent="0.25">
      <c r="A116" s="16" t="s">
        <v>105</v>
      </c>
      <c r="B116" s="2" t="s">
        <v>106</v>
      </c>
      <c r="C116" s="55"/>
      <c r="D116" s="102"/>
      <c r="E116" s="102"/>
      <c r="F116" s="102"/>
    </row>
    <row r="117" spans="1:6" ht="45" hidden="1" customHeight="1" x14ac:dyDescent="0.25">
      <c r="A117" s="16" t="s">
        <v>107</v>
      </c>
      <c r="B117" s="2" t="s">
        <v>108</v>
      </c>
      <c r="C117" s="55"/>
      <c r="D117" s="102"/>
      <c r="E117" s="102"/>
      <c r="F117" s="102"/>
    </row>
    <row r="118" spans="1:6" ht="86.25" hidden="1" customHeight="1" x14ac:dyDescent="0.25">
      <c r="A118" s="68" t="s">
        <v>95</v>
      </c>
      <c r="B118" s="20" t="s">
        <v>96</v>
      </c>
      <c r="C118" s="55"/>
      <c r="D118" s="102">
        <f>D119</f>
        <v>0</v>
      </c>
      <c r="E118" s="102">
        <f t="shared" ref="E118:F119" si="31">E119</f>
        <v>0</v>
      </c>
      <c r="F118" s="102">
        <f t="shared" si="31"/>
        <v>0</v>
      </c>
    </row>
    <row r="119" spans="1:6" ht="35.25" hidden="1" customHeight="1" x14ac:dyDescent="0.25">
      <c r="A119" s="16" t="s">
        <v>1417</v>
      </c>
      <c r="B119" s="20" t="s">
        <v>96</v>
      </c>
      <c r="C119" s="55">
        <v>600</v>
      </c>
      <c r="D119" s="102">
        <f>D120</f>
        <v>0</v>
      </c>
      <c r="E119" s="102">
        <f t="shared" si="31"/>
        <v>0</v>
      </c>
      <c r="F119" s="102">
        <f t="shared" si="31"/>
        <v>0</v>
      </c>
    </row>
    <row r="120" spans="1:6" ht="36" hidden="1" customHeight="1" x14ac:dyDescent="0.25">
      <c r="A120" s="16" t="s">
        <v>1418</v>
      </c>
      <c r="B120" s="20" t="s">
        <v>90</v>
      </c>
      <c r="C120" s="55">
        <v>610</v>
      </c>
      <c r="D120" s="102">
        <v>0</v>
      </c>
      <c r="E120" s="102">
        <v>0</v>
      </c>
      <c r="F120" s="102">
        <v>0</v>
      </c>
    </row>
    <row r="121" spans="1:6" ht="32.25" customHeight="1" x14ac:dyDescent="0.25">
      <c r="A121" s="13" t="s">
        <v>1650</v>
      </c>
      <c r="B121" s="3" t="s">
        <v>109</v>
      </c>
      <c r="C121" s="55"/>
      <c r="D121" s="102">
        <f>D122+D126</f>
        <v>2612</v>
      </c>
      <c r="E121" s="102">
        <f t="shared" ref="E121:F121" si="32">E122+E126</f>
        <v>2580</v>
      </c>
      <c r="F121" s="102">
        <f t="shared" si="32"/>
        <v>2583</v>
      </c>
    </row>
    <row r="122" spans="1:6" ht="32.25" hidden="1" customHeight="1" x14ac:dyDescent="0.25">
      <c r="A122" s="17" t="s">
        <v>110</v>
      </c>
      <c r="B122" s="1" t="s">
        <v>111</v>
      </c>
      <c r="C122" s="55"/>
      <c r="D122" s="102">
        <f>D123</f>
        <v>0</v>
      </c>
      <c r="E122" s="102">
        <f t="shared" ref="E122:F123" si="33">E123</f>
        <v>0</v>
      </c>
      <c r="F122" s="102">
        <f t="shared" si="33"/>
        <v>0</v>
      </c>
    </row>
    <row r="123" spans="1:6" ht="32.25" hidden="1" customHeight="1" x14ac:dyDescent="0.25">
      <c r="A123" s="25" t="s">
        <v>112</v>
      </c>
      <c r="B123" s="20" t="s">
        <v>113</v>
      </c>
      <c r="C123" s="55"/>
      <c r="D123" s="102">
        <f>D124</f>
        <v>0</v>
      </c>
      <c r="E123" s="102">
        <f t="shared" si="33"/>
        <v>0</v>
      </c>
      <c r="F123" s="102">
        <f t="shared" si="33"/>
        <v>0</v>
      </c>
    </row>
    <row r="124" spans="1:6" ht="32.25" hidden="1" customHeight="1" x14ac:dyDescent="0.25">
      <c r="A124" s="16" t="s">
        <v>1417</v>
      </c>
      <c r="B124" s="20" t="s">
        <v>113</v>
      </c>
      <c r="C124" s="55">
        <v>600</v>
      </c>
      <c r="D124" s="102">
        <f>D125</f>
        <v>0</v>
      </c>
      <c r="E124" s="102">
        <f t="shared" ref="E124:F124" si="34">E125</f>
        <v>0</v>
      </c>
      <c r="F124" s="102">
        <f t="shared" si="34"/>
        <v>0</v>
      </c>
    </row>
    <row r="125" spans="1:6" ht="32.25" hidden="1" customHeight="1" x14ac:dyDescent="0.25">
      <c r="A125" s="16" t="s">
        <v>1418</v>
      </c>
      <c r="B125" s="20" t="s">
        <v>113</v>
      </c>
      <c r="C125" s="55">
        <v>610</v>
      </c>
      <c r="D125" s="102">
        <v>0</v>
      </c>
      <c r="E125" s="102">
        <v>0</v>
      </c>
      <c r="F125" s="102">
        <v>0</v>
      </c>
    </row>
    <row r="126" spans="1:6" ht="55.5" customHeight="1" x14ac:dyDescent="0.25">
      <c r="A126" s="17" t="s">
        <v>114</v>
      </c>
      <c r="B126" s="1" t="s">
        <v>115</v>
      </c>
      <c r="C126" s="55"/>
      <c r="D126" s="102">
        <f>D127+D132+D135+D136+D137+D138</f>
        <v>2612</v>
      </c>
      <c r="E126" s="102">
        <f t="shared" ref="E126:F126" si="35">E127+E132+E135+E136+E137+E138</f>
        <v>2580</v>
      </c>
      <c r="F126" s="102">
        <f t="shared" si="35"/>
        <v>2583</v>
      </c>
    </row>
    <row r="127" spans="1:6" ht="70.5" customHeight="1" x14ac:dyDescent="0.25">
      <c r="A127" s="22" t="s">
        <v>116</v>
      </c>
      <c r="B127" s="20" t="s">
        <v>117</v>
      </c>
      <c r="C127" s="55"/>
      <c r="D127" s="102">
        <f>D128+D130</f>
        <v>2612</v>
      </c>
      <c r="E127" s="102">
        <f t="shared" ref="E127:F127" si="36">E128+E130</f>
        <v>2580</v>
      </c>
      <c r="F127" s="102">
        <f t="shared" si="36"/>
        <v>2583</v>
      </c>
    </row>
    <row r="128" spans="1:6" ht="36" customHeight="1" x14ac:dyDescent="0.25">
      <c r="A128" s="60" t="s">
        <v>1419</v>
      </c>
      <c r="B128" s="20" t="s">
        <v>117</v>
      </c>
      <c r="C128" s="55">
        <v>100</v>
      </c>
      <c r="D128" s="102">
        <f>D129</f>
        <v>2449</v>
      </c>
      <c r="E128" s="102">
        <f t="shared" ref="E128:F128" si="37">E129</f>
        <v>2449</v>
      </c>
      <c r="F128" s="102">
        <f t="shared" si="37"/>
        <v>2449</v>
      </c>
    </row>
    <row r="129" spans="1:6" ht="35.25" customHeight="1" x14ac:dyDescent="0.25">
      <c r="A129" s="60" t="s">
        <v>1420</v>
      </c>
      <c r="B129" s="20" t="s">
        <v>117</v>
      </c>
      <c r="C129" s="55">
        <v>120</v>
      </c>
      <c r="D129" s="102">
        <v>2449</v>
      </c>
      <c r="E129" s="102">
        <v>2449</v>
      </c>
      <c r="F129" s="102">
        <v>2449</v>
      </c>
    </row>
    <row r="130" spans="1:6" ht="38.25" customHeight="1" x14ac:dyDescent="0.25">
      <c r="A130" s="60" t="s">
        <v>1421</v>
      </c>
      <c r="B130" s="20" t="s">
        <v>117</v>
      </c>
      <c r="C130" s="55">
        <v>200</v>
      </c>
      <c r="D130" s="102">
        <f>D131</f>
        <v>163</v>
      </c>
      <c r="E130" s="102">
        <f t="shared" ref="E130:F130" si="38">E131</f>
        <v>131</v>
      </c>
      <c r="F130" s="102">
        <f t="shared" si="38"/>
        <v>134</v>
      </c>
    </row>
    <row r="131" spans="1:6" ht="33.75" customHeight="1" x14ac:dyDescent="0.25">
      <c r="A131" s="60" t="s">
        <v>1422</v>
      </c>
      <c r="B131" s="20" t="s">
        <v>117</v>
      </c>
      <c r="C131" s="55">
        <v>240</v>
      </c>
      <c r="D131" s="102">
        <v>163</v>
      </c>
      <c r="E131" s="102">
        <v>131</v>
      </c>
      <c r="F131" s="102">
        <v>134</v>
      </c>
    </row>
    <row r="132" spans="1:6" ht="73.5" hidden="1" customHeight="1" x14ac:dyDescent="0.25">
      <c r="A132" s="22" t="s">
        <v>118</v>
      </c>
      <c r="B132" s="20" t="s">
        <v>119</v>
      </c>
      <c r="C132" s="58"/>
      <c r="D132" s="102">
        <f>D133</f>
        <v>0</v>
      </c>
      <c r="E132" s="102">
        <f t="shared" ref="E132:F133" si="39">E133</f>
        <v>0</v>
      </c>
      <c r="F132" s="102">
        <f t="shared" si="39"/>
        <v>0</v>
      </c>
    </row>
    <row r="133" spans="1:6" ht="34.5" hidden="1" customHeight="1" x14ac:dyDescent="0.25">
      <c r="A133" s="60" t="s">
        <v>1421</v>
      </c>
      <c r="B133" s="20" t="s">
        <v>119</v>
      </c>
      <c r="C133" s="58">
        <v>200</v>
      </c>
      <c r="D133" s="102">
        <f>D134</f>
        <v>0</v>
      </c>
      <c r="E133" s="102">
        <f t="shared" si="39"/>
        <v>0</v>
      </c>
      <c r="F133" s="102">
        <f t="shared" si="39"/>
        <v>0</v>
      </c>
    </row>
    <row r="134" spans="1:6" ht="31.5" hidden="1" customHeight="1" x14ac:dyDescent="0.25">
      <c r="A134" s="60" t="s">
        <v>1422</v>
      </c>
      <c r="B134" s="20" t="s">
        <v>119</v>
      </c>
      <c r="C134" s="58">
        <v>240</v>
      </c>
      <c r="D134" s="102">
        <v>0</v>
      </c>
      <c r="E134" s="102">
        <v>0</v>
      </c>
      <c r="F134" s="102">
        <v>0</v>
      </c>
    </row>
    <row r="135" spans="1:6" ht="47.25" hidden="1" x14ac:dyDescent="0.25">
      <c r="A135" s="16" t="s">
        <v>120</v>
      </c>
      <c r="B135" s="2" t="s">
        <v>121</v>
      </c>
      <c r="C135" s="55"/>
      <c r="D135" s="102"/>
      <c r="E135" s="102"/>
      <c r="F135" s="102"/>
    </row>
    <row r="136" spans="1:6" ht="47.25" hidden="1" x14ac:dyDescent="0.25">
      <c r="A136" s="16" t="s">
        <v>122</v>
      </c>
      <c r="B136" s="2" t="s">
        <v>123</v>
      </c>
      <c r="C136" s="55"/>
      <c r="D136" s="102"/>
      <c r="E136" s="102"/>
      <c r="F136" s="102"/>
    </row>
    <row r="137" spans="1:6" ht="47.25" hidden="1" x14ac:dyDescent="0.25">
      <c r="A137" s="16" t="s">
        <v>124</v>
      </c>
      <c r="B137" s="2" t="s">
        <v>125</v>
      </c>
      <c r="C137" s="55"/>
      <c r="D137" s="102"/>
      <c r="E137" s="102"/>
      <c r="F137" s="102"/>
    </row>
    <row r="138" spans="1:6" ht="47.25" hidden="1" x14ac:dyDescent="0.25">
      <c r="A138" s="16" t="s">
        <v>126</v>
      </c>
      <c r="B138" s="2" t="s">
        <v>127</v>
      </c>
      <c r="C138" s="55"/>
      <c r="D138" s="102"/>
      <c r="E138" s="102"/>
      <c r="F138" s="102"/>
    </row>
    <row r="139" spans="1:6" ht="36" customHeight="1" x14ac:dyDescent="0.25">
      <c r="A139" s="13" t="s">
        <v>128</v>
      </c>
      <c r="B139" s="3" t="s">
        <v>129</v>
      </c>
      <c r="C139" s="55"/>
      <c r="D139" s="102">
        <f>D140</f>
        <v>9300</v>
      </c>
      <c r="E139" s="102">
        <f t="shared" ref="E139:F139" si="40">E140</f>
        <v>9270</v>
      </c>
      <c r="F139" s="102">
        <f t="shared" si="40"/>
        <v>9270</v>
      </c>
    </row>
    <row r="140" spans="1:6" ht="44.25" customHeight="1" x14ac:dyDescent="0.25">
      <c r="A140" s="7" t="s">
        <v>130</v>
      </c>
      <c r="B140" s="1" t="s">
        <v>131</v>
      </c>
      <c r="C140" s="55"/>
      <c r="D140" s="102">
        <f>D141+D148</f>
        <v>9300</v>
      </c>
      <c r="E140" s="102">
        <f t="shared" ref="E140:F140" si="41">E141+E148</f>
        <v>9270</v>
      </c>
      <c r="F140" s="102">
        <f t="shared" si="41"/>
        <v>9270</v>
      </c>
    </row>
    <row r="141" spans="1:6" ht="39" customHeight="1" x14ac:dyDescent="0.25">
      <c r="A141" s="22" t="s">
        <v>132</v>
      </c>
      <c r="B141" s="20" t="s">
        <v>133</v>
      </c>
      <c r="C141" s="55"/>
      <c r="D141" s="102">
        <f>D142+D144+D146</f>
        <v>9170</v>
      </c>
      <c r="E141" s="102">
        <f t="shared" ref="E141:F141" si="42">E142+E144+E146</f>
        <v>9170</v>
      </c>
      <c r="F141" s="102">
        <f t="shared" si="42"/>
        <v>9170</v>
      </c>
    </row>
    <row r="142" spans="1:6" ht="34.5" customHeight="1" x14ac:dyDescent="0.25">
      <c r="A142" s="60" t="s">
        <v>1419</v>
      </c>
      <c r="B142" s="20" t="s">
        <v>133</v>
      </c>
      <c r="C142" s="55">
        <v>100</v>
      </c>
      <c r="D142" s="102">
        <f>D143</f>
        <v>8815</v>
      </c>
      <c r="E142" s="102">
        <f t="shared" ref="E142:F142" si="43">E143</f>
        <v>8815</v>
      </c>
      <c r="F142" s="102">
        <f t="shared" si="43"/>
        <v>8815</v>
      </c>
    </row>
    <row r="143" spans="1:6" ht="27.75" customHeight="1" x14ac:dyDescent="0.25">
      <c r="A143" s="60" t="s">
        <v>1420</v>
      </c>
      <c r="B143" s="20" t="s">
        <v>133</v>
      </c>
      <c r="C143" s="55">
        <v>120</v>
      </c>
      <c r="D143" s="102">
        <v>8815</v>
      </c>
      <c r="E143" s="102">
        <v>8815</v>
      </c>
      <c r="F143" s="102">
        <v>8815</v>
      </c>
    </row>
    <row r="144" spans="1:6" ht="26.25" customHeight="1" x14ac:dyDescent="0.25">
      <c r="A144" s="60" t="s">
        <v>1421</v>
      </c>
      <c r="B144" s="20" t="s">
        <v>133</v>
      </c>
      <c r="C144" s="55">
        <v>200</v>
      </c>
      <c r="D144" s="102">
        <f>D145</f>
        <v>351</v>
      </c>
      <c r="E144" s="102">
        <f t="shared" ref="E144:F144" si="44">E145</f>
        <v>351</v>
      </c>
      <c r="F144" s="102">
        <f t="shared" si="44"/>
        <v>351</v>
      </c>
    </row>
    <row r="145" spans="1:6" ht="38.25" customHeight="1" x14ac:dyDescent="0.25">
      <c r="A145" s="60" t="s">
        <v>1422</v>
      </c>
      <c r="B145" s="20" t="s">
        <v>133</v>
      </c>
      <c r="C145" s="55">
        <v>240</v>
      </c>
      <c r="D145" s="102">
        <v>351</v>
      </c>
      <c r="E145" s="102">
        <v>351</v>
      </c>
      <c r="F145" s="102">
        <v>351</v>
      </c>
    </row>
    <row r="146" spans="1:6" ht="26.25" customHeight="1" x14ac:dyDescent="0.25">
      <c r="A146" s="60" t="s">
        <v>1425</v>
      </c>
      <c r="B146" s="20" t="s">
        <v>133</v>
      </c>
      <c r="C146" s="55">
        <v>800</v>
      </c>
      <c r="D146" s="102">
        <f>D147</f>
        <v>4</v>
      </c>
      <c r="E146" s="102">
        <f t="shared" ref="E146:F146" si="45">E147</f>
        <v>4</v>
      </c>
      <c r="F146" s="102">
        <f t="shared" si="45"/>
        <v>4</v>
      </c>
    </row>
    <row r="147" spans="1:6" ht="23.25" customHeight="1" x14ac:dyDescent="0.25">
      <c r="A147" s="16" t="s">
        <v>1426</v>
      </c>
      <c r="B147" s="20" t="s">
        <v>133</v>
      </c>
      <c r="C147" s="55">
        <v>850</v>
      </c>
      <c r="D147" s="102">
        <v>4</v>
      </c>
      <c r="E147" s="102">
        <v>4</v>
      </c>
      <c r="F147" s="102">
        <v>4</v>
      </c>
    </row>
    <row r="148" spans="1:6" ht="34.5" customHeight="1" x14ac:dyDescent="0.25">
      <c r="A148" s="22" t="s">
        <v>75</v>
      </c>
      <c r="B148" s="20" t="s">
        <v>134</v>
      </c>
      <c r="C148" s="55"/>
      <c r="D148" s="102">
        <f>D149</f>
        <v>130</v>
      </c>
      <c r="E148" s="102">
        <f>E149</f>
        <v>100</v>
      </c>
      <c r="F148" s="102">
        <f>F149</f>
        <v>100</v>
      </c>
    </row>
    <row r="149" spans="1:6" ht="33.75" customHeight="1" x14ac:dyDescent="0.25">
      <c r="A149" s="16" t="s">
        <v>1428</v>
      </c>
      <c r="B149" s="20" t="s">
        <v>134</v>
      </c>
      <c r="C149" s="55">
        <v>300</v>
      </c>
      <c r="D149" s="102">
        <f>D150</f>
        <v>130</v>
      </c>
      <c r="E149" s="102">
        <f t="shared" ref="E149:F149" si="46">E150</f>
        <v>100</v>
      </c>
      <c r="F149" s="102">
        <f t="shared" si="46"/>
        <v>100</v>
      </c>
    </row>
    <row r="150" spans="1:6" ht="36.75" customHeight="1" x14ac:dyDescent="0.25">
      <c r="A150" s="16" t="s">
        <v>1429</v>
      </c>
      <c r="B150" s="20" t="s">
        <v>134</v>
      </c>
      <c r="C150" s="55">
        <v>320</v>
      </c>
      <c r="D150" s="102">
        <v>130</v>
      </c>
      <c r="E150" s="102">
        <v>100</v>
      </c>
      <c r="F150" s="102">
        <v>100</v>
      </c>
    </row>
    <row r="151" spans="1:6" ht="34.5" hidden="1" customHeight="1" x14ac:dyDescent="0.25">
      <c r="A151" s="13" t="s">
        <v>135</v>
      </c>
      <c r="B151" s="3" t="s">
        <v>136</v>
      </c>
      <c r="C151" s="55"/>
      <c r="D151" s="102">
        <f>D152</f>
        <v>0</v>
      </c>
      <c r="E151" s="102">
        <f t="shared" ref="E151:F151" si="47">E152</f>
        <v>0</v>
      </c>
      <c r="F151" s="102">
        <f t="shared" si="47"/>
        <v>0</v>
      </c>
    </row>
    <row r="152" spans="1:6" ht="34.5" hidden="1" customHeight="1" x14ac:dyDescent="0.25">
      <c r="A152" s="7" t="s">
        <v>137</v>
      </c>
      <c r="B152" s="1" t="s">
        <v>138</v>
      </c>
      <c r="C152" s="55"/>
      <c r="D152" s="102">
        <f>D153+D154</f>
        <v>0</v>
      </c>
      <c r="E152" s="102">
        <f t="shared" ref="E152:F152" si="48">E153+E154</f>
        <v>0</v>
      </c>
      <c r="F152" s="102">
        <f t="shared" si="48"/>
        <v>0</v>
      </c>
    </row>
    <row r="153" spans="1:6" ht="34.5" hidden="1" customHeight="1" x14ac:dyDescent="0.25">
      <c r="A153" s="43" t="s">
        <v>139</v>
      </c>
      <c r="B153" s="20" t="s">
        <v>140</v>
      </c>
      <c r="C153" s="55"/>
      <c r="D153" s="102"/>
      <c r="E153" s="102"/>
      <c r="F153" s="102"/>
    </row>
    <row r="154" spans="1:6" ht="34.5" hidden="1" customHeight="1" x14ac:dyDescent="0.25">
      <c r="A154" s="43" t="s">
        <v>141</v>
      </c>
      <c r="B154" s="20" t="s">
        <v>142</v>
      </c>
      <c r="C154" s="55"/>
      <c r="D154" s="102"/>
      <c r="E154" s="102"/>
      <c r="F154" s="102"/>
    </row>
    <row r="155" spans="1:6" ht="41.25" customHeight="1" x14ac:dyDescent="0.25">
      <c r="A155" s="12" t="s">
        <v>143</v>
      </c>
      <c r="B155" s="10" t="s">
        <v>144</v>
      </c>
      <c r="C155" s="55"/>
      <c r="D155" s="102">
        <f>D156+D222+D318+D376+D381+D52+D401</f>
        <v>945331</v>
      </c>
      <c r="E155" s="102">
        <f>E156+E222+E318+E376+E381+E52+E401</f>
        <v>1051533</v>
      </c>
      <c r="F155" s="102">
        <f>F156+F222+F318+F376+F381+F52+F401</f>
        <v>1034465</v>
      </c>
    </row>
    <row r="156" spans="1:6" ht="27.75" customHeight="1" x14ac:dyDescent="0.25">
      <c r="A156" s="13" t="s">
        <v>145</v>
      </c>
      <c r="B156" s="3" t="s">
        <v>146</v>
      </c>
      <c r="C156" s="55"/>
      <c r="D156" s="102">
        <f>D165+D182+D211+D220+D157</f>
        <v>338296</v>
      </c>
      <c r="E156" s="102">
        <f>E165+E182+E211+E220+E157</f>
        <v>376688</v>
      </c>
      <c r="F156" s="102">
        <f>F165+F182+F211+F220+F157</f>
        <v>429423</v>
      </c>
    </row>
    <row r="157" spans="1:6" ht="31.5" x14ac:dyDescent="0.25">
      <c r="A157" s="7" t="s">
        <v>1515</v>
      </c>
      <c r="B157" s="1" t="s">
        <v>147</v>
      </c>
      <c r="C157" s="55"/>
      <c r="D157" s="102">
        <f>D158+D162</f>
        <v>0</v>
      </c>
      <c r="E157" s="102">
        <f t="shared" ref="E157:F157" si="49">E158+E162</f>
        <v>38392</v>
      </c>
      <c r="F157" s="102">
        <f t="shared" si="49"/>
        <v>93627</v>
      </c>
    </row>
    <row r="158" spans="1:6" ht="63" hidden="1" x14ac:dyDescent="0.25">
      <c r="A158" s="22" t="s">
        <v>172</v>
      </c>
      <c r="B158" s="20" t="s">
        <v>1514</v>
      </c>
      <c r="C158" s="55"/>
      <c r="D158" s="102">
        <f>D159</f>
        <v>0</v>
      </c>
      <c r="E158" s="102">
        <f t="shared" ref="E158:F158" si="50">E159</f>
        <v>0</v>
      </c>
      <c r="F158" s="102">
        <f t="shared" si="50"/>
        <v>0</v>
      </c>
    </row>
    <row r="159" spans="1:6" ht="34.5" hidden="1" customHeight="1" x14ac:dyDescent="0.25">
      <c r="A159" s="16" t="s">
        <v>1417</v>
      </c>
      <c r="B159" s="20" t="s">
        <v>1514</v>
      </c>
      <c r="C159" s="55">
        <v>600</v>
      </c>
      <c r="D159" s="102">
        <f>D160+D161</f>
        <v>0</v>
      </c>
      <c r="E159" s="102">
        <f t="shared" ref="E159:F159" si="51">E160+E161</f>
        <v>0</v>
      </c>
      <c r="F159" s="102">
        <f t="shared" si="51"/>
        <v>0</v>
      </c>
    </row>
    <row r="160" spans="1:6" ht="27" hidden="1" customHeight="1" x14ac:dyDescent="0.25">
      <c r="A160" s="16" t="s">
        <v>1423</v>
      </c>
      <c r="B160" s="20" t="s">
        <v>1514</v>
      </c>
      <c r="C160" s="55">
        <v>610</v>
      </c>
      <c r="D160" s="102">
        <v>0</v>
      </c>
      <c r="E160" s="102">
        <v>0</v>
      </c>
      <c r="F160" s="102">
        <v>0</v>
      </c>
    </row>
    <row r="161" spans="1:6" ht="41.25" hidden="1" customHeight="1" x14ac:dyDescent="0.25">
      <c r="A161" s="15" t="s">
        <v>1427</v>
      </c>
      <c r="B161" s="20" t="s">
        <v>1514</v>
      </c>
      <c r="C161" s="55">
        <v>620</v>
      </c>
      <c r="D161" s="102">
        <v>0</v>
      </c>
      <c r="E161" s="102"/>
      <c r="F161" s="102"/>
    </row>
    <row r="162" spans="1:6" ht="48.75" customHeight="1" x14ac:dyDescent="0.25">
      <c r="A162" s="98" t="s">
        <v>1625</v>
      </c>
      <c r="B162" s="2" t="s">
        <v>1626</v>
      </c>
      <c r="C162" s="55"/>
      <c r="D162" s="102">
        <f>D163</f>
        <v>0</v>
      </c>
      <c r="E162" s="102">
        <f t="shared" ref="E162:F162" si="52">E163</f>
        <v>38392</v>
      </c>
      <c r="F162" s="102">
        <f t="shared" si="52"/>
        <v>93627</v>
      </c>
    </row>
    <row r="163" spans="1:6" ht="48.75" customHeight="1" x14ac:dyDescent="0.25">
      <c r="A163" s="16" t="s">
        <v>1417</v>
      </c>
      <c r="B163" s="2" t="s">
        <v>1626</v>
      </c>
      <c r="C163" s="55">
        <v>600</v>
      </c>
      <c r="D163" s="102">
        <f>D164</f>
        <v>0</v>
      </c>
      <c r="E163" s="102">
        <f t="shared" ref="E163:F163" si="53">E164</f>
        <v>38392</v>
      </c>
      <c r="F163" s="102">
        <f t="shared" si="53"/>
        <v>93627</v>
      </c>
    </row>
    <row r="164" spans="1:6" ht="48.75" customHeight="1" x14ac:dyDescent="0.25">
      <c r="A164" s="15" t="s">
        <v>1427</v>
      </c>
      <c r="B164" s="2" t="s">
        <v>1626</v>
      </c>
      <c r="C164" s="55">
        <v>620</v>
      </c>
      <c r="D164" s="102"/>
      <c r="E164" s="102">
        <v>38392</v>
      </c>
      <c r="F164" s="102">
        <v>93627</v>
      </c>
    </row>
    <row r="165" spans="1:6" ht="48.75" customHeight="1" x14ac:dyDescent="0.25">
      <c r="A165" s="7" t="s">
        <v>157</v>
      </c>
      <c r="B165" s="1" t="s">
        <v>148</v>
      </c>
      <c r="C165" s="55"/>
      <c r="D165" s="102">
        <f>D178+D183+D193+D207</f>
        <v>338296</v>
      </c>
      <c r="E165" s="102">
        <f>E178+E183+E193+E207</f>
        <v>338296</v>
      </c>
      <c r="F165" s="102">
        <f>F178+F183+F193+F207</f>
        <v>335796</v>
      </c>
    </row>
    <row r="166" spans="1:6" ht="47.25" hidden="1" x14ac:dyDescent="0.25">
      <c r="A166" s="19" t="s">
        <v>149</v>
      </c>
      <c r="B166" s="20" t="s">
        <v>150</v>
      </c>
      <c r="C166" s="55"/>
      <c r="D166" s="102">
        <f>D167</f>
        <v>0</v>
      </c>
      <c r="E166" s="102">
        <f t="shared" ref="E166:F166" si="54">E167</f>
        <v>0</v>
      </c>
      <c r="F166" s="102">
        <f t="shared" si="54"/>
        <v>0</v>
      </c>
    </row>
    <row r="167" spans="1:6" ht="31.5" hidden="1" customHeight="1" x14ac:dyDescent="0.25">
      <c r="A167" s="16" t="s">
        <v>1424</v>
      </c>
      <c r="B167" s="20" t="s">
        <v>150</v>
      </c>
      <c r="C167" s="55">
        <v>600</v>
      </c>
      <c r="D167" s="102">
        <f>D168+D169</f>
        <v>0</v>
      </c>
      <c r="E167" s="102">
        <f t="shared" ref="E167:F167" si="55">E168+E169</f>
        <v>0</v>
      </c>
      <c r="F167" s="102">
        <f t="shared" si="55"/>
        <v>0</v>
      </c>
    </row>
    <row r="168" spans="1:6" ht="31.5" hidden="1" customHeight="1" x14ac:dyDescent="0.25">
      <c r="A168" s="16" t="s">
        <v>1423</v>
      </c>
      <c r="B168" s="20" t="s">
        <v>150</v>
      </c>
      <c r="C168" s="55">
        <v>610</v>
      </c>
      <c r="D168" s="102"/>
      <c r="E168" s="102"/>
      <c r="F168" s="102"/>
    </row>
    <row r="169" spans="1:6" ht="27.75" hidden="1" customHeight="1" x14ac:dyDescent="0.25">
      <c r="A169" s="15" t="s">
        <v>1427</v>
      </c>
      <c r="B169" s="20" t="s">
        <v>150</v>
      </c>
      <c r="C169" s="55">
        <v>620</v>
      </c>
      <c r="D169" s="102"/>
      <c r="E169" s="102"/>
      <c r="F169" s="102"/>
    </row>
    <row r="170" spans="1:6" ht="31.5" hidden="1" x14ac:dyDescent="0.25">
      <c r="A170" s="19" t="s">
        <v>151</v>
      </c>
      <c r="B170" s="20" t="s">
        <v>152</v>
      </c>
      <c r="C170" s="55"/>
      <c r="D170" s="102">
        <f>D171</f>
        <v>0</v>
      </c>
      <c r="E170" s="102">
        <f t="shared" ref="E170:F170" si="56">E171</f>
        <v>0</v>
      </c>
      <c r="F170" s="102">
        <f t="shared" si="56"/>
        <v>0</v>
      </c>
    </row>
    <row r="171" spans="1:6" ht="27.75" hidden="1" customHeight="1" x14ac:dyDescent="0.25">
      <c r="A171" s="16" t="s">
        <v>1424</v>
      </c>
      <c r="B171" s="20" t="s">
        <v>152</v>
      </c>
      <c r="C171" s="55">
        <v>600</v>
      </c>
      <c r="D171" s="102">
        <f>D172+D173</f>
        <v>0</v>
      </c>
      <c r="E171" s="102">
        <f t="shared" ref="E171:F171" si="57">E172+E173</f>
        <v>0</v>
      </c>
      <c r="F171" s="102">
        <f t="shared" si="57"/>
        <v>0</v>
      </c>
    </row>
    <row r="172" spans="1:6" ht="29.25" hidden="1" customHeight="1" x14ac:dyDescent="0.25">
      <c r="A172" s="16" t="s">
        <v>1423</v>
      </c>
      <c r="B172" s="20" t="s">
        <v>152</v>
      </c>
      <c r="C172" s="55">
        <v>610</v>
      </c>
      <c r="D172" s="102"/>
      <c r="E172" s="102"/>
      <c r="F172" s="102"/>
    </row>
    <row r="173" spans="1:6" ht="29.25" hidden="1" customHeight="1" x14ac:dyDescent="0.25">
      <c r="A173" s="15" t="s">
        <v>1427</v>
      </c>
      <c r="B173" s="20" t="s">
        <v>152</v>
      </c>
      <c r="C173" s="55">
        <v>620</v>
      </c>
      <c r="D173" s="102"/>
      <c r="E173" s="102"/>
      <c r="F173" s="102"/>
    </row>
    <row r="174" spans="1:6" ht="47.25" hidden="1" x14ac:dyDescent="0.25">
      <c r="A174" s="19" t="s">
        <v>153</v>
      </c>
      <c r="B174" s="20" t="s">
        <v>154</v>
      </c>
      <c r="C174" s="55"/>
      <c r="D174" s="102">
        <f>D175</f>
        <v>0</v>
      </c>
      <c r="E174" s="102">
        <f t="shared" ref="E174:F174" si="58">E175</f>
        <v>0</v>
      </c>
      <c r="F174" s="102">
        <f t="shared" si="58"/>
        <v>0</v>
      </c>
    </row>
    <row r="175" spans="1:6" ht="27.75" hidden="1" customHeight="1" x14ac:dyDescent="0.25">
      <c r="A175" s="16" t="s">
        <v>1424</v>
      </c>
      <c r="B175" s="20" t="s">
        <v>154</v>
      </c>
      <c r="C175" s="55">
        <v>600</v>
      </c>
      <c r="D175" s="102">
        <f>D176+D177</f>
        <v>0</v>
      </c>
      <c r="E175" s="102">
        <f t="shared" ref="E175:F175" si="59">E176+E177</f>
        <v>0</v>
      </c>
      <c r="F175" s="102">
        <f t="shared" si="59"/>
        <v>0</v>
      </c>
    </row>
    <row r="176" spans="1:6" ht="28.5" hidden="1" customHeight="1" x14ac:dyDescent="0.25">
      <c r="A176" s="16" t="s">
        <v>1423</v>
      </c>
      <c r="B176" s="20" t="s">
        <v>154</v>
      </c>
      <c r="C176" s="55">
        <v>610</v>
      </c>
      <c r="D176" s="102"/>
      <c r="E176" s="102"/>
      <c r="F176" s="102"/>
    </row>
    <row r="177" spans="1:6" ht="32.25" hidden="1" customHeight="1" x14ac:dyDescent="0.25">
      <c r="A177" s="15" t="s">
        <v>1427</v>
      </c>
      <c r="B177" s="20" t="s">
        <v>154</v>
      </c>
      <c r="C177" s="55">
        <v>620</v>
      </c>
      <c r="D177" s="102"/>
      <c r="E177" s="102"/>
      <c r="F177" s="102"/>
    </row>
    <row r="178" spans="1:6" ht="31.5" x14ac:dyDescent="0.25">
      <c r="A178" s="28" t="s">
        <v>155</v>
      </c>
      <c r="B178" s="20" t="s">
        <v>156</v>
      </c>
      <c r="C178" s="55"/>
      <c r="D178" s="102">
        <f>D179</f>
        <v>2500</v>
      </c>
      <c r="E178" s="102">
        <f t="shared" ref="E178:F178" si="60">E179</f>
        <v>2500</v>
      </c>
      <c r="F178" s="102">
        <f t="shared" si="60"/>
        <v>0</v>
      </c>
    </row>
    <row r="179" spans="1:6" ht="39.75" customHeight="1" x14ac:dyDescent="0.25">
      <c r="A179" s="16" t="s">
        <v>1424</v>
      </c>
      <c r="B179" s="20" t="s">
        <v>156</v>
      </c>
      <c r="C179" s="55">
        <v>600</v>
      </c>
      <c r="D179" s="102">
        <f>D180+D181</f>
        <v>2500</v>
      </c>
      <c r="E179" s="102">
        <f t="shared" ref="E179:F179" si="61">E180+E181</f>
        <v>2500</v>
      </c>
      <c r="F179" s="102">
        <f t="shared" si="61"/>
        <v>0</v>
      </c>
    </row>
    <row r="180" spans="1:6" ht="27" customHeight="1" x14ac:dyDescent="0.25">
      <c r="A180" s="16" t="s">
        <v>1423</v>
      </c>
      <c r="B180" s="20" t="s">
        <v>156</v>
      </c>
      <c r="C180" s="55">
        <v>610</v>
      </c>
      <c r="D180" s="102">
        <v>0</v>
      </c>
      <c r="E180" s="102">
        <v>0</v>
      </c>
      <c r="F180" s="102">
        <v>0</v>
      </c>
    </row>
    <row r="181" spans="1:6" ht="34.5" customHeight="1" x14ac:dyDescent="0.25">
      <c r="A181" s="15" t="s">
        <v>1427</v>
      </c>
      <c r="B181" s="20" t="s">
        <v>156</v>
      </c>
      <c r="C181" s="55">
        <v>620</v>
      </c>
      <c r="D181" s="102">
        <v>2500</v>
      </c>
      <c r="E181" s="102">
        <v>2500</v>
      </c>
      <c r="F181" s="102">
        <v>0</v>
      </c>
    </row>
    <row r="182" spans="1:6" ht="45.75" hidden="1" customHeight="1" x14ac:dyDescent="0.25">
      <c r="A182" s="7" t="s">
        <v>157</v>
      </c>
      <c r="B182" s="1" t="s">
        <v>148</v>
      </c>
      <c r="C182" s="55"/>
      <c r="D182" s="102"/>
      <c r="E182" s="102"/>
      <c r="F182" s="102"/>
    </row>
    <row r="183" spans="1:6" ht="114.75" customHeight="1" x14ac:dyDescent="0.25">
      <c r="A183" s="22" t="s">
        <v>158</v>
      </c>
      <c r="B183" s="20" t="s">
        <v>1503</v>
      </c>
      <c r="C183" s="55"/>
      <c r="D183" s="102">
        <f>D184</f>
        <v>212944</v>
      </c>
      <c r="E183" s="102">
        <f t="shared" ref="E183:F183" si="62">E184</f>
        <v>212944</v>
      </c>
      <c r="F183" s="102">
        <f t="shared" si="62"/>
        <v>212944</v>
      </c>
    </row>
    <row r="184" spans="1:6" ht="44.25" customHeight="1" x14ac:dyDescent="0.25">
      <c r="A184" s="16" t="s">
        <v>1424</v>
      </c>
      <c r="B184" s="20" t="s">
        <v>1503</v>
      </c>
      <c r="C184" s="55">
        <v>600</v>
      </c>
      <c r="D184" s="102">
        <f>D185+D186</f>
        <v>212944</v>
      </c>
      <c r="E184" s="102">
        <f t="shared" ref="E184:F184" si="63">E185+E186</f>
        <v>212944</v>
      </c>
      <c r="F184" s="102">
        <f t="shared" si="63"/>
        <v>212944</v>
      </c>
    </row>
    <row r="185" spans="1:6" ht="42.75" customHeight="1" x14ac:dyDescent="0.25">
      <c r="A185" s="16" t="s">
        <v>1423</v>
      </c>
      <c r="B185" s="20" t="s">
        <v>1503</v>
      </c>
      <c r="C185" s="55">
        <v>610</v>
      </c>
      <c r="D185" s="102">
        <v>2600</v>
      </c>
      <c r="E185" s="102">
        <v>2600</v>
      </c>
      <c r="F185" s="102">
        <v>2600</v>
      </c>
    </row>
    <row r="186" spans="1:6" ht="31.5" customHeight="1" x14ac:dyDescent="0.25">
      <c r="A186" s="15" t="s">
        <v>1431</v>
      </c>
      <c r="B186" s="20" t="s">
        <v>1503</v>
      </c>
      <c r="C186" s="55">
        <v>620</v>
      </c>
      <c r="D186" s="102">
        <v>210344</v>
      </c>
      <c r="E186" s="102">
        <v>210344</v>
      </c>
      <c r="F186" s="102">
        <v>210344</v>
      </c>
    </row>
    <row r="187" spans="1:6" ht="95.25" hidden="1" customHeight="1" x14ac:dyDescent="0.25">
      <c r="A187" s="22" t="s">
        <v>159</v>
      </c>
      <c r="B187" s="20" t="s">
        <v>160</v>
      </c>
      <c r="C187" s="55"/>
      <c r="D187" s="102"/>
      <c r="E187" s="102"/>
      <c r="F187" s="102"/>
    </row>
    <row r="188" spans="1:6" ht="36.75" hidden="1" customHeight="1" x14ac:dyDescent="0.25">
      <c r="A188" s="16" t="s">
        <v>1424</v>
      </c>
      <c r="B188" s="20" t="s">
        <v>160</v>
      </c>
      <c r="C188" s="55">
        <v>600</v>
      </c>
      <c r="D188" s="102"/>
      <c r="E188" s="102"/>
      <c r="F188" s="102"/>
    </row>
    <row r="189" spans="1:6" ht="46.5" hidden="1" customHeight="1" x14ac:dyDescent="0.25">
      <c r="A189" s="16" t="s">
        <v>1423</v>
      </c>
      <c r="B189" s="20" t="s">
        <v>160</v>
      </c>
      <c r="C189" s="55">
        <v>610</v>
      </c>
      <c r="D189" s="102"/>
      <c r="E189" s="102"/>
      <c r="F189" s="102"/>
    </row>
    <row r="190" spans="1:6" ht="30" hidden="1" customHeight="1" x14ac:dyDescent="0.25">
      <c r="A190" s="15" t="s">
        <v>1427</v>
      </c>
      <c r="B190" s="20" t="s">
        <v>160</v>
      </c>
      <c r="C190" s="55">
        <v>620</v>
      </c>
      <c r="D190" s="102"/>
      <c r="E190" s="102"/>
      <c r="F190" s="102"/>
    </row>
    <row r="191" spans="1:6" ht="74.25" hidden="1" customHeight="1" x14ac:dyDescent="0.25">
      <c r="A191" s="16" t="s">
        <v>161</v>
      </c>
      <c r="B191" s="20" t="s">
        <v>162</v>
      </c>
      <c r="C191" s="55"/>
      <c r="D191" s="102"/>
      <c r="E191" s="102"/>
      <c r="F191" s="102"/>
    </row>
    <row r="192" spans="1:6" ht="94.5" hidden="1" x14ac:dyDescent="0.25">
      <c r="A192" s="16" t="s">
        <v>163</v>
      </c>
      <c r="B192" s="20" t="s">
        <v>164</v>
      </c>
      <c r="C192" s="55"/>
      <c r="D192" s="102"/>
      <c r="E192" s="102"/>
      <c r="F192" s="102"/>
    </row>
    <row r="193" spans="1:6" ht="76.5" customHeight="1" x14ac:dyDescent="0.25">
      <c r="A193" s="22" t="s">
        <v>165</v>
      </c>
      <c r="B193" s="20" t="s">
        <v>1505</v>
      </c>
      <c r="C193" s="55"/>
      <c r="D193" s="102">
        <f>D194+D196+D198</f>
        <v>11676</v>
      </c>
      <c r="E193" s="102">
        <f t="shared" ref="E193:F193" si="64">E194+E196+E198</f>
        <v>11676</v>
      </c>
      <c r="F193" s="102">
        <f t="shared" si="64"/>
        <v>11676</v>
      </c>
    </row>
    <row r="194" spans="1:6" ht="33.75" customHeight="1" x14ac:dyDescent="0.25">
      <c r="A194" s="60" t="s">
        <v>1419</v>
      </c>
      <c r="B194" s="20" t="s">
        <v>1505</v>
      </c>
      <c r="C194" s="55">
        <v>100</v>
      </c>
      <c r="D194" s="102">
        <f>D195</f>
        <v>513</v>
      </c>
      <c r="E194" s="102">
        <f t="shared" ref="E194:F194" si="65">E195</f>
        <v>513</v>
      </c>
      <c r="F194" s="102">
        <f t="shared" si="65"/>
        <v>513</v>
      </c>
    </row>
    <row r="195" spans="1:6" ht="33.75" customHeight="1" x14ac:dyDescent="0.25">
      <c r="A195" s="60" t="s">
        <v>1430</v>
      </c>
      <c r="B195" s="20" t="s">
        <v>1505</v>
      </c>
      <c r="C195" s="55">
        <v>110</v>
      </c>
      <c r="D195" s="102">
        <v>513</v>
      </c>
      <c r="E195" s="102">
        <v>513</v>
      </c>
      <c r="F195" s="102">
        <v>513</v>
      </c>
    </row>
    <row r="196" spans="1:6" ht="38.25" customHeight="1" x14ac:dyDescent="0.25">
      <c r="A196" s="60" t="s">
        <v>1421</v>
      </c>
      <c r="B196" s="20" t="s">
        <v>1505</v>
      </c>
      <c r="C196" s="55">
        <v>200</v>
      </c>
      <c r="D196" s="102">
        <f>D197</f>
        <v>111</v>
      </c>
      <c r="E196" s="102">
        <f t="shared" ref="E196:F196" si="66">E197</f>
        <v>111</v>
      </c>
      <c r="F196" s="102">
        <f t="shared" si="66"/>
        <v>111</v>
      </c>
    </row>
    <row r="197" spans="1:6" ht="38.25" customHeight="1" x14ac:dyDescent="0.25">
      <c r="A197" s="60" t="s">
        <v>1422</v>
      </c>
      <c r="B197" s="20" t="s">
        <v>1505</v>
      </c>
      <c r="C197" s="55">
        <v>240</v>
      </c>
      <c r="D197" s="102">
        <v>111</v>
      </c>
      <c r="E197" s="102">
        <v>111</v>
      </c>
      <c r="F197" s="102">
        <v>111</v>
      </c>
    </row>
    <row r="198" spans="1:6" ht="38.25" customHeight="1" x14ac:dyDescent="0.25">
      <c r="A198" s="16" t="s">
        <v>1428</v>
      </c>
      <c r="B198" s="20" t="s">
        <v>1505</v>
      </c>
      <c r="C198" s="55">
        <v>300</v>
      </c>
      <c r="D198" s="102">
        <f>D199</f>
        <v>11052</v>
      </c>
      <c r="E198" s="102">
        <f t="shared" ref="E198:F198" si="67">E199</f>
        <v>11052</v>
      </c>
      <c r="F198" s="102">
        <f t="shared" si="67"/>
        <v>11052</v>
      </c>
    </row>
    <row r="199" spans="1:6" ht="38.25" customHeight="1" x14ac:dyDescent="0.25">
      <c r="A199" s="16" t="s">
        <v>1429</v>
      </c>
      <c r="B199" s="20" t="s">
        <v>1505</v>
      </c>
      <c r="C199" s="55">
        <v>320</v>
      </c>
      <c r="D199" s="102">
        <v>11052</v>
      </c>
      <c r="E199" s="102">
        <v>11052</v>
      </c>
      <c r="F199" s="102">
        <v>11052</v>
      </c>
    </row>
    <row r="200" spans="1:6" ht="63" hidden="1" x14ac:dyDescent="0.25">
      <c r="A200" s="22" t="s">
        <v>166</v>
      </c>
      <c r="B200" s="20" t="s">
        <v>167</v>
      </c>
      <c r="C200" s="55"/>
      <c r="D200" s="102">
        <f>D201</f>
        <v>0</v>
      </c>
      <c r="E200" s="102">
        <f t="shared" ref="E200:F200" si="68">E201</f>
        <v>0</v>
      </c>
      <c r="F200" s="102">
        <f t="shared" si="68"/>
        <v>0</v>
      </c>
    </row>
    <row r="201" spans="1:6" ht="37.5" hidden="1" customHeight="1" x14ac:dyDescent="0.25">
      <c r="A201" s="60" t="s">
        <v>1419</v>
      </c>
      <c r="B201" s="20" t="s">
        <v>167</v>
      </c>
      <c r="C201" s="55">
        <v>100</v>
      </c>
      <c r="D201" s="102">
        <f>D206</f>
        <v>0</v>
      </c>
      <c r="E201" s="102">
        <f t="shared" ref="E201:F201" si="69">E206</f>
        <v>0</v>
      </c>
      <c r="F201" s="102">
        <f t="shared" si="69"/>
        <v>0</v>
      </c>
    </row>
    <row r="202" spans="1:6" ht="22.5" hidden="1" customHeight="1" x14ac:dyDescent="0.25">
      <c r="A202" s="60" t="s">
        <v>1430</v>
      </c>
      <c r="B202" s="20" t="s">
        <v>167</v>
      </c>
      <c r="C202" s="55">
        <v>110</v>
      </c>
      <c r="D202" s="102"/>
      <c r="E202" s="102"/>
      <c r="F202" s="102"/>
    </row>
    <row r="203" spans="1:6" ht="22.5" hidden="1" customHeight="1" x14ac:dyDescent="0.25">
      <c r="A203" s="60" t="s">
        <v>1421</v>
      </c>
      <c r="B203" s="20" t="s">
        <v>167</v>
      </c>
      <c r="C203" s="55">
        <v>200</v>
      </c>
      <c r="D203" s="102">
        <f>D204</f>
        <v>0</v>
      </c>
      <c r="E203" s="102">
        <f t="shared" ref="E203:F203" si="70">E204</f>
        <v>0</v>
      </c>
      <c r="F203" s="102">
        <f t="shared" si="70"/>
        <v>0</v>
      </c>
    </row>
    <row r="204" spans="1:6" ht="22.5" hidden="1" customHeight="1" x14ac:dyDescent="0.25">
      <c r="A204" s="60" t="s">
        <v>1422</v>
      </c>
      <c r="B204" s="20" t="s">
        <v>167</v>
      </c>
      <c r="C204" s="55">
        <v>240</v>
      </c>
      <c r="D204" s="102"/>
      <c r="E204" s="102"/>
      <c r="F204" s="102"/>
    </row>
    <row r="205" spans="1:6" ht="35.25" hidden="1" customHeight="1" x14ac:dyDescent="0.25">
      <c r="A205" s="16" t="s">
        <v>1428</v>
      </c>
      <c r="B205" s="20" t="s">
        <v>167</v>
      </c>
      <c r="C205" s="55">
        <v>300</v>
      </c>
      <c r="D205" s="102">
        <f>D206</f>
        <v>0</v>
      </c>
      <c r="E205" s="102">
        <f t="shared" ref="E205:F205" si="71">E206</f>
        <v>0</v>
      </c>
      <c r="F205" s="102">
        <f t="shared" si="71"/>
        <v>0</v>
      </c>
    </row>
    <row r="206" spans="1:6" ht="30.75" hidden="1" customHeight="1" x14ac:dyDescent="0.25">
      <c r="A206" s="16" t="s">
        <v>1429</v>
      </c>
      <c r="B206" s="20" t="s">
        <v>167</v>
      </c>
      <c r="C206" s="55">
        <v>320</v>
      </c>
      <c r="D206" s="102">
        <v>0</v>
      </c>
      <c r="E206" s="102">
        <v>0</v>
      </c>
      <c r="F206" s="102">
        <v>0</v>
      </c>
    </row>
    <row r="207" spans="1:6" ht="49.5" customHeight="1" x14ac:dyDescent="0.25">
      <c r="A207" s="27" t="s">
        <v>169</v>
      </c>
      <c r="B207" s="20" t="s">
        <v>1504</v>
      </c>
      <c r="C207" s="55"/>
      <c r="D207" s="102">
        <f>D208</f>
        <v>111176</v>
      </c>
      <c r="E207" s="102">
        <f t="shared" ref="E207:F207" si="72">E208</f>
        <v>111176</v>
      </c>
      <c r="F207" s="102">
        <f t="shared" si="72"/>
        <v>111176</v>
      </c>
    </row>
    <row r="208" spans="1:6" ht="32.25" customHeight="1" x14ac:dyDescent="0.25">
      <c r="A208" s="16" t="s">
        <v>1424</v>
      </c>
      <c r="B208" s="20" t="s">
        <v>1504</v>
      </c>
      <c r="C208" s="55">
        <v>600</v>
      </c>
      <c r="D208" s="102">
        <f>D209+D210</f>
        <v>111176</v>
      </c>
      <c r="E208" s="102">
        <f t="shared" ref="E208:F208" si="73">E209+E210</f>
        <v>111176</v>
      </c>
      <c r="F208" s="102">
        <f t="shared" si="73"/>
        <v>111176</v>
      </c>
    </row>
    <row r="209" spans="1:6" ht="36.75" customHeight="1" x14ac:dyDescent="0.25">
      <c r="A209" s="16" t="s">
        <v>1423</v>
      </c>
      <c r="B209" s="20" t="s">
        <v>1504</v>
      </c>
      <c r="C209" s="55">
        <v>610</v>
      </c>
      <c r="D209" s="131">
        <v>3353</v>
      </c>
      <c r="E209" s="102">
        <v>3353</v>
      </c>
      <c r="F209" s="102">
        <v>3353</v>
      </c>
    </row>
    <row r="210" spans="1:6" ht="36" customHeight="1" x14ac:dyDescent="0.25">
      <c r="A210" s="15" t="s">
        <v>1427</v>
      </c>
      <c r="B210" s="20" t="s">
        <v>1504</v>
      </c>
      <c r="C210" s="55">
        <v>620</v>
      </c>
      <c r="D210" s="131">
        <v>107823</v>
      </c>
      <c r="E210" s="102">
        <v>107823</v>
      </c>
      <c r="F210" s="131">
        <v>107823</v>
      </c>
    </row>
    <row r="211" spans="1:6" ht="31.5" hidden="1" x14ac:dyDescent="0.25">
      <c r="A211" s="7" t="s">
        <v>170</v>
      </c>
      <c r="B211" s="1" t="s">
        <v>171</v>
      </c>
      <c r="C211" s="55"/>
      <c r="D211" s="102">
        <f>D212+D216</f>
        <v>0</v>
      </c>
      <c r="E211" s="102">
        <f t="shared" ref="E211:F211" si="74">E212+E216</f>
        <v>0</v>
      </c>
      <c r="F211" s="102">
        <f t="shared" si="74"/>
        <v>0</v>
      </c>
    </row>
    <row r="212" spans="1:6" ht="63" hidden="1" x14ac:dyDescent="0.25">
      <c r="A212" s="22" t="s">
        <v>172</v>
      </c>
      <c r="B212" s="20" t="s">
        <v>173</v>
      </c>
      <c r="C212" s="55"/>
      <c r="D212" s="102">
        <f>D213</f>
        <v>0</v>
      </c>
      <c r="E212" s="102">
        <f t="shared" ref="E212:F212" si="75">E213</f>
        <v>0</v>
      </c>
      <c r="F212" s="102">
        <f t="shared" si="75"/>
        <v>0</v>
      </c>
    </row>
    <row r="213" spans="1:6" ht="37.5" hidden="1" customHeight="1" x14ac:dyDescent="0.25">
      <c r="A213" s="16" t="s">
        <v>1424</v>
      </c>
      <c r="B213" s="20" t="s">
        <v>173</v>
      </c>
      <c r="C213" s="55">
        <v>600</v>
      </c>
      <c r="D213" s="102">
        <f>D214+D215</f>
        <v>0</v>
      </c>
      <c r="E213" s="102">
        <f t="shared" ref="E213:F213" si="76">E214+E215</f>
        <v>0</v>
      </c>
      <c r="F213" s="102">
        <f t="shared" si="76"/>
        <v>0</v>
      </c>
    </row>
    <row r="214" spans="1:6" ht="34.5" hidden="1" customHeight="1" x14ac:dyDescent="0.25">
      <c r="A214" s="16" t="s">
        <v>1423</v>
      </c>
      <c r="B214" s="20" t="s">
        <v>173</v>
      </c>
      <c r="C214" s="55">
        <v>610</v>
      </c>
      <c r="D214" s="102"/>
      <c r="E214" s="102"/>
      <c r="F214" s="102"/>
    </row>
    <row r="215" spans="1:6" ht="39.75" hidden="1" customHeight="1" x14ac:dyDescent="0.25">
      <c r="A215" s="15" t="s">
        <v>1427</v>
      </c>
      <c r="B215" s="20" t="s">
        <v>173</v>
      </c>
      <c r="C215" s="55">
        <v>620</v>
      </c>
      <c r="D215" s="102">
        <v>0</v>
      </c>
      <c r="E215" s="102">
        <v>0</v>
      </c>
      <c r="F215" s="102">
        <v>0</v>
      </c>
    </row>
    <row r="216" spans="1:6" ht="63" hidden="1" x14ac:dyDescent="0.25">
      <c r="A216" s="22" t="s">
        <v>174</v>
      </c>
      <c r="B216" s="20" t="s">
        <v>175</v>
      </c>
      <c r="C216" s="55"/>
      <c r="D216" s="102">
        <f>D217</f>
        <v>0</v>
      </c>
      <c r="E216" s="102">
        <f t="shared" ref="E216:F216" si="77">E217</f>
        <v>0</v>
      </c>
      <c r="F216" s="102">
        <f t="shared" si="77"/>
        <v>0</v>
      </c>
    </row>
    <row r="217" spans="1:6" ht="29.25" hidden="1" customHeight="1" x14ac:dyDescent="0.25">
      <c r="A217" s="16" t="s">
        <v>1424</v>
      </c>
      <c r="B217" s="20" t="s">
        <v>175</v>
      </c>
      <c r="C217" s="55">
        <v>600</v>
      </c>
      <c r="D217" s="102">
        <f>D218+D219</f>
        <v>0</v>
      </c>
      <c r="E217" s="102">
        <f t="shared" ref="E217:F217" si="78">E218+E219</f>
        <v>0</v>
      </c>
      <c r="F217" s="102">
        <f t="shared" si="78"/>
        <v>0</v>
      </c>
    </row>
    <row r="218" spans="1:6" ht="28.5" hidden="1" customHeight="1" x14ac:dyDescent="0.25">
      <c r="A218" s="16" t="s">
        <v>1423</v>
      </c>
      <c r="B218" s="20" t="s">
        <v>175</v>
      </c>
      <c r="C218" s="55">
        <v>610</v>
      </c>
      <c r="D218" s="102"/>
      <c r="E218" s="102"/>
      <c r="F218" s="102"/>
    </row>
    <row r="219" spans="1:6" ht="32.25" hidden="1" customHeight="1" x14ac:dyDescent="0.25">
      <c r="A219" s="15" t="s">
        <v>1427</v>
      </c>
      <c r="B219" s="20" t="s">
        <v>175</v>
      </c>
      <c r="C219" s="55">
        <v>620</v>
      </c>
      <c r="D219" s="102"/>
      <c r="E219" s="102"/>
      <c r="F219" s="102"/>
    </row>
    <row r="220" spans="1:6" ht="31.5" hidden="1" x14ac:dyDescent="0.25">
      <c r="A220" s="7" t="s">
        <v>176</v>
      </c>
      <c r="B220" s="1" t="s">
        <v>177</v>
      </c>
      <c r="C220" s="55"/>
      <c r="D220" s="102">
        <f>D221</f>
        <v>0</v>
      </c>
      <c r="E220" s="102">
        <f t="shared" ref="E220:F220" si="79">E221</f>
        <v>0</v>
      </c>
      <c r="F220" s="102">
        <f t="shared" si="79"/>
        <v>0</v>
      </c>
    </row>
    <row r="221" spans="1:6" ht="43.5" hidden="1" customHeight="1" x14ac:dyDescent="0.25">
      <c r="A221" s="22" t="s">
        <v>168</v>
      </c>
      <c r="B221" s="20" t="s">
        <v>178</v>
      </c>
      <c r="C221" s="55"/>
      <c r="D221" s="102"/>
      <c r="E221" s="102"/>
      <c r="F221" s="102"/>
    </row>
    <row r="222" spans="1:6" ht="39.75" customHeight="1" x14ac:dyDescent="0.25">
      <c r="A222" s="13" t="s">
        <v>179</v>
      </c>
      <c r="B222" s="3" t="s">
        <v>180</v>
      </c>
      <c r="C222" s="55"/>
      <c r="D222" s="102">
        <f>D223+D243+D289+D314</f>
        <v>473512</v>
      </c>
      <c r="E222" s="102">
        <f t="shared" ref="E222:F222" si="80">E223+E243+E289+E314</f>
        <v>540478</v>
      </c>
      <c r="F222" s="102">
        <f t="shared" si="80"/>
        <v>471675</v>
      </c>
    </row>
    <row r="223" spans="1:6" ht="45" customHeight="1" x14ac:dyDescent="0.25">
      <c r="A223" s="7" t="s">
        <v>181</v>
      </c>
      <c r="B223" s="1" t="s">
        <v>182</v>
      </c>
      <c r="C223" s="55"/>
      <c r="D223" s="102">
        <f>D224+D227+D237</f>
        <v>427267</v>
      </c>
      <c r="E223" s="102">
        <f t="shared" ref="E223:F223" si="81">E224+E227+E237</f>
        <v>427267</v>
      </c>
      <c r="F223" s="102">
        <f t="shared" si="81"/>
        <v>427267</v>
      </c>
    </row>
    <row r="224" spans="1:6" ht="54.75" customHeight="1" x14ac:dyDescent="0.25">
      <c r="A224" s="136" t="s">
        <v>1584</v>
      </c>
      <c r="B224" s="1" t="s">
        <v>1583</v>
      </c>
      <c r="C224" s="55"/>
      <c r="D224" s="102">
        <f>D225</f>
        <v>15624</v>
      </c>
      <c r="E224" s="102">
        <f t="shared" ref="E224:F224" si="82">E225</f>
        <v>15624</v>
      </c>
      <c r="F224" s="102">
        <f t="shared" si="82"/>
        <v>15624</v>
      </c>
    </row>
    <row r="225" spans="1:6" ht="45" customHeight="1" x14ac:dyDescent="0.25">
      <c r="A225" s="16" t="s">
        <v>1424</v>
      </c>
      <c r="B225" s="1" t="s">
        <v>1583</v>
      </c>
      <c r="C225" s="55">
        <v>600</v>
      </c>
      <c r="D225" s="102">
        <f>D226</f>
        <v>15624</v>
      </c>
      <c r="E225" s="102">
        <f t="shared" ref="E225:F225" si="83">E226</f>
        <v>15624</v>
      </c>
      <c r="F225" s="102">
        <f t="shared" si="83"/>
        <v>15624</v>
      </c>
    </row>
    <row r="226" spans="1:6" ht="45" customHeight="1" x14ac:dyDescent="0.25">
      <c r="A226" s="16" t="s">
        <v>1423</v>
      </c>
      <c r="B226" s="1" t="s">
        <v>1583</v>
      </c>
      <c r="C226" s="55">
        <v>610</v>
      </c>
      <c r="D226" s="102">
        <v>15624</v>
      </c>
      <c r="E226" s="102">
        <v>15624</v>
      </c>
      <c r="F226" s="102">
        <v>15624</v>
      </c>
    </row>
    <row r="227" spans="1:6" ht="144" customHeight="1" x14ac:dyDescent="0.25">
      <c r="A227" s="22" t="s">
        <v>183</v>
      </c>
      <c r="B227" s="20" t="s">
        <v>184</v>
      </c>
      <c r="C227" s="55"/>
      <c r="D227" s="102">
        <f>D230+D228</f>
        <v>321104</v>
      </c>
      <c r="E227" s="102">
        <f>E230+E228</f>
        <v>321104</v>
      </c>
      <c r="F227" s="102">
        <f>F230+F228</f>
        <v>321104</v>
      </c>
    </row>
    <row r="228" spans="1:6" ht="31.5" customHeight="1" x14ac:dyDescent="0.25">
      <c r="A228" s="60" t="s">
        <v>1421</v>
      </c>
      <c r="B228" s="20" t="s">
        <v>184</v>
      </c>
      <c r="C228" s="55">
        <v>200</v>
      </c>
      <c r="D228" s="102">
        <f>D229</f>
        <v>2602</v>
      </c>
      <c r="E228" s="102">
        <f>E229</f>
        <v>2602</v>
      </c>
      <c r="F228" s="102">
        <f>F229</f>
        <v>2602</v>
      </c>
    </row>
    <row r="229" spans="1:6" ht="36" customHeight="1" x14ac:dyDescent="0.25">
      <c r="A229" s="60" t="s">
        <v>1422</v>
      </c>
      <c r="B229" s="20" t="s">
        <v>184</v>
      </c>
      <c r="C229" s="55">
        <v>240</v>
      </c>
      <c r="D229" s="102">
        <v>2602</v>
      </c>
      <c r="E229" s="102">
        <v>2602</v>
      </c>
      <c r="F229" s="102">
        <v>2602</v>
      </c>
    </row>
    <row r="230" spans="1:6" ht="29.25" customHeight="1" x14ac:dyDescent="0.25">
      <c r="A230" s="16" t="s">
        <v>1424</v>
      </c>
      <c r="B230" s="20" t="s">
        <v>184</v>
      </c>
      <c r="C230" s="55">
        <v>600</v>
      </c>
      <c r="D230" s="102">
        <f>D231</f>
        <v>318502</v>
      </c>
      <c r="E230" s="102">
        <f t="shared" ref="E230:F230" si="84">E231</f>
        <v>318502</v>
      </c>
      <c r="F230" s="102">
        <f t="shared" si="84"/>
        <v>318502</v>
      </c>
    </row>
    <row r="231" spans="1:6" ht="36" customHeight="1" x14ac:dyDescent="0.25">
      <c r="A231" s="16" t="s">
        <v>1423</v>
      </c>
      <c r="B231" s="20" t="s">
        <v>184</v>
      </c>
      <c r="C231" s="55">
        <v>610</v>
      </c>
      <c r="D231" s="102">
        <v>318502</v>
      </c>
      <c r="E231" s="102">
        <v>318502</v>
      </c>
      <c r="F231" s="102">
        <v>318502</v>
      </c>
    </row>
    <row r="232" spans="1:6" ht="141.75" hidden="1" x14ac:dyDescent="0.25">
      <c r="A232" s="22" t="s">
        <v>185</v>
      </c>
      <c r="B232" s="20" t="s">
        <v>186</v>
      </c>
      <c r="C232" s="55"/>
      <c r="D232" s="102">
        <f>D233</f>
        <v>0</v>
      </c>
      <c r="E232" s="102">
        <f t="shared" ref="E232:F232" si="85">E233</f>
        <v>0</v>
      </c>
      <c r="F232" s="102">
        <f t="shared" si="85"/>
        <v>0</v>
      </c>
    </row>
    <row r="233" spans="1:6" ht="27.75" hidden="1" customHeight="1" x14ac:dyDescent="0.25">
      <c r="A233" s="16" t="s">
        <v>1424</v>
      </c>
      <c r="B233" s="20" t="s">
        <v>186</v>
      </c>
      <c r="C233" s="55">
        <v>600</v>
      </c>
      <c r="D233" s="102">
        <f>D234</f>
        <v>0</v>
      </c>
      <c r="E233" s="102">
        <f t="shared" ref="E233:F233" si="86">E234</f>
        <v>0</v>
      </c>
      <c r="F233" s="102">
        <f t="shared" si="86"/>
        <v>0</v>
      </c>
    </row>
    <row r="234" spans="1:6" ht="25.5" hidden="1" customHeight="1" x14ac:dyDescent="0.25">
      <c r="A234" s="16" t="s">
        <v>1423</v>
      </c>
      <c r="B234" s="20" t="s">
        <v>186</v>
      </c>
      <c r="C234" s="55">
        <v>610</v>
      </c>
      <c r="D234" s="102"/>
      <c r="E234" s="102"/>
      <c r="F234" s="102"/>
    </row>
    <row r="235" spans="1:6" ht="90.75" hidden="1" customHeight="1" x14ac:dyDescent="0.25">
      <c r="A235" s="16" t="s">
        <v>187</v>
      </c>
      <c r="B235" s="2" t="s">
        <v>188</v>
      </c>
      <c r="C235" s="55"/>
      <c r="D235" s="102"/>
      <c r="E235" s="102"/>
      <c r="F235" s="102"/>
    </row>
    <row r="236" spans="1:6" ht="126" hidden="1" x14ac:dyDescent="0.25">
      <c r="A236" s="16" t="s">
        <v>189</v>
      </c>
      <c r="B236" s="2" t="s">
        <v>190</v>
      </c>
      <c r="C236" s="55"/>
      <c r="D236" s="102"/>
      <c r="E236" s="102"/>
      <c r="F236" s="102"/>
    </row>
    <row r="237" spans="1:6" ht="31.5" x14ac:dyDescent="0.25">
      <c r="A237" s="19" t="s">
        <v>191</v>
      </c>
      <c r="B237" s="20" t="s">
        <v>192</v>
      </c>
      <c r="C237" s="55"/>
      <c r="D237" s="102">
        <f>D238</f>
        <v>90539</v>
      </c>
      <c r="E237" s="102">
        <f t="shared" ref="E237:F238" si="87">E238</f>
        <v>90539</v>
      </c>
      <c r="F237" s="102">
        <f t="shared" si="87"/>
        <v>90539</v>
      </c>
    </row>
    <row r="238" spans="1:6" ht="30" customHeight="1" x14ac:dyDescent="0.25">
      <c r="A238" s="16" t="s">
        <v>1424</v>
      </c>
      <c r="B238" s="20" t="s">
        <v>192</v>
      </c>
      <c r="C238" s="55">
        <v>600</v>
      </c>
      <c r="D238" s="102">
        <f>D239</f>
        <v>90539</v>
      </c>
      <c r="E238" s="102">
        <f t="shared" si="87"/>
        <v>90539</v>
      </c>
      <c r="F238" s="102">
        <f t="shared" si="87"/>
        <v>90539</v>
      </c>
    </row>
    <row r="239" spans="1:6" ht="42" customHeight="1" x14ac:dyDescent="0.25">
      <c r="A239" s="16" t="s">
        <v>1423</v>
      </c>
      <c r="B239" s="20" t="s">
        <v>192</v>
      </c>
      <c r="C239" s="55">
        <v>610</v>
      </c>
      <c r="D239" s="102">
        <v>90539</v>
      </c>
      <c r="E239" s="102">
        <v>90539</v>
      </c>
      <c r="F239" s="102">
        <v>90539</v>
      </c>
    </row>
    <row r="240" spans="1:6" ht="47.25" hidden="1" x14ac:dyDescent="0.25">
      <c r="A240" s="7" t="s">
        <v>193</v>
      </c>
      <c r="B240" s="1" t="s">
        <v>194</v>
      </c>
      <c r="C240" s="55"/>
      <c r="D240" s="102"/>
      <c r="E240" s="102"/>
      <c r="F240" s="102"/>
    </row>
    <row r="241" spans="1:6" ht="63" hidden="1" x14ac:dyDescent="0.25">
      <c r="A241" s="16" t="s">
        <v>195</v>
      </c>
      <c r="B241" s="2" t="s">
        <v>196</v>
      </c>
      <c r="C241" s="55"/>
      <c r="D241" s="102"/>
      <c r="E241" s="102"/>
      <c r="F241" s="102"/>
    </row>
    <row r="242" spans="1:6" ht="78.75" hidden="1" x14ac:dyDescent="0.25">
      <c r="A242" s="16" t="s">
        <v>197</v>
      </c>
      <c r="B242" s="2" t="s">
        <v>198</v>
      </c>
      <c r="C242" s="55"/>
      <c r="D242" s="102"/>
      <c r="E242" s="102"/>
      <c r="F242" s="102"/>
    </row>
    <row r="243" spans="1:6" ht="74.25" customHeight="1" x14ac:dyDescent="0.25">
      <c r="A243" s="7" t="s">
        <v>199</v>
      </c>
      <c r="B243" s="1" t="s">
        <v>200</v>
      </c>
      <c r="C243" s="55"/>
      <c r="D243" s="102">
        <f>D244+D247+D257+D263+D271+D277+D283+D286+D260</f>
        <v>43245</v>
      </c>
      <c r="E243" s="102">
        <f t="shared" ref="E243:F243" si="88">E244+E247+E257+E263+E271+E277+E283+E286+E260</f>
        <v>44408</v>
      </c>
      <c r="F243" s="102">
        <f t="shared" si="88"/>
        <v>44408</v>
      </c>
    </row>
    <row r="244" spans="1:6" ht="33" hidden="1" customHeight="1" x14ac:dyDescent="0.25">
      <c r="A244" s="22" t="s">
        <v>201</v>
      </c>
      <c r="B244" s="20" t="s">
        <v>202</v>
      </c>
      <c r="C244" s="55"/>
      <c r="D244" s="102">
        <f>D245+D246</f>
        <v>0</v>
      </c>
      <c r="E244" s="102">
        <f t="shared" ref="E244:F244" si="89">E245+E246</f>
        <v>0</v>
      </c>
      <c r="F244" s="102">
        <f t="shared" si="89"/>
        <v>0</v>
      </c>
    </row>
    <row r="245" spans="1:6" ht="33" hidden="1" customHeight="1" x14ac:dyDescent="0.25">
      <c r="A245" s="16" t="s">
        <v>1424</v>
      </c>
      <c r="B245" s="20" t="s">
        <v>202</v>
      </c>
      <c r="C245" s="55">
        <v>600</v>
      </c>
      <c r="D245" s="102">
        <f>D246</f>
        <v>0</v>
      </c>
      <c r="E245" s="102">
        <f t="shared" ref="E245:F245" si="90">E246</f>
        <v>0</v>
      </c>
      <c r="F245" s="102">
        <f t="shared" si="90"/>
        <v>0</v>
      </c>
    </row>
    <row r="246" spans="1:6" ht="33" hidden="1" customHeight="1" x14ac:dyDescent="0.25">
      <c r="A246" s="16" t="s">
        <v>1423</v>
      </c>
      <c r="B246" s="20" t="s">
        <v>202</v>
      </c>
      <c r="C246" s="55">
        <v>610</v>
      </c>
      <c r="D246" s="102"/>
      <c r="E246" s="102"/>
      <c r="F246" s="102"/>
    </row>
    <row r="247" spans="1:6" ht="63.75" customHeight="1" x14ac:dyDescent="0.25">
      <c r="A247" s="125" t="s">
        <v>1527</v>
      </c>
      <c r="B247" s="20" t="s">
        <v>203</v>
      </c>
      <c r="C247" s="55"/>
      <c r="D247" s="102">
        <f>D248+D250</f>
        <v>2195</v>
      </c>
      <c r="E247" s="102">
        <f t="shared" ref="E247:F247" si="91">E248+E250</f>
        <v>2195</v>
      </c>
      <c r="F247" s="102">
        <f t="shared" si="91"/>
        <v>2195</v>
      </c>
    </row>
    <row r="248" spans="1:6" ht="57.75" customHeight="1" x14ac:dyDescent="0.25">
      <c r="A248" s="60" t="s">
        <v>1419</v>
      </c>
      <c r="B248" s="20" t="s">
        <v>203</v>
      </c>
      <c r="C248" s="55">
        <v>100</v>
      </c>
      <c r="D248" s="85">
        <f>D249</f>
        <v>1644</v>
      </c>
      <c r="E248" s="85">
        <f t="shared" ref="E248:F248" si="92">E249</f>
        <v>1644</v>
      </c>
      <c r="F248" s="85">
        <f t="shared" si="92"/>
        <v>1644</v>
      </c>
    </row>
    <row r="249" spans="1:6" ht="44.25" customHeight="1" x14ac:dyDescent="0.25">
      <c r="A249" s="60" t="s">
        <v>1420</v>
      </c>
      <c r="B249" s="20" t="s">
        <v>203</v>
      </c>
      <c r="C249" s="55">
        <v>120</v>
      </c>
      <c r="D249" s="85">
        <v>1644</v>
      </c>
      <c r="E249" s="85">
        <v>1644</v>
      </c>
      <c r="F249" s="85">
        <v>1644</v>
      </c>
    </row>
    <row r="250" spans="1:6" ht="44.25" customHeight="1" x14ac:dyDescent="0.25">
      <c r="A250" s="60" t="s">
        <v>1421</v>
      </c>
      <c r="B250" s="20" t="s">
        <v>203</v>
      </c>
      <c r="C250" s="55">
        <v>200</v>
      </c>
      <c r="D250" s="85">
        <f>D251</f>
        <v>551</v>
      </c>
      <c r="E250" s="85">
        <f t="shared" ref="E250:F250" si="93">E251</f>
        <v>551</v>
      </c>
      <c r="F250" s="85">
        <f t="shared" si="93"/>
        <v>551</v>
      </c>
    </row>
    <row r="251" spans="1:6" ht="44.25" customHeight="1" x14ac:dyDescent="0.25">
      <c r="A251" s="60" t="s">
        <v>1422</v>
      </c>
      <c r="B251" s="20" t="s">
        <v>203</v>
      </c>
      <c r="C251" s="55">
        <v>240</v>
      </c>
      <c r="D251" s="85">
        <v>551</v>
      </c>
      <c r="E251" s="85">
        <v>551</v>
      </c>
      <c r="F251" s="85">
        <v>551</v>
      </c>
    </row>
    <row r="252" spans="1:6" ht="63" hidden="1" x14ac:dyDescent="0.25">
      <c r="A252" s="22" t="s">
        <v>204</v>
      </c>
      <c r="B252" s="20" t="s">
        <v>205</v>
      </c>
      <c r="C252" s="55"/>
      <c r="D252" s="85"/>
      <c r="E252" s="85"/>
      <c r="F252" s="85"/>
    </row>
    <row r="253" spans="1:6" ht="33.75" hidden="1" customHeight="1" x14ac:dyDescent="0.25">
      <c r="A253" s="60" t="s">
        <v>1419</v>
      </c>
      <c r="B253" s="20" t="s">
        <v>205</v>
      </c>
      <c r="C253" s="55">
        <v>100</v>
      </c>
      <c r="D253" s="85"/>
      <c r="E253" s="85"/>
      <c r="F253" s="85"/>
    </row>
    <row r="254" spans="1:6" ht="33" hidden="1" customHeight="1" x14ac:dyDescent="0.25">
      <c r="A254" s="60" t="s">
        <v>1420</v>
      </c>
      <c r="B254" s="20" t="s">
        <v>205</v>
      </c>
      <c r="C254" s="55">
        <v>120</v>
      </c>
      <c r="D254" s="85"/>
      <c r="E254" s="85"/>
      <c r="F254" s="85"/>
    </row>
    <row r="255" spans="1:6" ht="31.5" hidden="1" customHeight="1" x14ac:dyDescent="0.25">
      <c r="A255" s="60" t="s">
        <v>1421</v>
      </c>
      <c r="B255" s="20" t="s">
        <v>205</v>
      </c>
      <c r="C255" s="55">
        <v>200</v>
      </c>
      <c r="D255" s="85"/>
      <c r="E255" s="85"/>
      <c r="F255" s="85"/>
    </row>
    <row r="256" spans="1:6" ht="33" hidden="1" customHeight="1" x14ac:dyDescent="0.25">
      <c r="A256" s="60" t="s">
        <v>1422</v>
      </c>
      <c r="B256" s="20" t="s">
        <v>205</v>
      </c>
      <c r="C256" s="55">
        <v>240</v>
      </c>
      <c r="D256" s="85"/>
      <c r="E256" s="85"/>
      <c r="F256" s="85"/>
    </row>
    <row r="257" spans="1:6" ht="36.75" hidden="1" customHeight="1" x14ac:dyDescent="0.25">
      <c r="A257" s="22" t="s">
        <v>206</v>
      </c>
      <c r="B257" s="20" t="s">
        <v>207</v>
      </c>
      <c r="C257" s="55"/>
      <c r="D257" s="85">
        <f>D258</f>
        <v>0</v>
      </c>
      <c r="E257" s="85">
        <f t="shared" ref="E257:F258" si="94">E258</f>
        <v>0</v>
      </c>
      <c r="F257" s="85">
        <f t="shared" si="94"/>
        <v>0</v>
      </c>
    </row>
    <row r="258" spans="1:6" ht="36.75" hidden="1" customHeight="1" x14ac:dyDescent="0.25">
      <c r="A258" s="16" t="s">
        <v>1424</v>
      </c>
      <c r="B258" s="20" t="s">
        <v>207</v>
      </c>
      <c r="C258" s="55">
        <v>600</v>
      </c>
      <c r="D258" s="85">
        <f>D259</f>
        <v>0</v>
      </c>
      <c r="E258" s="85">
        <f t="shared" si="94"/>
        <v>0</v>
      </c>
      <c r="F258" s="85">
        <f t="shared" si="94"/>
        <v>0</v>
      </c>
    </row>
    <row r="259" spans="1:6" ht="36.75" hidden="1" customHeight="1" x14ac:dyDescent="0.25">
      <c r="A259" s="16" t="s">
        <v>1423</v>
      </c>
      <c r="B259" s="20" t="s">
        <v>207</v>
      </c>
      <c r="C259" s="55">
        <v>610</v>
      </c>
      <c r="D259" s="85"/>
      <c r="E259" s="85"/>
      <c r="F259" s="85"/>
    </row>
    <row r="260" spans="1:6" ht="79.5" customHeight="1" x14ac:dyDescent="0.25">
      <c r="A260" s="135" t="s">
        <v>1631</v>
      </c>
      <c r="B260" s="20" t="s">
        <v>1630</v>
      </c>
      <c r="C260" s="55"/>
      <c r="D260" s="85">
        <f>D261</f>
        <v>13240</v>
      </c>
      <c r="E260" s="85">
        <f t="shared" ref="E260:F260" si="95">E261</f>
        <v>13240</v>
      </c>
      <c r="F260" s="85">
        <f t="shared" si="95"/>
        <v>13240</v>
      </c>
    </row>
    <row r="261" spans="1:6" ht="36.75" customHeight="1" x14ac:dyDescent="0.25">
      <c r="A261" s="60" t="s">
        <v>1421</v>
      </c>
      <c r="B261" s="20" t="s">
        <v>1630</v>
      </c>
      <c r="C261" s="55">
        <v>200</v>
      </c>
      <c r="D261" s="85">
        <f>D262</f>
        <v>13240</v>
      </c>
      <c r="E261" s="85">
        <f t="shared" ref="E261:F261" si="96">E262</f>
        <v>13240</v>
      </c>
      <c r="F261" s="85">
        <f t="shared" si="96"/>
        <v>13240</v>
      </c>
    </row>
    <row r="262" spans="1:6" ht="36.75" customHeight="1" x14ac:dyDescent="0.25">
      <c r="A262" s="60" t="s">
        <v>1422</v>
      </c>
      <c r="B262" s="20" t="s">
        <v>1630</v>
      </c>
      <c r="C262" s="55">
        <v>240</v>
      </c>
      <c r="D262" s="85">
        <v>13240</v>
      </c>
      <c r="E262" s="85">
        <v>13240</v>
      </c>
      <c r="F262" s="85">
        <v>13240</v>
      </c>
    </row>
    <row r="263" spans="1:6" ht="103.5" hidden="1" customHeight="1" x14ac:dyDescent="0.25">
      <c r="A263" s="22" t="s">
        <v>208</v>
      </c>
      <c r="B263" s="20" t="s">
        <v>209</v>
      </c>
      <c r="C263" s="55"/>
      <c r="D263" s="85">
        <f>D266+D264</f>
        <v>0</v>
      </c>
      <c r="E263" s="85">
        <f t="shared" ref="E263:F263" si="97">E266+E264</f>
        <v>0</v>
      </c>
      <c r="F263" s="85">
        <f t="shared" si="97"/>
        <v>0</v>
      </c>
    </row>
    <row r="264" spans="1:6" ht="24.75" hidden="1" customHeight="1" x14ac:dyDescent="0.25">
      <c r="A264" s="16" t="s">
        <v>1428</v>
      </c>
      <c r="B264" s="20" t="s">
        <v>209</v>
      </c>
      <c r="C264" s="55">
        <v>300</v>
      </c>
      <c r="D264" s="85">
        <f>D265</f>
        <v>0</v>
      </c>
      <c r="E264" s="85">
        <f>E265</f>
        <v>0</v>
      </c>
      <c r="F264" s="85">
        <f>F265</f>
        <v>0</v>
      </c>
    </row>
    <row r="265" spans="1:6" ht="26.25" hidden="1" customHeight="1" x14ac:dyDescent="0.25">
      <c r="A265" s="16" t="s">
        <v>1429</v>
      </c>
      <c r="B265" s="20" t="s">
        <v>209</v>
      </c>
      <c r="C265" s="55">
        <v>320</v>
      </c>
      <c r="D265" s="85"/>
      <c r="E265" s="85">
        <v>0</v>
      </c>
      <c r="F265" s="85">
        <v>0</v>
      </c>
    </row>
    <row r="266" spans="1:6" ht="33.75" hidden="1" customHeight="1" x14ac:dyDescent="0.25">
      <c r="A266" s="16" t="s">
        <v>1424</v>
      </c>
      <c r="B266" s="20" t="s">
        <v>209</v>
      </c>
      <c r="C266" s="55">
        <v>600</v>
      </c>
      <c r="D266" s="85"/>
      <c r="E266" s="85">
        <f t="shared" ref="E266:F266" si="98">E267</f>
        <v>0</v>
      </c>
      <c r="F266" s="85">
        <f t="shared" si="98"/>
        <v>0</v>
      </c>
    </row>
    <row r="267" spans="1:6" ht="31.5" hidden="1" customHeight="1" x14ac:dyDescent="0.25">
      <c r="A267" s="16" t="s">
        <v>1423</v>
      </c>
      <c r="B267" s="20" t="s">
        <v>209</v>
      </c>
      <c r="C267" s="55">
        <v>610</v>
      </c>
      <c r="D267" s="85"/>
      <c r="E267" s="85">
        <v>0</v>
      </c>
      <c r="F267" s="85">
        <v>0</v>
      </c>
    </row>
    <row r="268" spans="1:6" ht="110.25" hidden="1" x14ac:dyDescent="0.25">
      <c r="A268" s="22" t="s">
        <v>210</v>
      </c>
      <c r="B268" s="20" t="s">
        <v>211</v>
      </c>
      <c r="C268" s="55"/>
      <c r="D268" s="85"/>
      <c r="E268" s="85"/>
      <c r="F268" s="85"/>
    </row>
    <row r="269" spans="1:6" ht="33" hidden="1" customHeight="1" x14ac:dyDescent="0.25">
      <c r="A269" s="16" t="s">
        <v>1424</v>
      </c>
      <c r="B269" s="20" t="s">
        <v>211</v>
      </c>
      <c r="C269" s="55">
        <v>600</v>
      </c>
      <c r="D269" s="85"/>
      <c r="E269" s="85"/>
      <c r="F269" s="85"/>
    </row>
    <row r="270" spans="1:6" ht="27" hidden="1" customHeight="1" x14ac:dyDescent="0.25">
      <c r="A270" s="16" t="s">
        <v>1423</v>
      </c>
      <c r="B270" s="20" t="s">
        <v>211</v>
      </c>
      <c r="C270" s="55">
        <v>610</v>
      </c>
      <c r="D270" s="85"/>
      <c r="E270" s="85"/>
      <c r="F270" s="85"/>
    </row>
    <row r="271" spans="1:6" ht="47.25" x14ac:dyDescent="0.25">
      <c r="A271" s="22" t="s">
        <v>212</v>
      </c>
      <c r="B271" s="20" t="s">
        <v>213</v>
      </c>
      <c r="C271" s="55"/>
      <c r="D271" s="85">
        <f>D272</f>
        <v>143</v>
      </c>
      <c r="E271" s="85">
        <f t="shared" ref="E271:F272" si="99">E272</f>
        <v>143</v>
      </c>
      <c r="F271" s="85">
        <f t="shared" si="99"/>
        <v>143</v>
      </c>
    </row>
    <row r="272" spans="1:6" ht="27" customHeight="1" x14ac:dyDescent="0.25">
      <c r="A272" s="16" t="s">
        <v>1424</v>
      </c>
      <c r="B272" s="20" t="s">
        <v>213</v>
      </c>
      <c r="C272" s="55">
        <v>600</v>
      </c>
      <c r="D272" s="85">
        <f>D273</f>
        <v>143</v>
      </c>
      <c r="E272" s="85">
        <f t="shared" si="99"/>
        <v>143</v>
      </c>
      <c r="F272" s="85">
        <f t="shared" si="99"/>
        <v>143</v>
      </c>
    </row>
    <row r="273" spans="1:6" ht="33.75" customHeight="1" x14ac:dyDescent="0.25">
      <c r="A273" s="16" t="s">
        <v>1423</v>
      </c>
      <c r="B273" s="20" t="s">
        <v>213</v>
      </c>
      <c r="C273" s="55">
        <v>610</v>
      </c>
      <c r="D273" s="85">
        <v>143</v>
      </c>
      <c r="E273" s="85">
        <v>143</v>
      </c>
      <c r="F273" s="85">
        <v>143</v>
      </c>
    </row>
    <row r="274" spans="1:6" ht="63" hidden="1" x14ac:dyDescent="0.25">
      <c r="A274" s="22" t="s">
        <v>214</v>
      </c>
      <c r="B274" s="20" t="s">
        <v>215</v>
      </c>
      <c r="C274" s="55"/>
      <c r="D274" s="85"/>
      <c r="E274" s="85"/>
      <c r="F274" s="85"/>
    </row>
    <row r="275" spans="1:6" ht="27" hidden="1" customHeight="1" x14ac:dyDescent="0.25">
      <c r="A275" s="16" t="s">
        <v>1424</v>
      </c>
      <c r="B275" s="20" t="s">
        <v>215</v>
      </c>
      <c r="C275" s="55">
        <v>600</v>
      </c>
      <c r="D275" s="85"/>
      <c r="E275" s="85"/>
      <c r="F275" s="85"/>
    </row>
    <row r="276" spans="1:6" ht="29.25" hidden="1" customHeight="1" x14ac:dyDescent="0.25">
      <c r="A276" s="16" t="s">
        <v>1423</v>
      </c>
      <c r="B276" s="20" t="s">
        <v>215</v>
      </c>
      <c r="C276" s="55">
        <v>610</v>
      </c>
      <c r="D276" s="85"/>
      <c r="E276" s="85"/>
      <c r="F276" s="85"/>
    </row>
    <row r="277" spans="1:6" ht="47.25" x14ac:dyDescent="0.25">
      <c r="A277" s="22" t="s">
        <v>216</v>
      </c>
      <c r="B277" s="20" t="s">
        <v>217</v>
      </c>
      <c r="C277" s="55"/>
      <c r="D277" s="85">
        <f>D278</f>
        <v>2100</v>
      </c>
      <c r="E277" s="101">
        <f t="shared" ref="E277:F278" si="100">E278</f>
        <v>2100</v>
      </c>
      <c r="F277" s="85">
        <f t="shared" si="100"/>
        <v>2100</v>
      </c>
    </row>
    <row r="278" spans="1:6" ht="32.25" customHeight="1" x14ac:dyDescent="0.25">
      <c r="A278" s="16" t="s">
        <v>1424</v>
      </c>
      <c r="B278" s="20" t="s">
        <v>217</v>
      </c>
      <c r="C278" s="55">
        <v>600</v>
      </c>
      <c r="D278" s="85">
        <f>D279</f>
        <v>2100</v>
      </c>
      <c r="E278" s="101">
        <f t="shared" si="100"/>
        <v>2100</v>
      </c>
      <c r="F278" s="85">
        <f t="shared" si="100"/>
        <v>2100</v>
      </c>
    </row>
    <row r="279" spans="1:6" ht="39" customHeight="1" x14ac:dyDescent="0.25">
      <c r="A279" s="16" t="s">
        <v>1423</v>
      </c>
      <c r="B279" s="20" t="s">
        <v>217</v>
      </c>
      <c r="C279" s="55">
        <v>610</v>
      </c>
      <c r="D279" s="85">
        <v>2100</v>
      </c>
      <c r="E279" s="101">
        <v>2100</v>
      </c>
      <c r="F279" s="85">
        <v>2100</v>
      </c>
    </row>
    <row r="280" spans="1:6" ht="47.25" hidden="1" x14ac:dyDescent="0.25">
      <c r="A280" s="22" t="s">
        <v>218</v>
      </c>
      <c r="B280" s="20" t="s">
        <v>219</v>
      </c>
      <c r="C280" s="55"/>
      <c r="D280" s="85"/>
      <c r="E280" s="85"/>
      <c r="F280" s="85"/>
    </row>
    <row r="281" spans="1:6" ht="30" hidden="1" customHeight="1" x14ac:dyDescent="0.25">
      <c r="A281" s="16" t="s">
        <v>1424</v>
      </c>
      <c r="B281" s="20" t="s">
        <v>219</v>
      </c>
      <c r="C281" s="55">
        <v>600</v>
      </c>
      <c r="D281" s="85"/>
      <c r="E281" s="85"/>
      <c r="F281" s="85"/>
    </row>
    <row r="282" spans="1:6" ht="29.25" hidden="1" customHeight="1" x14ac:dyDescent="0.25">
      <c r="A282" s="16" t="s">
        <v>1423</v>
      </c>
      <c r="B282" s="20" t="s">
        <v>219</v>
      </c>
      <c r="C282" s="55">
        <v>610</v>
      </c>
      <c r="D282" s="85"/>
      <c r="E282" s="85"/>
      <c r="F282" s="85"/>
    </row>
    <row r="283" spans="1:6" ht="51.75" customHeight="1" x14ac:dyDescent="0.25">
      <c r="A283" s="22" t="s">
        <v>220</v>
      </c>
      <c r="B283" s="20" t="s">
        <v>221</v>
      </c>
      <c r="C283" s="55"/>
      <c r="D283" s="85">
        <f>D284</f>
        <v>8204</v>
      </c>
      <c r="E283" s="85">
        <f t="shared" ref="E283:F284" si="101">E284</f>
        <v>8204</v>
      </c>
      <c r="F283" s="85">
        <f t="shared" si="101"/>
        <v>8204</v>
      </c>
    </row>
    <row r="284" spans="1:6" ht="34.5" customHeight="1" x14ac:dyDescent="0.25">
      <c r="A284" s="16" t="s">
        <v>1424</v>
      </c>
      <c r="B284" s="20" t="s">
        <v>221</v>
      </c>
      <c r="C284" s="55">
        <v>600</v>
      </c>
      <c r="D284" s="85">
        <f>D285</f>
        <v>8204</v>
      </c>
      <c r="E284" s="85">
        <f t="shared" si="101"/>
        <v>8204</v>
      </c>
      <c r="F284" s="85">
        <f t="shared" si="101"/>
        <v>8204</v>
      </c>
    </row>
    <row r="285" spans="1:6" ht="34.5" customHeight="1" x14ac:dyDescent="0.25">
      <c r="A285" s="16" t="s">
        <v>1423</v>
      </c>
      <c r="B285" s="20" t="s">
        <v>221</v>
      </c>
      <c r="C285" s="55">
        <v>610</v>
      </c>
      <c r="D285" s="85">
        <v>8204</v>
      </c>
      <c r="E285" s="85">
        <v>8204</v>
      </c>
      <c r="F285" s="85">
        <v>8204</v>
      </c>
    </row>
    <row r="286" spans="1:6" ht="59.25" customHeight="1" x14ac:dyDescent="0.25">
      <c r="A286" s="22" t="s">
        <v>1552</v>
      </c>
      <c r="B286" s="20" t="s">
        <v>1551</v>
      </c>
      <c r="C286" s="55"/>
      <c r="D286" s="85">
        <f>D287</f>
        <v>17363</v>
      </c>
      <c r="E286" s="85">
        <f t="shared" ref="E286:F286" si="102">E287</f>
        <v>18526</v>
      </c>
      <c r="F286" s="85">
        <f t="shared" si="102"/>
        <v>18526</v>
      </c>
    </row>
    <row r="287" spans="1:6" ht="59.25" customHeight="1" x14ac:dyDescent="0.25">
      <c r="A287" s="60" t="s">
        <v>1421</v>
      </c>
      <c r="B287" s="20" t="s">
        <v>1551</v>
      </c>
      <c r="C287" s="55">
        <v>200</v>
      </c>
      <c r="D287" s="85">
        <f>D288</f>
        <v>17363</v>
      </c>
      <c r="E287" s="85">
        <f t="shared" ref="E287:F287" si="103">E288</f>
        <v>18526</v>
      </c>
      <c r="F287" s="85">
        <f t="shared" si="103"/>
        <v>18526</v>
      </c>
    </row>
    <row r="288" spans="1:6" ht="34.5" customHeight="1" x14ac:dyDescent="0.25">
      <c r="A288" s="60" t="s">
        <v>1422</v>
      </c>
      <c r="B288" s="20" t="s">
        <v>1551</v>
      </c>
      <c r="C288" s="55">
        <v>240</v>
      </c>
      <c r="D288" s="85">
        <v>17363</v>
      </c>
      <c r="E288" s="85">
        <v>18526</v>
      </c>
      <c r="F288" s="85">
        <v>18526</v>
      </c>
    </row>
    <row r="289" spans="1:6" ht="34.5" customHeight="1" x14ac:dyDescent="0.25">
      <c r="A289" s="7" t="s">
        <v>222</v>
      </c>
      <c r="B289" s="1" t="s">
        <v>223</v>
      </c>
      <c r="C289" s="55"/>
      <c r="D289" s="85">
        <f>D293+D299+D308+D305+D290+D311</f>
        <v>3000</v>
      </c>
      <c r="E289" s="85">
        <f>E293+E299+E308+E305+E290+E311</f>
        <v>68803</v>
      </c>
      <c r="F289" s="85">
        <f>F293+F299+F308+F305+F290+F311</f>
        <v>0</v>
      </c>
    </row>
    <row r="290" spans="1:6" ht="34.5" customHeight="1" x14ac:dyDescent="0.25">
      <c r="A290" s="22" t="s">
        <v>155</v>
      </c>
      <c r="B290" s="20" t="s">
        <v>1490</v>
      </c>
      <c r="C290" s="55"/>
      <c r="D290" s="85">
        <f t="shared" ref="D290:F291" si="104">D291</f>
        <v>3000</v>
      </c>
      <c r="E290" s="85">
        <f t="shared" si="104"/>
        <v>1798</v>
      </c>
      <c r="F290" s="85">
        <f t="shared" si="104"/>
        <v>0</v>
      </c>
    </row>
    <row r="291" spans="1:6" ht="34.5" customHeight="1" x14ac:dyDescent="0.25">
      <c r="A291" s="16" t="s">
        <v>1424</v>
      </c>
      <c r="B291" s="20" t="s">
        <v>1490</v>
      </c>
      <c r="C291" s="55">
        <v>600</v>
      </c>
      <c r="D291" s="85">
        <f t="shared" si="104"/>
        <v>3000</v>
      </c>
      <c r="E291" s="85">
        <f t="shared" si="104"/>
        <v>1798</v>
      </c>
      <c r="F291" s="85">
        <f t="shared" si="104"/>
        <v>0</v>
      </c>
    </row>
    <row r="292" spans="1:6" ht="34.5" customHeight="1" x14ac:dyDescent="0.25">
      <c r="A292" s="16" t="s">
        <v>1423</v>
      </c>
      <c r="B292" s="20" t="s">
        <v>1490</v>
      </c>
      <c r="C292" s="55">
        <v>610</v>
      </c>
      <c r="D292" s="85">
        <v>3000</v>
      </c>
      <c r="E292" s="85">
        <v>1798</v>
      </c>
      <c r="F292" s="85">
        <v>0</v>
      </c>
    </row>
    <row r="293" spans="1:6" ht="81" customHeight="1" x14ac:dyDescent="0.25">
      <c r="A293" s="22" t="s">
        <v>1513</v>
      </c>
      <c r="B293" s="20" t="s">
        <v>224</v>
      </c>
      <c r="C293" s="55"/>
      <c r="D293" s="85">
        <f>D294</f>
        <v>0</v>
      </c>
      <c r="E293" s="85">
        <f t="shared" ref="E293:F294" si="105">E294</f>
        <v>3094</v>
      </c>
      <c r="F293" s="85">
        <f t="shared" si="105"/>
        <v>0</v>
      </c>
    </row>
    <row r="294" spans="1:6" ht="34.5" customHeight="1" x14ac:dyDescent="0.25">
      <c r="A294" s="16" t="s">
        <v>1424</v>
      </c>
      <c r="B294" s="20" t="s">
        <v>224</v>
      </c>
      <c r="C294" s="55">
        <v>600</v>
      </c>
      <c r="D294" s="85">
        <f>D295</f>
        <v>0</v>
      </c>
      <c r="E294" s="85">
        <f t="shared" si="105"/>
        <v>3094</v>
      </c>
      <c r="F294" s="85">
        <f t="shared" si="105"/>
        <v>0</v>
      </c>
    </row>
    <row r="295" spans="1:6" ht="34.5" customHeight="1" x14ac:dyDescent="0.25">
      <c r="A295" s="16" t="s">
        <v>1423</v>
      </c>
      <c r="B295" s="20" t="s">
        <v>224</v>
      </c>
      <c r="C295" s="55">
        <v>610</v>
      </c>
      <c r="D295" s="85"/>
      <c r="E295" s="85">
        <v>3094</v>
      </c>
      <c r="F295" s="85"/>
    </row>
    <row r="296" spans="1:6" ht="47.25" hidden="1" x14ac:dyDescent="0.25">
      <c r="A296" s="22" t="s">
        <v>225</v>
      </c>
      <c r="B296" s="20" t="s">
        <v>226</v>
      </c>
      <c r="C296" s="55"/>
      <c r="D296" s="85"/>
      <c r="E296" s="85"/>
      <c r="F296" s="85"/>
    </row>
    <row r="297" spans="1:6" ht="32.25" hidden="1" customHeight="1" x14ac:dyDescent="0.25">
      <c r="A297" s="16" t="s">
        <v>1424</v>
      </c>
      <c r="B297" s="20" t="s">
        <v>226</v>
      </c>
      <c r="C297" s="55">
        <v>600</v>
      </c>
      <c r="D297" s="85"/>
      <c r="E297" s="85"/>
      <c r="F297" s="85"/>
    </row>
    <row r="298" spans="1:6" ht="32.25" hidden="1" customHeight="1" x14ac:dyDescent="0.25">
      <c r="A298" s="16" t="s">
        <v>1423</v>
      </c>
      <c r="B298" s="20" t="s">
        <v>226</v>
      </c>
      <c r="C298" s="55">
        <v>610</v>
      </c>
      <c r="D298" s="85"/>
      <c r="E298" s="85"/>
      <c r="F298" s="85"/>
    </row>
    <row r="299" spans="1:6" ht="25.5" hidden="1" customHeight="1" x14ac:dyDescent="0.25">
      <c r="A299" s="22" t="s">
        <v>227</v>
      </c>
      <c r="B299" s="20" t="s">
        <v>228</v>
      </c>
      <c r="C299" s="55"/>
      <c r="D299" s="85">
        <f>D300</f>
        <v>0</v>
      </c>
      <c r="E299" s="85">
        <f t="shared" ref="E299:F300" si="106">E300</f>
        <v>0</v>
      </c>
      <c r="F299" s="85">
        <f t="shared" si="106"/>
        <v>0</v>
      </c>
    </row>
    <row r="300" spans="1:6" ht="25.5" hidden="1" customHeight="1" x14ac:dyDescent="0.25">
      <c r="A300" s="16" t="s">
        <v>1424</v>
      </c>
      <c r="B300" s="20" t="s">
        <v>228</v>
      </c>
      <c r="C300" s="55">
        <v>600</v>
      </c>
      <c r="D300" s="85">
        <f>D301</f>
        <v>0</v>
      </c>
      <c r="E300" s="85">
        <f t="shared" si="106"/>
        <v>0</v>
      </c>
      <c r="F300" s="85">
        <f t="shared" si="106"/>
        <v>0</v>
      </c>
    </row>
    <row r="301" spans="1:6" ht="25.5" hidden="1" customHeight="1" x14ac:dyDescent="0.25">
      <c r="A301" s="16" t="s">
        <v>1423</v>
      </c>
      <c r="B301" s="20" t="s">
        <v>228</v>
      </c>
      <c r="C301" s="55">
        <v>610</v>
      </c>
      <c r="D301" s="85"/>
      <c r="E301" s="85"/>
      <c r="F301" s="85"/>
    </row>
    <row r="302" spans="1:6" ht="36.75" hidden="1" customHeight="1" x14ac:dyDescent="0.25">
      <c r="A302" s="22" t="s">
        <v>229</v>
      </c>
      <c r="B302" s="20" t="s">
        <v>230</v>
      </c>
      <c r="C302" s="55"/>
      <c r="D302" s="85"/>
      <c r="E302" s="85"/>
      <c r="F302" s="85"/>
    </row>
    <row r="303" spans="1:6" ht="36.75" hidden="1" customHeight="1" x14ac:dyDescent="0.25">
      <c r="A303" s="16" t="s">
        <v>1424</v>
      </c>
      <c r="B303" s="20" t="s">
        <v>230</v>
      </c>
      <c r="C303" s="55">
        <v>600</v>
      </c>
      <c r="D303" s="85"/>
      <c r="E303" s="85"/>
      <c r="F303" s="85"/>
    </row>
    <row r="304" spans="1:6" ht="36.75" hidden="1" customHeight="1" x14ac:dyDescent="0.25">
      <c r="A304" s="16" t="s">
        <v>1423</v>
      </c>
      <c r="B304" s="20" t="s">
        <v>230</v>
      </c>
      <c r="C304" s="55">
        <v>610</v>
      </c>
      <c r="D304" s="85"/>
      <c r="E304" s="85"/>
      <c r="F304" s="85"/>
    </row>
    <row r="305" spans="1:6" ht="36.75" customHeight="1" x14ac:dyDescent="0.25">
      <c r="A305" s="22" t="s">
        <v>1628</v>
      </c>
      <c r="B305" s="20" t="s">
        <v>1627</v>
      </c>
      <c r="C305" s="55"/>
      <c r="D305" s="85">
        <f t="shared" ref="D305:F306" si="107">D306</f>
        <v>0</v>
      </c>
      <c r="E305" s="85">
        <f t="shared" si="107"/>
        <v>62411</v>
      </c>
      <c r="F305" s="85">
        <f t="shared" si="107"/>
        <v>0</v>
      </c>
    </row>
    <row r="306" spans="1:6" ht="36.75" customHeight="1" x14ac:dyDescent="0.25">
      <c r="A306" s="16" t="s">
        <v>1424</v>
      </c>
      <c r="B306" s="20" t="s">
        <v>1627</v>
      </c>
      <c r="C306" s="55">
        <v>600</v>
      </c>
      <c r="D306" s="85">
        <f t="shared" si="107"/>
        <v>0</v>
      </c>
      <c r="E306" s="85">
        <f t="shared" si="107"/>
        <v>62411</v>
      </c>
      <c r="F306" s="85">
        <f t="shared" si="107"/>
        <v>0</v>
      </c>
    </row>
    <row r="307" spans="1:6" ht="36.75" customHeight="1" x14ac:dyDescent="0.25">
      <c r="A307" s="16" t="s">
        <v>1423</v>
      </c>
      <c r="B307" s="20" t="s">
        <v>1627</v>
      </c>
      <c r="C307" s="55">
        <v>610</v>
      </c>
      <c r="D307" s="85">
        <v>0</v>
      </c>
      <c r="E307" s="85">
        <v>62411</v>
      </c>
      <c r="F307" s="85">
        <v>0</v>
      </c>
    </row>
    <row r="308" spans="1:6" ht="38.25" customHeight="1" x14ac:dyDescent="0.25">
      <c r="A308" s="22" t="s">
        <v>231</v>
      </c>
      <c r="B308" s="20" t="s">
        <v>1642</v>
      </c>
      <c r="C308" s="55"/>
      <c r="D308" s="85">
        <f>D309</f>
        <v>0</v>
      </c>
      <c r="E308" s="85">
        <f t="shared" ref="E308:F309" si="108">E309</f>
        <v>1500</v>
      </c>
      <c r="F308" s="85">
        <f t="shared" si="108"/>
        <v>0</v>
      </c>
    </row>
    <row r="309" spans="1:6" ht="38.25" customHeight="1" x14ac:dyDescent="0.25">
      <c r="A309" s="16" t="s">
        <v>1424</v>
      </c>
      <c r="B309" s="20" t="s">
        <v>1642</v>
      </c>
      <c r="C309" s="55">
        <v>600</v>
      </c>
      <c r="D309" s="85">
        <f>D310</f>
        <v>0</v>
      </c>
      <c r="E309" s="85">
        <f t="shared" si="108"/>
        <v>1500</v>
      </c>
      <c r="F309" s="85">
        <f t="shared" si="108"/>
        <v>0</v>
      </c>
    </row>
    <row r="310" spans="1:6" ht="38.25" customHeight="1" x14ac:dyDescent="0.25">
      <c r="A310" s="16" t="s">
        <v>1423</v>
      </c>
      <c r="B310" s="20" t="s">
        <v>1642</v>
      </c>
      <c r="C310" s="55">
        <v>610</v>
      </c>
      <c r="D310" s="85"/>
      <c r="E310" s="85">
        <v>1500</v>
      </c>
      <c r="F310" s="85"/>
    </row>
    <row r="311" spans="1:6" ht="38.25" hidden="1" customHeight="1" x14ac:dyDescent="0.25">
      <c r="A311" s="22" t="s">
        <v>1537</v>
      </c>
      <c r="B311" s="20" t="s">
        <v>1536</v>
      </c>
      <c r="C311" s="55"/>
      <c r="D311" s="85"/>
      <c r="E311" s="85">
        <f>E312</f>
        <v>0</v>
      </c>
      <c r="F311" s="85">
        <f>F312</f>
        <v>0</v>
      </c>
    </row>
    <row r="312" spans="1:6" ht="38.25" hidden="1" customHeight="1" x14ac:dyDescent="0.25">
      <c r="A312" s="16" t="s">
        <v>1424</v>
      </c>
      <c r="B312" s="20" t="s">
        <v>1536</v>
      </c>
      <c r="C312" s="55">
        <v>600</v>
      </c>
      <c r="D312" s="85"/>
      <c r="E312" s="85">
        <f>E313</f>
        <v>0</v>
      </c>
      <c r="F312" s="85">
        <f>F313</f>
        <v>0</v>
      </c>
    </row>
    <row r="313" spans="1:6" ht="38.25" hidden="1" customHeight="1" x14ac:dyDescent="0.25">
      <c r="A313" s="16" t="s">
        <v>1423</v>
      </c>
      <c r="B313" s="20" t="s">
        <v>1536</v>
      </c>
      <c r="C313" s="55">
        <v>610</v>
      </c>
      <c r="D313" s="85"/>
      <c r="E313" s="85"/>
      <c r="F313" s="85"/>
    </row>
    <row r="314" spans="1:6" ht="33.75" hidden="1" customHeight="1" x14ac:dyDescent="0.25">
      <c r="A314" s="7" t="s">
        <v>232</v>
      </c>
      <c r="B314" s="1" t="s">
        <v>233</v>
      </c>
      <c r="C314" s="55"/>
      <c r="D314" s="85">
        <f>D315</f>
        <v>0</v>
      </c>
      <c r="E314" s="85">
        <f t="shared" ref="E314:F314" si="109">E315</f>
        <v>0</v>
      </c>
      <c r="F314" s="85">
        <f t="shared" si="109"/>
        <v>0</v>
      </c>
    </row>
    <row r="315" spans="1:6" ht="51" hidden="1" customHeight="1" x14ac:dyDescent="0.25">
      <c r="A315" s="22" t="s">
        <v>234</v>
      </c>
      <c r="B315" s="2" t="s">
        <v>235</v>
      </c>
      <c r="C315" s="55"/>
      <c r="D315" s="85">
        <f>D316</f>
        <v>0</v>
      </c>
      <c r="E315" s="85">
        <f t="shared" ref="E315:F315" si="110">E316</f>
        <v>0</v>
      </c>
      <c r="F315" s="85">
        <f t="shared" si="110"/>
        <v>0</v>
      </c>
    </row>
    <row r="316" spans="1:6" ht="33.75" hidden="1" customHeight="1" x14ac:dyDescent="0.25">
      <c r="A316" s="16" t="s">
        <v>1424</v>
      </c>
      <c r="B316" s="2" t="s">
        <v>235</v>
      </c>
      <c r="C316" s="55">
        <v>600</v>
      </c>
      <c r="D316" s="85">
        <f>D317</f>
        <v>0</v>
      </c>
      <c r="E316" s="85">
        <f t="shared" ref="E316:F316" si="111">E317</f>
        <v>0</v>
      </c>
      <c r="F316" s="85">
        <f t="shared" si="111"/>
        <v>0</v>
      </c>
    </row>
    <row r="317" spans="1:6" ht="30.75" hidden="1" customHeight="1" x14ac:dyDescent="0.25">
      <c r="A317" s="16" t="s">
        <v>1423</v>
      </c>
      <c r="B317" s="2" t="s">
        <v>235</v>
      </c>
      <c r="C317" s="55">
        <v>610</v>
      </c>
      <c r="D317" s="85"/>
      <c r="E317" s="85"/>
      <c r="F317" s="85"/>
    </row>
    <row r="318" spans="1:6" ht="49.5" customHeight="1" x14ac:dyDescent="0.25">
      <c r="A318" s="13" t="s">
        <v>236</v>
      </c>
      <c r="B318" s="3" t="s">
        <v>237</v>
      </c>
      <c r="C318" s="55"/>
      <c r="D318" s="85">
        <f>D330+D334+D340+D357+D323+D319</f>
        <v>113947</v>
      </c>
      <c r="E318" s="85">
        <f>E330+E334+E340+E357+E323+E319</f>
        <v>113947</v>
      </c>
      <c r="F318" s="85">
        <f>F330+F334+F340+F357+F323+F319</f>
        <v>112947</v>
      </c>
    </row>
    <row r="319" spans="1:6" ht="47.25" hidden="1" x14ac:dyDescent="0.25">
      <c r="A319" s="37" t="s">
        <v>238</v>
      </c>
      <c r="B319" s="34" t="s">
        <v>239</v>
      </c>
      <c r="C319" s="55"/>
      <c r="D319" s="85">
        <f>D320</f>
        <v>0</v>
      </c>
      <c r="E319" s="85">
        <f t="shared" ref="E319:F319" si="112">E320</f>
        <v>0</v>
      </c>
      <c r="F319" s="85">
        <f t="shared" si="112"/>
        <v>0</v>
      </c>
    </row>
    <row r="320" spans="1:6" ht="33" hidden="1" customHeight="1" x14ac:dyDescent="0.25">
      <c r="A320" s="19" t="s">
        <v>81</v>
      </c>
      <c r="B320" s="20" t="s">
        <v>240</v>
      </c>
      <c r="C320" s="55"/>
      <c r="D320" s="85">
        <f>D321</f>
        <v>0</v>
      </c>
      <c r="E320" s="85">
        <f t="shared" ref="E320:F320" si="113">E321</f>
        <v>0</v>
      </c>
      <c r="F320" s="85">
        <f t="shared" si="113"/>
        <v>0</v>
      </c>
    </row>
    <row r="321" spans="1:6" ht="33" hidden="1" customHeight="1" x14ac:dyDescent="0.25">
      <c r="A321" s="16" t="s">
        <v>1424</v>
      </c>
      <c r="B321" s="20" t="s">
        <v>240</v>
      </c>
      <c r="C321" s="55">
        <v>600</v>
      </c>
      <c r="D321" s="85">
        <f>D322</f>
        <v>0</v>
      </c>
      <c r="E321" s="85">
        <f t="shared" ref="E321:F321" si="114">E322</f>
        <v>0</v>
      </c>
      <c r="F321" s="85">
        <f t="shared" si="114"/>
        <v>0</v>
      </c>
    </row>
    <row r="322" spans="1:6" ht="33" hidden="1" customHeight="1" x14ac:dyDescent="0.25">
      <c r="A322" s="16" t="s">
        <v>1423</v>
      </c>
      <c r="B322" s="20" t="s">
        <v>240</v>
      </c>
      <c r="C322" s="55">
        <v>610</v>
      </c>
      <c r="D322" s="85"/>
      <c r="E322" s="85"/>
      <c r="F322" s="85"/>
    </row>
    <row r="323" spans="1:6" ht="63" hidden="1" x14ac:dyDescent="0.25">
      <c r="A323" s="7" t="s">
        <v>241</v>
      </c>
      <c r="B323" s="1" t="s">
        <v>242</v>
      </c>
      <c r="C323" s="55"/>
      <c r="D323" s="85">
        <f>D324</f>
        <v>0</v>
      </c>
      <c r="E323" s="85">
        <f t="shared" ref="E323:F323" si="115">E324</f>
        <v>0</v>
      </c>
      <c r="F323" s="85">
        <f t="shared" si="115"/>
        <v>0</v>
      </c>
    </row>
    <row r="324" spans="1:6" ht="63" hidden="1" x14ac:dyDescent="0.25">
      <c r="A324" s="22" t="s">
        <v>243</v>
      </c>
      <c r="B324" s="2" t="s">
        <v>244</v>
      </c>
      <c r="C324" s="55"/>
      <c r="D324" s="85">
        <f>D325</f>
        <v>0</v>
      </c>
      <c r="E324" s="85">
        <f t="shared" ref="E324:F324" si="116">E325</f>
        <v>0</v>
      </c>
      <c r="F324" s="85">
        <f t="shared" si="116"/>
        <v>0</v>
      </c>
    </row>
    <row r="325" spans="1:6" ht="31.5" hidden="1" x14ac:dyDescent="0.25">
      <c r="A325" s="16" t="s">
        <v>1424</v>
      </c>
      <c r="B325" s="2" t="s">
        <v>244</v>
      </c>
      <c r="C325" s="55">
        <v>600</v>
      </c>
      <c r="D325" s="85">
        <f>D326</f>
        <v>0</v>
      </c>
      <c r="E325" s="85">
        <f t="shared" ref="E325:F325" si="117">E326</f>
        <v>0</v>
      </c>
      <c r="F325" s="85">
        <f t="shared" si="117"/>
        <v>0</v>
      </c>
    </row>
    <row r="326" spans="1:6" ht="15.75" hidden="1" x14ac:dyDescent="0.25">
      <c r="A326" s="16" t="s">
        <v>1423</v>
      </c>
      <c r="B326" s="2" t="s">
        <v>244</v>
      </c>
      <c r="C326" s="55">
        <v>610</v>
      </c>
      <c r="D326" s="85"/>
      <c r="E326" s="85"/>
      <c r="F326" s="85"/>
    </row>
    <row r="327" spans="1:6" ht="78.75" hidden="1" x14ac:dyDescent="0.25">
      <c r="A327" s="22" t="s">
        <v>245</v>
      </c>
      <c r="B327" s="2" t="s">
        <v>246</v>
      </c>
      <c r="C327" s="55"/>
      <c r="D327" s="85">
        <f>D328</f>
        <v>0</v>
      </c>
      <c r="E327" s="85">
        <f t="shared" ref="E327:F327" si="118">E328</f>
        <v>0</v>
      </c>
      <c r="F327" s="85">
        <f t="shared" si="118"/>
        <v>0</v>
      </c>
    </row>
    <row r="328" spans="1:6" ht="31.5" hidden="1" x14ac:dyDescent="0.25">
      <c r="A328" s="16" t="s">
        <v>1424</v>
      </c>
      <c r="B328" s="2" t="s">
        <v>246</v>
      </c>
      <c r="C328" s="55">
        <v>600</v>
      </c>
      <c r="D328" s="85">
        <f>D329</f>
        <v>0</v>
      </c>
      <c r="E328" s="85">
        <f t="shared" ref="E328:F328" si="119">E329</f>
        <v>0</v>
      </c>
      <c r="F328" s="85">
        <f t="shared" si="119"/>
        <v>0</v>
      </c>
    </row>
    <row r="329" spans="1:6" ht="15.75" hidden="1" x14ac:dyDescent="0.25">
      <c r="A329" s="16" t="s">
        <v>1423</v>
      </c>
      <c r="B329" s="2" t="s">
        <v>246</v>
      </c>
      <c r="C329" s="55">
        <v>610</v>
      </c>
      <c r="D329" s="85"/>
      <c r="E329" s="85"/>
      <c r="F329" s="85"/>
    </row>
    <row r="330" spans="1:6" ht="53.25" customHeight="1" x14ac:dyDescent="0.25">
      <c r="A330" s="7" t="s">
        <v>247</v>
      </c>
      <c r="B330" s="1" t="s">
        <v>242</v>
      </c>
      <c r="C330" s="55"/>
      <c r="D330" s="85">
        <f>D331</f>
        <v>109379</v>
      </c>
      <c r="E330" s="85">
        <f t="shared" ref="E330:F332" si="120">E331</f>
        <v>108379</v>
      </c>
      <c r="F330" s="85">
        <f t="shared" si="120"/>
        <v>108379</v>
      </c>
    </row>
    <row r="331" spans="1:6" ht="54" customHeight="1" x14ac:dyDescent="0.25">
      <c r="A331" s="19" t="s">
        <v>249</v>
      </c>
      <c r="B331" s="20" t="s">
        <v>1501</v>
      </c>
      <c r="C331" s="55"/>
      <c r="D331" s="85">
        <f>D332</f>
        <v>109379</v>
      </c>
      <c r="E331" s="85">
        <f t="shared" si="120"/>
        <v>108379</v>
      </c>
      <c r="F331" s="85">
        <f t="shared" si="120"/>
        <v>108379</v>
      </c>
    </row>
    <row r="332" spans="1:6" ht="48.75" customHeight="1" x14ac:dyDescent="0.25">
      <c r="A332" s="16" t="s">
        <v>1424</v>
      </c>
      <c r="B332" s="20" t="s">
        <v>1501</v>
      </c>
      <c r="C332" s="55">
        <v>600</v>
      </c>
      <c r="D332" s="85">
        <f>D333</f>
        <v>109379</v>
      </c>
      <c r="E332" s="85">
        <f t="shared" si="120"/>
        <v>108379</v>
      </c>
      <c r="F332" s="85">
        <f t="shared" si="120"/>
        <v>108379</v>
      </c>
    </row>
    <row r="333" spans="1:6" ht="37.5" customHeight="1" x14ac:dyDescent="0.25">
      <c r="A333" s="16" t="s">
        <v>1423</v>
      </c>
      <c r="B333" s="20" t="s">
        <v>1501</v>
      </c>
      <c r="C333" s="55">
        <v>610</v>
      </c>
      <c r="D333" s="85">
        <v>109379</v>
      </c>
      <c r="E333" s="85">
        <v>108379</v>
      </c>
      <c r="F333" s="85">
        <v>108379</v>
      </c>
    </row>
    <row r="334" spans="1:6" ht="59.25" customHeight="1" x14ac:dyDescent="0.25">
      <c r="A334" s="7" t="s">
        <v>1516</v>
      </c>
      <c r="B334" s="1" t="s">
        <v>248</v>
      </c>
      <c r="C334" s="55"/>
      <c r="D334" s="85">
        <f>D337+D335+D336</f>
        <v>0</v>
      </c>
      <c r="E334" s="85">
        <f t="shared" ref="E334:F334" si="121">E337+E335+E336</f>
        <v>1000</v>
      </c>
      <c r="F334" s="85">
        <f t="shared" si="121"/>
        <v>0</v>
      </c>
    </row>
    <row r="335" spans="1:6" ht="46.5" hidden="1" customHeight="1" x14ac:dyDescent="0.25">
      <c r="A335" s="16" t="s">
        <v>250</v>
      </c>
      <c r="B335" s="2" t="s">
        <v>251</v>
      </c>
      <c r="C335" s="55"/>
      <c r="D335" s="85"/>
      <c r="E335" s="85"/>
      <c r="F335" s="85"/>
    </row>
    <row r="336" spans="1:6" ht="63" hidden="1" x14ac:dyDescent="0.25">
      <c r="A336" s="16" t="s">
        <v>252</v>
      </c>
      <c r="B336" s="2" t="s">
        <v>253</v>
      </c>
      <c r="C336" s="55"/>
      <c r="D336" s="85"/>
      <c r="E336" s="85"/>
      <c r="F336" s="85"/>
    </row>
    <row r="337" spans="1:6" ht="31.5" x14ac:dyDescent="0.25">
      <c r="A337" s="28" t="s">
        <v>155</v>
      </c>
      <c r="B337" s="20" t="s">
        <v>1502</v>
      </c>
      <c r="C337" s="55"/>
      <c r="D337" s="85">
        <f>D338</f>
        <v>0</v>
      </c>
      <c r="E337" s="85">
        <f t="shared" ref="E337:F337" si="122">E338</f>
        <v>1000</v>
      </c>
      <c r="F337" s="85">
        <f t="shared" si="122"/>
        <v>0</v>
      </c>
    </row>
    <row r="338" spans="1:6" ht="40.5" customHeight="1" x14ac:dyDescent="0.25">
      <c r="A338" s="16" t="s">
        <v>1424</v>
      </c>
      <c r="B338" s="20" t="s">
        <v>1502</v>
      </c>
      <c r="C338" s="55">
        <v>600</v>
      </c>
      <c r="D338" s="85">
        <f>D339</f>
        <v>0</v>
      </c>
      <c r="E338" s="85">
        <f t="shared" ref="E338:F338" si="123">E339</f>
        <v>1000</v>
      </c>
      <c r="F338" s="85">
        <f t="shared" si="123"/>
        <v>0</v>
      </c>
    </row>
    <row r="339" spans="1:6" ht="29.25" customHeight="1" x14ac:dyDescent="0.25">
      <c r="A339" s="16" t="s">
        <v>1423</v>
      </c>
      <c r="B339" s="20" t="s">
        <v>1502</v>
      </c>
      <c r="C339" s="55">
        <v>610</v>
      </c>
      <c r="D339" s="85"/>
      <c r="E339" s="85">
        <v>1000</v>
      </c>
      <c r="F339" s="85">
        <v>0</v>
      </c>
    </row>
    <row r="340" spans="1:6" ht="37.5" customHeight="1" x14ac:dyDescent="0.25">
      <c r="A340" s="7" t="s">
        <v>254</v>
      </c>
      <c r="B340" s="1" t="s">
        <v>1553</v>
      </c>
      <c r="C340" s="55"/>
      <c r="D340" s="85">
        <f>D341</f>
        <v>4568</v>
      </c>
      <c r="E340" s="85">
        <f t="shared" ref="E340:F340" si="124">E341</f>
        <v>4568</v>
      </c>
      <c r="F340" s="85">
        <f t="shared" si="124"/>
        <v>4568</v>
      </c>
    </row>
    <row r="341" spans="1:6" ht="47.25" x14ac:dyDescent="0.25">
      <c r="A341" s="28" t="s">
        <v>255</v>
      </c>
      <c r="B341" s="20" t="s">
        <v>1554</v>
      </c>
      <c r="C341" s="55"/>
      <c r="D341" s="85">
        <f>D342</f>
        <v>4568</v>
      </c>
      <c r="E341" s="85">
        <f t="shared" ref="E341:F341" si="125">E342</f>
        <v>4568</v>
      </c>
      <c r="F341" s="85">
        <f t="shared" si="125"/>
        <v>4568</v>
      </c>
    </row>
    <row r="342" spans="1:6" ht="30.75" customHeight="1" x14ac:dyDescent="0.25">
      <c r="A342" s="16" t="s">
        <v>1424</v>
      </c>
      <c r="B342" s="20" t="s">
        <v>1554</v>
      </c>
      <c r="C342" s="55">
        <v>600</v>
      </c>
      <c r="D342" s="85">
        <f>D343+D344+D345+D346</f>
        <v>4568</v>
      </c>
      <c r="E342" s="85">
        <f t="shared" ref="E342:F342" si="126">E343</f>
        <v>4568</v>
      </c>
      <c r="F342" s="85">
        <f t="shared" si="126"/>
        <v>4568</v>
      </c>
    </row>
    <row r="343" spans="1:6" ht="24.75" customHeight="1" x14ac:dyDescent="0.25">
      <c r="A343" s="16" t="s">
        <v>1423</v>
      </c>
      <c r="B343" s="20" t="s">
        <v>1554</v>
      </c>
      <c r="C343" s="55">
        <v>610</v>
      </c>
      <c r="D343" s="85">
        <v>4568</v>
      </c>
      <c r="E343" s="85">
        <v>4568</v>
      </c>
      <c r="F343" s="85">
        <v>4568</v>
      </c>
    </row>
    <row r="344" spans="1:6" ht="24" hidden="1" customHeight="1" x14ac:dyDescent="0.25">
      <c r="A344" s="136" t="s">
        <v>1602</v>
      </c>
      <c r="B344" s="20" t="s">
        <v>1554</v>
      </c>
      <c r="C344" s="55">
        <v>620</v>
      </c>
      <c r="D344" s="85"/>
      <c r="E344" s="85"/>
      <c r="F344" s="85"/>
    </row>
    <row r="345" spans="1:6" ht="41.25" hidden="1" customHeight="1" x14ac:dyDescent="0.25">
      <c r="A345" s="146" t="s">
        <v>1603</v>
      </c>
      <c r="B345" s="20" t="s">
        <v>1554</v>
      </c>
      <c r="C345" s="55">
        <v>630</v>
      </c>
      <c r="D345" s="85"/>
      <c r="E345" s="85"/>
      <c r="F345" s="85"/>
    </row>
    <row r="346" spans="1:6" ht="49.5" hidden="1" customHeight="1" x14ac:dyDescent="0.25">
      <c r="A346" s="132" t="s">
        <v>1604</v>
      </c>
      <c r="B346" s="20" t="s">
        <v>1554</v>
      </c>
      <c r="C346" s="55">
        <v>810</v>
      </c>
      <c r="D346" s="85"/>
      <c r="E346" s="85"/>
      <c r="F346" s="85"/>
    </row>
    <row r="347" spans="1:6" ht="27" hidden="1" customHeight="1" x14ac:dyDescent="0.25">
      <c r="A347" s="7" t="s">
        <v>84</v>
      </c>
      <c r="B347" s="1" t="s">
        <v>256</v>
      </c>
      <c r="C347" s="55"/>
      <c r="D347" s="85"/>
      <c r="E347" s="85"/>
      <c r="F347" s="85"/>
    </row>
    <row r="348" spans="1:6" ht="30.75" hidden="1" customHeight="1" x14ac:dyDescent="0.25">
      <c r="A348" s="16" t="s">
        <v>257</v>
      </c>
      <c r="B348" s="2" t="s">
        <v>258</v>
      </c>
      <c r="C348" s="55"/>
      <c r="D348" s="85"/>
      <c r="E348" s="85"/>
      <c r="F348" s="85"/>
    </row>
    <row r="349" spans="1:6" ht="27.75" hidden="1" customHeight="1" x14ac:dyDescent="0.25">
      <c r="A349" s="16" t="s">
        <v>259</v>
      </c>
      <c r="B349" s="2" t="s">
        <v>260</v>
      </c>
      <c r="C349" s="55"/>
      <c r="D349" s="85"/>
      <c r="E349" s="85"/>
      <c r="F349" s="85"/>
    </row>
    <row r="350" spans="1:6" ht="40.5" hidden="1" customHeight="1" x14ac:dyDescent="0.25">
      <c r="A350" s="16" t="s">
        <v>261</v>
      </c>
      <c r="B350" s="2" t="s">
        <v>262</v>
      </c>
      <c r="C350" s="55"/>
      <c r="D350" s="85"/>
      <c r="E350" s="85"/>
      <c r="F350" s="85"/>
    </row>
    <row r="351" spans="1:6" ht="42" hidden="1" customHeight="1" x14ac:dyDescent="0.25">
      <c r="A351" s="16" t="s">
        <v>263</v>
      </c>
      <c r="B351" s="2" t="s">
        <v>264</v>
      </c>
      <c r="C351" s="55"/>
      <c r="D351" s="85"/>
      <c r="E351" s="85"/>
      <c r="F351" s="85"/>
    </row>
    <row r="352" spans="1:6" ht="46.5" hidden="1" customHeight="1" x14ac:dyDescent="0.25">
      <c r="A352" s="16" t="s">
        <v>265</v>
      </c>
      <c r="B352" s="2" t="s">
        <v>266</v>
      </c>
      <c r="C352" s="55"/>
      <c r="D352" s="85"/>
      <c r="E352" s="85"/>
      <c r="F352" s="85"/>
    </row>
    <row r="353" spans="1:6" ht="63" hidden="1" x14ac:dyDescent="0.25">
      <c r="A353" s="16" t="s">
        <v>267</v>
      </c>
      <c r="B353" s="2" t="s">
        <v>268</v>
      </c>
      <c r="C353" s="55"/>
      <c r="D353" s="85"/>
      <c r="E353" s="85"/>
      <c r="F353" s="85"/>
    </row>
    <row r="354" spans="1:6" ht="30" hidden="1" customHeight="1" x14ac:dyDescent="0.25">
      <c r="A354" s="7" t="s">
        <v>269</v>
      </c>
      <c r="B354" s="1" t="s">
        <v>270</v>
      </c>
      <c r="C354" s="55"/>
      <c r="D354" s="85"/>
      <c r="E354" s="85"/>
      <c r="F354" s="85"/>
    </row>
    <row r="355" spans="1:6" ht="39.75" hidden="1" customHeight="1" x14ac:dyDescent="0.25">
      <c r="A355" s="16" t="s">
        <v>271</v>
      </c>
      <c r="B355" s="2" t="s">
        <v>272</v>
      </c>
      <c r="C355" s="55"/>
      <c r="D355" s="85"/>
      <c r="E355" s="85"/>
      <c r="F355" s="85"/>
    </row>
    <row r="356" spans="1:6" ht="31.5" hidden="1" x14ac:dyDescent="0.25">
      <c r="A356" s="28" t="s">
        <v>273</v>
      </c>
      <c r="B356" s="20" t="s">
        <v>274</v>
      </c>
      <c r="C356" s="55"/>
      <c r="D356" s="85"/>
      <c r="E356" s="85"/>
      <c r="F356" s="85"/>
    </row>
    <row r="357" spans="1:6" ht="35.25" hidden="1" customHeight="1" x14ac:dyDescent="0.25">
      <c r="A357" s="7" t="s">
        <v>232</v>
      </c>
      <c r="B357" s="1" t="s">
        <v>275</v>
      </c>
      <c r="C357" s="55"/>
      <c r="D357" s="85">
        <f>D360+D358+D359</f>
        <v>0</v>
      </c>
      <c r="E357" s="85">
        <f t="shared" ref="E357:F357" si="127">E360</f>
        <v>0</v>
      </c>
      <c r="F357" s="85">
        <f t="shared" si="127"/>
        <v>0</v>
      </c>
    </row>
    <row r="358" spans="1:6" ht="15.75" hidden="1" x14ac:dyDescent="0.25">
      <c r="A358" s="16" t="s">
        <v>276</v>
      </c>
      <c r="B358" s="2" t="s">
        <v>277</v>
      </c>
      <c r="C358" s="55"/>
      <c r="D358" s="85"/>
      <c r="E358" s="85"/>
      <c r="F358" s="85"/>
    </row>
    <row r="359" spans="1:6" ht="31.5" hidden="1" x14ac:dyDescent="0.25">
      <c r="A359" s="16" t="s">
        <v>278</v>
      </c>
      <c r="B359" s="2" t="s">
        <v>279</v>
      </c>
      <c r="C359" s="55"/>
      <c r="D359" s="85"/>
      <c r="E359" s="85"/>
      <c r="F359" s="85"/>
    </row>
    <row r="360" spans="1:6" ht="63" hidden="1" x14ac:dyDescent="0.25">
      <c r="A360" s="22" t="s">
        <v>280</v>
      </c>
      <c r="B360" s="20" t="s">
        <v>281</v>
      </c>
      <c r="C360" s="55"/>
      <c r="D360" s="85">
        <f>D361</f>
        <v>0</v>
      </c>
      <c r="E360" s="85">
        <f t="shared" ref="E360:F360" si="128">E361</f>
        <v>0</v>
      </c>
      <c r="F360" s="85">
        <f t="shared" si="128"/>
        <v>0</v>
      </c>
    </row>
    <row r="361" spans="1:6" ht="24.75" hidden="1" customHeight="1" x14ac:dyDescent="0.25">
      <c r="A361" s="16" t="s">
        <v>1424</v>
      </c>
      <c r="B361" s="20" t="s">
        <v>281</v>
      </c>
      <c r="C361" s="55">
        <v>600</v>
      </c>
      <c r="D361" s="85">
        <f>D362</f>
        <v>0</v>
      </c>
      <c r="E361" s="85">
        <f t="shared" ref="E361:F361" si="129">E362</f>
        <v>0</v>
      </c>
      <c r="F361" s="85">
        <f t="shared" si="129"/>
        <v>0</v>
      </c>
    </row>
    <row r="362" spans="1:6" ht="31.5" hidden="1" customHeight="1" x14ac:dyDescent="0.25">
      <c r="A362" s="16" t="s">
        <v>1423</v>
      </c>
      <c r="B362" s="20" t="s">
        <v>281</v>
      </c>
      <c r="C362" s="55">
        <v>610</v>
      </c>
      <c r="D362" s="85"/>
      <c r="E362" s="85"/>
      <c r="F362" s="85"/>
    </row>
    <row r="363" spans="1:6" ht="63" hidden="1" x14ac:dyDescent="0.25">
      <c r="A363" s="22" t="s">
        <v>282</v>
      </c>
      <c r="B363" s="20" t="s">
        <v>283</v>
      </c>
      <c r="C363" s="55"/>
      <c r="D363" s="85">
        <f>D364</f>
        <v>0</v>
      </c>
      <c r="E363" s="85">
        <f t="shared" ref="E363:F363" si="130">E364</f>
        <v>0</v>
      </c>
      <c r="F363" s="85">
        <f t="shared" si="130"/>
        <v>0</v>
      </c>
    </row>
    <row r="364" spans="1:6" ht="30" hidden="1" customHeight="1" x14ac:dyDescent="0.25">
      <c r="A364" s="16" t="s">
        <v>1424</v>
      </c>
      <c r="B364" s="20" t="s">
        <v>283</v>
      </c>
      <c r="C364" s="55">
        <v>600</v>
      </c>
      <c r="D364" s="85">
        <f>D365</f>
        <v>0</v>
      </c>
      <c r="E364" s="85">
        <f t="shared" ref="E364:F364" si="131">E365</f>
        <v>0</v>
      </c>
      <c r="F364" s="85">
        <f t="shared" si="131"/>
        <v>0</v>
      </c>
    </row>
    <row r="365" spans="1:6" ht="28.5" hidden="1" customHeight="1" x14ac:dyDescent="0.25">
      <c r="A365" s="16" t="s">
        <v>1423</v>
      </c>
      <c r="B365" s="20" t="s">
        <v>283</v>
      </c>
      <c r="C365" s="55">
        <v>610</v>
      </c>
      <c r="D365" s="85"/>
      <c r="E365" s="85"/>
      <c r="F365" s="85"/>
    </row>
    <row r="366" spans="1:6" ht="27.75" hidden="1" customHeight="1" x14ac:dyDescent="0.25">
      <c r="A366" s="7" t="s">
        <v>284</v>
      </c>
      <c r="B366" s="1" t="s">
        <v>285</v>
      </c>
      <c r="C366" s="55"/>
      <c r="D366" s="85"/>
      <c r="E366" s="85"/>
      <c r="F366" s="85"/>
    </row>
    <row r="367" spans="1:6" ht="33" hidden="1" customHeight="1" x14ac:dyDescent="0.25">
      <c r="A367" s="22" t="s">
        <v>286</v>
      </c>
      <c r="B367" s="20" t="s">
        <v>287</v>
      </c>
      <c r="C367" s="55"/>
      <c r="D367" s="85"/>
      <c r="E367" s="85"/>
      <c r="F367" s="85"/>
    </row>
    <row r="368" spans="1:6" ht="28.5" hidden="1" customHeight="1" x14ac:dyDescent="0.25">
      <c r="A368" s="22" t="s">
        <v>288</v>
      </c>
      <c r="B368" s="20" t="s">
        <v>289</v>
      </c>
      <c r="C368" s="55"/>
      <c r="D368" s="85"/>
      <c r="E368" s="85"/>
      <c r="F368" s="85"/>
    </row>
    <row r="369" spans="1:6" ht="51.75" hidden="1" customHeight="1" x14ac:dyDescent="0.25">
      <c r="A369" s="22" t="s">
        <v>290</v>
      </c>
      <c r="B369" s="20" t="s">
        <v>291</v>
      </c>
      <c r="C369" s="55"/>
      <c r="D369" s="85"/>
      <c r="E369" s="85"/>
      <c r="F369" s="85"/>
    </row>
    <row r="370" spans="1:6" ht="21" hidden="1" customHeight="1" x14ac:dyDescent="0.25">
      <c r="A370" s="16"/>
      <c r="B370" s="20" t="s">
        <v>291</v>
      </c>
      <c r="C370" s="55">
        <v>600</v>
      </c>
      <c r="D370" s="85"/>
      <c r="E370" s="85"/>
      <c r="F370" s="85"/>
    </row>
    <row r="371" spans="1:6" ht="36" hidden="1" customHeight="1" x14ac:dyDescent="0.25">
      <c r="A371" s="16"/>
      <c r="B371" s="20" t="s">
        <v>291</v>
      </c>
      <c r="C371" s="55">
        <v>610</v>
      </c>
      <c r="D371" s="85"/>
      <c r="E371" s="85"/>
      <c r="F371" s="85"/>
    </row>
    <row r="372" spans="1:6" ht="30" hidden="1" customHeight="1" x14ac:dyDescent="0.25">
      <c r="A372" s="18" t="s">
        <v>292</v>
      </c>
      <c r="B372" s="3" t="s">
        <v>293</v>
      </c>
      <c r="C372" s="55"/>
      <c r="D372" s="85"/>
      <c r="E372" s="85"/>
      <c r="F372" s="85"/>
    </row>
    <row r="373" spans="1:6" ht="63" hidden="1" x14ac:dyDescent="0.25">
      <c r="A373" s="7" t="s">
        <v>294</v>
      </c>
      <c r="B373" s="1" t="s">
        <v>295</v>
      </c>
      <c r="C373" s="55"/>
      <c r="D373" s="85"/>
      <c r="E373" s="85"/>
      <c r="F373" s="85"/>
    </row>
    <row r="374" spans="1:6" ht="94.5" hidden="1" x14ac:dyDescent="0.25">
      <c r="A374" s="16" t="s">
        <v>296</v>
      </c>
      <c r="B374" s="2" t="s">
        <v>297</v>
      </c>
      <c r="C374" s="55"/>
      <c r="D374" s="85"/>
      <c r="E374" s="85"/>
      <c r="F374" s="85"/>
    </row>
    <row r="375" spans="1:6" ht="94.5" hidden="1" x14ac:dyDescent="0.25">
      <c r="A375" s="16" t="s">
        <v>298</v>
      </c>
      <c r="B375" s="2" t="s">
        <v>299</v>
      </c>
      <c r="C375" s="55"/>
      <c r="D375" s="85"/>
      <c r="E375" s="85"/>
      <c r="F375" s="85"/>
    </row>
    <row r="376" spans="1:6" ht="35.25" hidden="1" customHeight="1" x14ac:dyDescent="0.25">
      <c r="A376" s="18" t="s">
        <v>300</v>
      </c>
      <c r="B376" s="3" t="s">
        <v>301</v>
      </c>
      <c r="C376" s="55"/>
      <c r="D376" s="85">
        <f>D377</f>
        <v>0</v>
      </c>
      <c r="E376" s="85">
        <f t="shared" ref="E376:F376" si="132">E377</f>
        <v>0</v>
      </c>
      <c r="F376" s="85">
        <f t="shared" si="132"/>
        <v>0</v>
      </c>
    </row>
    <row r="377" spans="1:6" ht="63" hidden="1" x14ac:dyDescent="0.25">
      <c r="A377" s="7" t="s">
        <v>302</v>
      </c>
      <c r="B377" s="1" t="s">
        <v>303</v>
      </c>
      <c r="C377" s="55"/>
      <c r="D377" s="85">
        <f>D378</f>
        <v>0</v>
      </c>
      <c r="E377" s="85">
        <f t="shared" ref="E377:F377" si="133">E378</f>
        <v>0</v>
      </c>
      <c r="F377" s="85">
        <f t="shared" si="133"/>
        <v>0</v>
      </c>
    </row>
    <row r="378" spans="1:6" ht="31.5" hidden="1" x14ac:dyDescent="0.25">
      <c r="A378" s="22" t="s">
        <v>191</v>
      </c>
      <c r="B378" s="20" t="s">
        <v>304</v>
      </c>
      <c r="C378" s="55"/>
      <c r="D378" s="85">
        <f>D379</f>
        <v>0</v>
      </c>
      <c r="E378" s="85">
        <f t="shared" ref="E378:F378" si="134">E379</f>
        <v>0</v>
      </c>
      <c r="F378" s="85">
        <f t="shared" si="134"/>
        <v>0</v>
      </c>
    </row>
    <row r="379" spans="1:6" ht="30.75" hidden="1" customHeight="1" x14ac:dyDescent="0.25">
      <c r="A379" s="16" t="s">
        <v>1424</v>
      </c>
      <c r="B379" s="20" t="s">
        <v>304</v>
      </c>
      <c r="C379" s="55">
        <v>600</v>
      </c>
      <c r="D379" s="85">
        <f>D380</f>
        <v>0</v>
      </c>
      <c r="E379" s="85">
        <f t="shared" ref="E379:F379" si="135">E380</f>
        <v>0</v>
      </c>
      <c r="F379" s="85">
        <f t="shared" si="135"/>
        <v>0</v>
      </c>
    </row>
    <row r="380" spans="1:6" ht="39" hidden="1" customHeight="1" x14ac:dyDescent="0.25">
      <c r="A380" s="16" t="s">
        <v>1423</v>
      </c>
      <c r="B380" s="20" t="s">
        <v>304</v>
      </c>
      <c r="C380" s="55">
        <v>610</v>
      </c>
      <c r="D380" s="85"/>
      <c r="E380" s="85"/>
      <c r="F380" s="85"/>
    </row>
    <row r="381" spans="1:6" ht="31.5" customHeight="1" x14ac:dyDescent="0.25">
      <c r="A381" s="13" t="s">
        <v>128</v>
      </c>
      <c r="B381" s="3" t="s">
        <v>301</v>
      </c>
      <c r="C381" s="55"/>
      <c r="D381" s="85">
        <f>D382</f>
        <v>19576</v>
      </c>
      <c r="E381" s="85">
        <f t="shared" ref="E381:F381" si="136">E382</f>
        <v>20420</v>
      </c>
      <c r="F381" s="85">
        <f t="shared" si="136"/>
        <v>20420</v>
      </c>
    </row>
    <row r="382" spans="1:6" ht="44.25" customHeight="1" x14ac:dyDescent="0.25">
      <c r="A382" s="7" t="s">
        <v>130</v>
      </c>
      <c r="B382" s="1" t="s">
        <v>303</v>
      </c>
      <c r="C382" s="55"/>
      <c r="D382" s="85">
        <f>D383+D390+D393</f>
        <v>19576</v>
      </c>
      <c r="E382" s="85">
        <f>E383+E390+E393</f>
        <v>20420</v>
      </c>
      <c r="F382" s="85">
        <f>F383+F390+F393</f>
        <v>20420</v>
      </c>
    </row>
    <row r="383" spans="1:6" ht="45" customHeight="1" x14ac:dyDescent="0.25">
      <c r="A383" s="22" t="s">
        <v>132</v>
      </c>
      <c r="B383" s="20" t="s">
        <v>1498</v>
      </c>
      <c r="C383" s="55"/>
      <c r="D383" s="85">
        <f>D384+D386+D388</f>
        <v>10220</v>
      </c>
      <c r="E383" s="85">
        <f t="shared" ref="E383:F383" si="137">E384+E386+E388</f>
        <v>10220</v>
      </c>
      <c r="F383" s="85">
        <f t="shared" si="137"/>
        <v>10220</v>
      </c>
    </row>
    <row r="384" spans="1:6" ht="38.25" customHeight="1" x14ac:dyDescent="0.25">
      <c r="A384" s="60" t="s">
        <v>1419</v>
      </c>
      <c r="B384" s="20" t="s">
        <v>1498</v>
      </c>
      <c r="C384" s="55">
        <v>100</v>
      </c>
      <c r="D384" s="85">
        <f>D385</f>
        <v>9533</v>
      </c>
      <c r="E384" s="85">
        <f t="shared" ref="E384:F384" si="138">E385</f>
        <v>9533</v>
      </c>
      <c r="F384" s="85">
        <f t="shared" si="138"/>
        <v>9533</v>
      </c>
    </row>
    <row r="385" spans="1:6" ht="27.75" customHeight="1" x14ac:dyDescent="0.25">
      <c r="A385" s="60" t="s">
        <v>1420</v>
      </c>
      <c r="B385" s="20" t="s">
        <v>1498</v>
      </c>
      <c r="C385" s="55">
        <v>120</v>
      </c>
      <c r="D385" s="85">
        <v>9533</v>
      </c>
      <c r="E385" s="85">
        <v>9533</v>
      </c>
      <c r="F385" s="101">
        <v>9533</v>
      </c>
    </row>
    <row r="386" spans="1:6" ht="27.75" customHeight="1" x14ac:dyDescent="0.25">
      <c r="A386" s="60" t="s">
        <v>1421</v>
      </c>
      <c r="B386" s="20" t="s">
        <v>1498</v>
      </c>
      <c r="C386" s="55">
        <v>200</v>
      </c>
      <c r="D386" s="85">
        <f>D387</f>
        <v>687</v>
      </c>
      <c r="E386" s="85">
        <f t="shared" ref="E386:F386" si="139">E387</f>
        <v>687</v>
      </c>
      <c r="F386" s="85">
        <f t="shared" si="139"/>
        <v>687</v>
      </c>
    </row>
    <row r="387" spans="1:6" ht="42.75" customHeight="1" x14ac:dyDescent="0.25">
      <c r="A387" s="60" t="s">
        <v>1422</v>
      </c>
      <c r="B387" s="20" t="s">
        <v>1498</v>
      </c>
      <c r="C387" s="55">
        <v>240</v>
      </c>
      <c r="D387" s="85">
        <v>687</v>
      </c>
      <c r="E387" s="85">
        <v>687</v>
      </c>
      <c r="F387" s="85">
        <v>687</v>
      </c>
    </row>
    <row r="388" spans="1:6" ht="27.75" hidden="1" customHeight="1" x14ac:dyDescent="0.25">
      <c r="A388" s="60" t="s">
        <v>1425</v>
      </c>
      <c r="B388" s="20" t="s">
        <v>1498</v>
      </c>
      <c r="C388" s="55">
        <v>800</v>
      </c>
      <c r="D388" s="85">
        <f>D389</f>
        <v>0</v>
      </c>
      <c r="E388" s="85">
        <f t="shared" ref="E388:F388" si="140">E389</f>
        <v>0</v>
      </c>
      <c r="F388" s="85">
        <f t="shared" si="140"/>
        <v>0</v>
      </c>
    </row>
    <row r="389" spans="1:6" ht="27.75" hidden="1" customHeight="1" x14ac:dyDescent="0.25">
      <c r="A389" s="16" t="s">
        <v>1426</v>
      </c>
      <c r="B389" s="20" t="s">
        <v>1498</v>
      </c>
      <c r="C389" s="55">
        <v>850</v>
      </c>
      <c r="D389" s="85">
        <v>0</v>
      </c>
      <c r="E389" s="85">
        <v>0</v>
      </c>
      <c r="F389" s="85">
        <v>0</v>
      </c>
    </row>
    <row r="390" spans="1:6" ht="27.75" customHeight="1" x14ac:dyDescent="0.25">
      <c r="A390" s="22" t="s">
        <v>305</v>
      </c>
      <c r="B390" s="20" t="s">
        <v>1499</v>
      </c>
      <c r="C390" s="55"/>
      <c r="D390" s="85">
        <f>D391</f>
        <v>8356</v>
      </c>
      <c r="E390" s="85">
        <f t="shared" ref="E390:F390" si="141">E391</f>
        <v>9000</v>
      </c>
      <c r="F390" s="85">
        <f t="shared" si="141"/>
        <v>9000</v>
      </c>
    </row>
    <row r="391" spans="1:6" ht="27.75" customHeight="1" x14ac:dyDescent="0.25">
      <c r="A391" s="16" t="s">
        <v>1424</v>
      </c>
      <c r="B391" s="20" t="s">
        <v>1499</v>
      </c>
      <c r="C391" s="55">
        <v>600</v>
      </c>
      <c r="D391" s="85">
        <f>D392</f>
        <v>8356</v>
      </c>
      <c r="E391" s="85">
        <f t="shared" ref="E391:F391" si="142">E392</f>
        <v>9000</v>
      </c>
      <c r="F391" s="85">
        <f t="shared" si="142"/>
        <v>9000</v>
      </c>
    </row>
    <row r="392" spans="1:6" ht="27.75" customHeight="1" x14ac:dyDescent="0.25">
      <c r="A392" s="16" t="s">
        <v>1423</v>
      </c>
      <c r="B392" s="20" t="s">
        <v>1499</v>
      </c>
      <c r="C392" s="55">
        <v>610</v>
      </c>
      <c r="D392" s="85">
        <v>8356</v>
      </c>
      <c r="E392" s="85">
        <v>9000</v>
      </c>
      <c r="F392" s="85">
        <v>9000</v>
      </c>
    </row>
    <row r="393" spans="1:6" ht="34.5" customHeight="1" x14ac:dyDescent="0.25">
      <c r="A393" s="44" t="s">
        <v>306</v>
      </c>
      <c r="B393" s="20" t="s">
        <v>1500</v>
      </c>
      <c r="C393" s="55"/>
      <c r="D393" s="85">
        <f>D394+D397+D399</f>
        <v>1000</v>
      </c>
      <c r="E393" s="85">
        <f t="shared" ref="E393:F393" si="143">E394+E397+E399</f>
        <v>1200</v>
      </c>
      <c r="F393" s="85">
        <f t="shared" si="143"/>
        <v>1200</v>
      </c>
    </row>
    <row r="394" spans="1:6" ht="34.5" customHeight="1" x14ac:dyDescent="0.25">
      <c r="A394" s="16" t="s">
        <v>1428</v>
      </c>
      <c r="B394" s="20" t="s">
        <v>1500</v>
      </c>
      <c r="C394" s="55">
        <v>300</v>
      </c>
      <c r="D394" s="85">
        <f>D395+D396</f>
        <v>235</v>
      </c>
      <c r="E394" s="85">
        <f t="shared" ref="E394:F394" si="144">E395+E396</f>
        <v>235</v>
      </c>
      <c r="F394" s="85">
        <f t="shared" si="144"/>
        <v>235</v>
      </c>
    </row>
    <row r="395" spans="1:6" ht="34.5" customHeight="1" x14ac:dyDescent="0.25">
      <c r="A395" s="44" t="s">
        <v>1458</v>
      </c>
      <c r="B395" s="20" t="s">
        <v>1500</v>
      </c>
      <c r="C395" s="55">
        <v>350</v>
      </c>
      <c r="D395" s="85">
        <v>160</v>
      </c>
      <c r="E395" s="85">
        <v>160</v>
      </c>
      <c r="F395" s="85">
        <v>160</v>
      </c>
    </row>
    <row r="396" spans="1:6" ht="34.5" customHeight="1" x14ac:dyDescent="0.25">
      <c r="A396" s="44" t="s">
        <v>1459</v>
      </c>
      <c r="B396" s="20" t="s">
        <v>1500</v>
      </c>
      <c r="C396" s="55">
        <v>360</v>
      </c>
      <c r="D396" s="85">
        <v>75</v>
      </c>
      <c r="E396" s="85">
        <v>75</v>
      </c>
      <c r="F396" s="85">
        <v>75</v>
      </c>
    </row>
    <row r="397" spans="1:6" ht="34.5" customHeight="1" x14ac:dyDescent="0.25">
      <c r="A397" s="92" t="s">
        <v>1421</v>
      </c>
      <c r="B397" s="20" t="s">
        <v>1500</v>
      </c>
      <c r="C397" s="55">
        <v>200</v>
      </c>
      <c r="D397" s="85">
        <f>D398</f>
        <v>365</v>
      </c>
      <c r="E397" s="85">
        <f t="shared" ref="E397:F397" si="145">E398</f>
        <v>365</v>
      </c>
      <c r="F397" s="85">
        <f t="shared" si="145"/>
        <v>365</v>
      </c>
    </row>
    <row r="398" spans="1:6" ht="34.5" customHeight="1" x14ac:dyDescent="0.25">
      <c r="A398" s="60" t="s">
        <v>1422</v>
      </c>
      <c r="B398" s="20" t="s">
        <v>1500</v>
      </c>
      <c r="C398" s="55">
        <v>240</v>
      </c>
      <c r="D398" s="85">
        <v>365</v>
      </c>
      <c r="E398" s="85">
        <v>365</v>
      </c>
      <c r="F398" s="85">
        <v>365</v>
      </c>
    </row>
    <row r="399" spans="1:6" ht="34.5" customHeight="1" x14ac:dyDescent="0.25">
      <c r="A399" s="16" t="s">
        <v>1424</v>
      </c>
      <c r="B399" s="20" t="s">
        <v>1500</v>
      </c>
      <c r="C399" s="55">
        <v>600</v>
      </c>
      <c r="D399" s="85">
        <f>D400</f>
        <v>400</v>
      </c>
      <c r="E399" s="85">
        <f t="shared" ref="E399:F399" si="146">E400</f>
        <v>600</v>
      </c>
      <c r="F399" s="85">
        <f t="shared" si="146"/>
        <v>600</v>
      </c>
    </row>
    <row r="400" spans="1:6" ht="34.5" customHeight="1" x14ac:dyDescent="0.25">
      <c r="A400" s="16" t="s">
        <v>1543</v>
      </c>
      <c r="B400" s="20" t="s">
        <v>1500</v>
      </c>
      <c r="C400" s="55">
        <v>610</v>
      </c>
      <c r="D400" s="85">
        <v>400</v>
      </c>
      <c r="E400" s="85">
        <v>600</v>
      </c>
      <c r="F400" s="85">
        <v>600</v>
      </c>
    </row>
    <row r="401" spans="1:6" ht="47.25" hidden="1" x14ac:dyDescent="0.25">
      <c r="A401" s="13" t="s">
        <v>307</v>
      </c>
      <c r="B401" s="3" t="s">
        <v>308</v>
      </c>
      <c r="C401" s="55"/>
      <c r="D401" s="85">
        <f>D402</f>
        <v>0</v>
      </c>
      <c r="E401" s="85">
        <f t="shared" ref="E401:F401" si="147">E402</f>
        <v>0</v>
      </c>
      <c r="F401" s="85">
        <f t="shared" si="147"/>
        <v>0</v>
      </c>
    </row>
    <row r="402" spans="1:6" ht="29.25" hidden="1" customHeight="1" x14ac:dyDescent="0.25">
      <c r="A402" s="7" t="s">
        <v>222</v>
      </c>
      <c r="B402" s="1" t="s">
        <v>309</v>
      </c>
      <c r="C402" s="55"/>
      <c r="D402" s="85">
        <f t="shared" ref="D402:F402" si="148">D403+D406+D409+D412</f>
        <v>0</v>
      </c>
      <c r="E402" s="85">
        <f t="shared" si="148"/>
        <v>0</v>
      </c>
      <c r="F402" s="85">
        <f t="shared" si="148"/>
        <v>0</v>
      </c>
    </row>
    <row r="403" spans="1:6" ht="41.25" hidden="1" customHeight="1" x14ac:dyDescent="0.25">
      <c r="A403" s="22" t="s">
        <v>310</v>
      </c>
      <c r="B403" s="20" t="s">
        <v>311</v>
      </c>
      <c r="C403" s="55"/>
      <c r="D403" s="85">
        <f>D404</f>
        <v>0</v>
      </c>
      <c r="E403" s="85">
        <f t="shared" ref="E403:F404" si="149">E404</f>
        <v>0</v>
      </c>
      <c r="F403" s="85">
        <f t="shared" si="149"/>
        <v>0</v>
      </c>
    </row>
    <row r="404" spans="1:6" ht="41.25" hidden="1" customHeight="1" x14ac:dyDescent="0.25">
      <c r="A404" s="16" t="s">
        <v>1424</v>
      </c>
      <c r="B404" s="20" t="s">
        <v>311</v>
      </c>
      <c r="C404" s="55">
        <v>600</v>
      </c>
      <c r="D404" s="85">
        <f>D405</f>
        <v>0</v>
      </c>
      <c r="E404" s="85">
        <f t="shared" si="149"/>
        <v>0</v>
      </c>
      <c r="F404" s="85">
        <f t="shared" si="149"/>
        <v>0</v>
      </c>
    </row>
    <row r="405" spans="1:6" ht="41.25" hidden="1" customHeight="1" x14ac:dyDescent="0.25">
      <c r="A405" s="16" t="s">
        <v>1423</v>
      </c>
      <c r="B405" s="20" t="s">
        <v>311</v>
      </c>
      <c r="C405" s="55">
        <v>610</v>
      </c>
      <c r="D405" s="85"/>
      <c r="E405" s="85"/>
      <c r="F405" s="85"/>
    </row>
    <row r="406" spans="1:6" ht="39.75" hidden="1" customHeight="1" x14ac:dyDescent="0.25">
      <c r="A406" s="22" t="s">
        <v>155</v>
      </c>
      <c r="B406" s="20" t="s">
        <v>312</v>
      </c>
      <c r="C406" s="55"/>
      <c r="D406" s="85">
        <f>D407</f>
        <v>0</v>
      </c>
      <c r="E406" s="85">
        <f t="shared" ref="E406:F407" si="150">E407</f>
        <v>0</v>
      </c>
      <c r="F406" s="85">
        <f t="shared" si="150"/>
        <v>0</v>
      </c>
    </row>
    <row r="407" spans="1:6" ht="39.75" hidden="1" customHeight="1" x14ac:dyDescent="0.25">
      <c r="A407" s="16" t="s">
        <v>1424</v>
      </c>
      <c r="B407" s="20" t="s">
        <v>312</v>
      </c>
      <c r="C407" s="55">
        <v>600</v>
      </c>
      <c r="D407" s="85">
        <f>D408</f>
        <v>0</v>
      </c>
      <c r="E407" s="85">
        <f t="shared" si="150"/>
        <v>0</v>
      </c>
      <c r="F407" s="85">
        <f t="shared" si="150"/>
        <v>0</v>
      </c>
    </row>
    <row r="408" spans="1:6" ht="39.75" hidden="1" customHeight="1" x14ac:dyDescent="0.25">
      <c r="A408" s="16" t="s">
        <v>1423</v>
      </c>
      <c r="B408" s="20" t="s">
        <v>312</v>
      </c>
      <c r="C408" s="55">
        <v>610</v>
      </c>
      <c r="D408" s="85"/>
      <c r="E408" s="85"/>
      <c r="F408" s="85"/>
    </row>
    <row r="409" spans="1:6" ht="42" hidden="1" customHeight="1" x14ac:dyDescent="0.25">
      <c r="A409" s="22" t="s">
        <v>313</v>
      </c>
      <c r="B409" s="20" t="s">
        <v>314</v>
      </c>
      <c r="C409" s="55"/>
      <c r="D409" s="85">
        <f>D410</f>
        <v>0</v>
      </c>
      <c r="E409" s="85">
        <f t="shared" ref="E409:F410" si="151">E410</f>
        <v>0</v>
      </c>
      <c r="F409" s="85">
        <f t="shared" si="151"/>
        <v>0</v>
      </c>
    </row>
    <row r="410" spans="1:6" ht="42" hidden="1" customHeight="1" x14ac:dyDescent="0.25">
      <c r="A410" s="16" t="s">
        <v>1424</v>
      </c>
      <c r="B410" s="20" t="s">
        <v>314</v>
      </c>
      <c r="C410" s="55">
        <v>600</v>
      </c>
      <c r="D410" s="85">
        <f>D411</f>
        <v>0</v>
      </c>
      <c r="E410" s="85">
        <f t="shared" si="151"/>
        <v>0</v>
      </c>
      <c r="F410" s="85">
        <f t="shared" si="151"/>
        <v>0</v>
      </c>
    </row>
    <row r="411" spans="1:6" ht="42" hidden="1" customHeight="1" x14ac:dyDescent="0.25">
      <c r="A411" s="16" t="s">
        <v>1423</v>
      </c>
      <c r="B411" s="20" t="s">
        <v>314</v>
      </c>
      <c r="C411" s="55">
        <v>610</v>
      </c>
      <c r="D411" s="85"/>
      <c r="E411" s="85"/>
      <c r="F411" s="85"/>
    </row>
    <row r="412" spans="1:6" ht="39" hidden="1" customHeight="1" x14ac:dyDescent="0.25">
      <c r="A412" s="22" t="s">
        <v>315</v>
      </c>
      <c r="B412" s="20" t="s">
        <v>316</v>
      </c>
      <c r="C412" s="55"/>
      <c r="D412" s="85">
        <f>D413</f>
        <v>0</v>
      </c>
      <c r="E412" s="85">
        <f t="shared" ref="E412:F413" si="152">E413</f>
        <v>0</v>
      </c>
      <c r="F412" s="85">
        <f t="shared" si="152"/>
        <v>0</v>
      </c>
    </row>
    <row r="413" spans="1:6" ht="39" hidden="1" customHeight="1" x14ac:dyDescent="0.25">
      <c r="A413" s="16" t="s">
        <v>1424</v>
      </c>
      <c r="B413" s="20" t="s">
        <v>316</v>
      </c>
      <c r="C413" s="55"/>
      <c r="D413" s="85">
        <f>D414</f>
        <v>0</v>
      </c>
      <c r="E413" s="85">
        <f t="shared" si="152"/>
        <v>0</v>
      </c>
      <c r="F413" s="85">
        <f t="shared" si="152"/>
        <v>0</v>
      </c>
    </row>
    <row r="414" spans="1:6" ht="39" hidden="1" customHeight="1" x14ac:dyDescent="0.25">
      <c r="A414" s="16" t="s">
        <v>1423</v>
      </c>
      <c r="B414" s="20" t="s">
        <v>316</v>
      </c>
      <c r="C414" s="55"/>
      <c r="D414" s="85"/>
      <c r="E414" s="85"/>
      <c r="F414" s="85"/>
    </row>
    <row r="415" spans="1:6" ht="31.5" customHeight="1" x14ac:dyDescent="0.25">
      <c r="A415" s="12" t="s">
        <v>317</v>
      </c>
      <c r="B415" s="10" t="s">
        <v>318</v>
      </c>
      <c r="C415" s="55"/>
      <c r="D415" s="85">
        <f>D416+D452+D479+D502</f>
        <v>101224</v>
      </c>
      <c r="E415" s="85">
        <f>E416+E452+E479+E502</f>
        <v>104568</v>
      </c>
      <c r="F415" s="85">
        <f>F416+F452+F479+F502</f>
        <v>108894</v>
      </c>
    </row>
    <row r="416" spans="1:6" ht="36.75" customHeight="1" x14ac:dyDescent="0.25">
      <c r="A416" s="13" t="s">
        <v>319</v>
      </c>
      <c r="B416" s="3" t="s">
        <v>320</v>
      </c>
      <c r="C416" s="55"/>
      <c r="D416" s="85">
        <f>D417+D434+D440+D444+D448</f>
        <v>78933</v>
      </c>
      <c r="E416" s="85">
        <f t="shared" ref="E416:F416" si="153">E417+E434+E440+E444+E448</f>
        <v>82078</v>
      </c>
      <c r="F416" s="85">
        <f t="shared" si="153"/>
        <v>84604</v>
      </c>
    </row>
    <row r="417" spans="1:6" ht="81.75" customHeight="1" x14ac:dyDescent="0.25">
      <c r="A417" s="7" t="s">
        <v>321</v>
      </c>
      <c r="B417" s="1" t="s">
        <v>322</v>
      </c>
      <c r="C417" s="55"/>
      <c r="D417" s="85">
        <f>D418+D421+D424+D429</f>
        <v>71277</v>
      </c>
      <c r="E417" s="85">
        <f t="shared" ref="E417:F417" si="154">E418+E421+E424+E429</f>
        <v>74478</v>
      </c>
      <c r="F417" s="85">
        <f t="shared" si="154"/>
        <v>77004</v>
      </c>
    </row>
    <row r="418" spans="1:6" ht="43.5" customHeight="1" x14ac:dyDescent="0.25">
      <c r="A418" s="21" t="s">
        <v>323</v>
      </c>
      <c r="B418" s="20" t="s">
        <v>324</v>
      </c>
      <c r="C418" s="55"/>
      <c r="D418" s="85">
        <f>D419</f>
        <v>66980</v>
      </c>
      <c r="E418" s="85">
        <f t="shared" ref="E418:F418" si="155">E419</f>
        <v>70181</v>
      </c>
      <c r="F418" s="85">
        <f t="shared" si="155"/>
        <v>72707</v>
      </c>
    </row>
    <row r="419" spans="1:6" ht="43.5" customHeight="1" x14ac:dyDescent="0.25">
      <c r="A419" s="16" t="s">
        <v>1428</v>
      </c>
      <c r="B419" s="20" t="s">
        <v>324</v>
      </c>
      <c r="C419" s="55">
        <v>300</v>
      </c>
      <c r="D419" s="85">
        <f>D420</f>
        <v>66980</v>
      </c>
      <c r="E419" s="85">
        <f t="shared" ref="E419:F419" si="156">E420</f>
        <v>70181</v>
      </c>
      <c r="F419" s="85">
        <f t="shared" si="156"/>
        <v>72707</v>
      </c>
    </row>
    <row r="420" spans="1:6" ht="43.5" customHeight="1" x14ac:dyDescent="0.25">
      <c r="A420" s="16" t="s">
        <v>1429</v>
      </c>
      <c r="B420" s="20" t="s">
        <v>324</v>
      </c>
      <c r="C420" s="55">
        <v>320</v>
      </c>
      <c r="D420" s="85">
        <v>66980</v>
      </c>
      <c r="E420" s="85">
        <v>70181</v>
      </c>
      <c r="F420" s="85">
        <v>72707</v>
      </c>
    </row>
    <row r="421" spans="1:6" ht="43.5" hidden="1" customHeight="1" x14ac:dyDescent="0.25">
      <c r="A421" s="21" t="s">
        <v>325</v>
      </c>
      <c r="B421" s="20" t="s">
        <v>326</v>
      </c>
      <c r="C421" s="55"/>
      <c r="D421" s="85">
        <f>D422</f>
        <v>0</v>
      </c>
      <c r="E421" s="85">
        <f t="shared" ref="E421:F421" si="157">E422</f>
        <v>0</v>
      </c>
      <c r="F421" s="85">
        <f t="shared" si="157"/>
        <v>0</v>
      </c>
    </row>
    <row r="422" spans="1:6" ht="43.5" hidden="1" customHeight="1" x14ac:dyDescent="0.25">
      <c r="A422" s="16" t="s">
        <v>1428</v>
      </c>
      <c r="B422" s="20" t="s">
        <v>326</v>
      </c>
      <c r="C422" s="55">
        <v>300</v>
      </c>
      <c r="D422" s="85">
        <f>D423</f>
        <v>0</v>
      </c>
      <c r="E422" s="85">
        <f t="shared" ref="E422:F422" si="158">E423</f>
        <v>0</v>
      </c>
      <c r="F422" s="85">
        <f t="shared" si="158"/>
        <v>0</v>
      </c>
    </row>
    <row r="423" spans="1:6" ht="43.5" hidden="1" customHeight="1" x14ac:dyDescent="0.25">
      <c r="A423" s="16" t="s">
        <v>1429</v>
      </c>
      <c r="B423" s="20" t="s">
        <v>326</v>
      </c>
      <c r="C423" s="55">
        <v>320</v>
      </c>
      <c r="D423" s="85"/>
      <c r="E423" s="85"/>
      <c r="F423" s="85"/>
    </row>
    <row r="424" spans="1:6" ht="43.5" customHeight="1" x14ac:dyDescent="0.25">
      <c r="A424" s="21" t="s">
        <v>327</v>
      </c>
      <c r="B424" s="20" t="s">
        <v>328</v>
      </c>
      <c r="C424" s="55"/>
      <c r="D424" s="85">
        <f>D425+D427</f>
        <v>4297</v>
      </c>
      <c r="E424" s="85">
        <f t="shared" ref="E424:F424" si="159">E425+E427</f>
        <v>4297</v>
      </c>
      <c r="F424" s="85">
        <f t="shared" si="159"/>
        <v>4297</v>
      </c>
    </row>
    <row r="425" spans="1:6" ht="43.5" customHeight="1" x14ac:dyDescent="0.25">
      <c r="A425" s="60" t="s">
        <v>1419</v>
      </c>
      <c r="B425" s="20" t="s">
        <v>328</v>
      </c>
      <c r="C425" s="55">
        <v>100</v>
      </c>
      <c r="D425" s="85">
        <f>D426</f>
        <v>2805</v>
      </c>
      <c r="E425" s="85">
        <f t="shared" ref="E425:F425" si="160">E426</f>
        <v>2805</v>
      </c>
      <c r="F425" s="85">
        <f t="shared" si="160"/>
        <v>2805</v>
      </c>
    </row>
    <row r="426" spans="1:6" ht="43.5" customHeight="1" x14ac:dyDescent="0.25">
      <c r="A426" s="60" t="s">
        <v>1420</v>
      </c>
      <c r="B426" s="20" t="s">
        <v>328</v>
      </c>
      <c r="C426" s="55">
        <v>120</v>
      </c>
      <c r="D426" s="85">
        <v>2805</v>
      </c>
      <c r="E426" s="85">
        <v>2805</v>
      </c>
      <c r="F426" s="85">
        <v>2805</v>
      </c>
    </row>
    <row r="427" spans="1:6" ht="43.5" customHeight="1" x14ac:dyDescent="0.25">
      <c r="A427" s="60" t="s">
        <v>1421</v>
      </c>
      <c r="B427" s="20" t="s">
        <v>328</v>
      </c>
      <c r="C427" s="55">
        <v>200</v>
      </c>
      <c r="D427" s="85">
        <f>D428</f>
        <v>1492</v>
      </c>
      <c r="E427" s="85">
        <f t="shared" ref="E427:F427" si="161">E428</f>
        <v>1492</v>
      </c>
      <c r="F427" s="85">
        <f t="shared" si="161"/>
        <v>1492</v>
      </c>
    </row>
    <row r="428" spans="1:6" ht="43.5" customHeight="1" x14ac:dyDescent="0.25">
      <c r="A428" s="60" t="s">
        <v>1422</v>
      </c>
      <c r="B428" s="20" t="s">
        <v>328</v>
      </c>
      <c r="C428" s="55">
        <v>240</v>
      </c>
      <c r="D428" s="85">
        <v>1492</v>
      </c>
      <c r="E428" s="85">
        <v>1492</v>
      </c>
      <c r="F428" s="85">
        <v>1492</v>
      </c>
    </row>
    <row r="429" spans="1:6" ht="43.5" hidden="1" customHeight="1" x14ac:dyDescent="0.25">
      <c r="A429" s="21" t="s">
        <v>329</v>
      </c>
      <c r="B429" s="20" t="s">
        <v>330</v>
      </c>
      <c r="C429" s="55"/>
      <c r="D429" s="85">
        <f>D430+D432</f>
        <v>0</v>
      </c>
      <c r="E429" s="85">
        <f t="shared" ref="E429:F429" si="162">E430+E432</f>
        <v>0</v>
      </c>
      <c r="F429" s="85">
        <f t="shared" si="162"/>
        <v>0</v>
      </c>
    </row>
    <row r="430" spans="1:6" ht="43.5" hidden="1" customHeight="1" x14ac:dyDescent="0.25">
      <c r="A430" s="60" t="s">
        <v>1419</v>
      </c>
      <c r="B430" s="20" t="s">
        <v>330</v>
      </c>
      <c r="C430" s="55">
        <v>100</v>
      </c>
      <c r="D430" s="85">
        <f>D431</f>
        <v>0</v>
      </c>
      <c r="E430" s="85">
        <f t="shared" ref="E430:F430" si="163">E431</f>
        <v>0</v>
      </c>
      <c r="F430" s="85">
        <f t="shared" si="163"/>
        <v>0</v>
      </c>
    </row>
    <row r="431" spans="1:6" ht="43.5" hidden="1" customHeight="1" x14ac:dyDescent="0.25">
      <c r="A431" s="60" t="s">
        <v>1420</v>
      </c>
      <c r="B431" s="20" t="s">
        <v>330</v>
      </c>
      <c r="C431" s="55">
        <v>120</v>
      </c>
      <c r="D431" s="85"/>
      <c r="E431" s="85"/>
      <c r="F431" s="85"/>
    </row>
    <row r="432" spans="1:6" ht="43.5" hidden="1" customHeight="1" x14ac:dyDescent="0.25">
      <c r="A432" s="60" t="s">
        <v>1421</v>
      </c>
      <c r="B432" s="20" t="s">
        <v>330</v>
      </c>
      <c r="C432" s="55">
        <v>200</v>
      </c>
      <c r="D432" s="85">
        <f>D433</f>
        <v>0</v>
      </c>
      <c r="E432" s="85">
        <f t="shared" ref="E432:F432" si="164">E433</f>
        <v>0</v>
      </c>
      <c r="F432" s="85">
        <f t="shared" si="164"/>
        <v>0</v>
      </c>
    </row>
    <row r="433" spans="1:9" ht="43.5" hidden="1" customHeight="1" x14ac:dyDescent="0.25">
      <c r="A433" s="60" t="s">
        <v>1422</v>
      </c>
      <c r="B433" s="20" t="s">
        <v>330</v>
      </c>
      <c r="C433" s="55">
        <v>240</v>
      </c>
      <c r="D433" s="85"/>
      <c r="E433" s="85"/>
      <c r="F433" s="85"/>
    </row>
    <row r="434" spans="1:9" ht="40.5" customHeight="1" x14ac:dyDescent="0.25">
      <c r="A434" s="7" t="s">
        <v>331</v>
      </c>
      <c r="B434" s="1" t="s">
        <v>332</v>
      </c>
      <c r="C434" s="55"/>
      <c r="D434" s="85">
        <f>D435</f>
        <v>400</v>
      </c>
      <c r="E434" s="85">
        <f t="shared" ref="E434:F434" si="165">E435</f>
        <v>400</v>
      </c>
      <c r="F434" s="85">
        <f t="shared" si="165"/>
        <v>400</v>
      </c>
    </row>
    <row r="435" spans="1:9" ht="36" customHeight="1" x14ac:dyDescent="0.25">
      <c r="A435" s="22" t="s">
        <v>333</v>
      </c>
      <c r="B435" s="20" t="s">
        <v>334</v>
      </c>
      <c r="C435" s="55"/>
      <c r="D435" s="85">
        <f>D436+D438</f>
        <v>400</v>
      </c>
      <c r="E435" s="85">
        <f t="shared" ref="E435:F435" si="166">E436+E438</f>
        <v>400</v>
      </c>
      <c r="F435" s="85">
        <f t="shared" si="166"/>
        <v>400</v>
      </c>
    </row>
    <row r="436" spans="1:9" ht="36" hidden="1" customHeight="1" x14ac:dyDescent="0.25">
      <c r="A436" s="60" t="s">
        <v>1421</v>
      </c>
      <c r="B436" s="20" t="s">
        <v>334</v>
      </c>
      <c r="C436" s="55">
        <v>200</v>
      </c>
      <c r="D436" s="85">
        <f>D437</f>
        <v>0</v>
      </c>
      <c r="E436" s="85">
        <f t="shared" ref="E436:F436" si="167">E437</f>
        <v>0</v>
      </c>
      <c r="F436" s="85">
        <f t="shared" si="167"/>
        <v>0</v>
      </c>
    </row>
    <row r="437" spans="1:9" ht="24" hidden="1" customHeight="1" x14ac:dyDescent="0.25">
      <c r="A437" s="60" t="s">
        <v>1422</v>
      </c>
      <c r="B437" s="20" t="s">
        <v>334</v>
      </c>
      <c r="C437" s="55">
        <v>240</v>
      </c>
      <c r="D437" s="85">
        <v>0</v>
      </c>
      <c r="E437" s="85">
        <v>0</v>
      </c>
      <c r="F437" s="85">
        <v>0</v>
      </c>
    </row>
    <row r="438" spans="1:9" ht="36" customHeight="1" x14ac:dyDescent="0.25">
      <c r="A438" s="16" t="s">
        <v>1428</v>
      </c>
      <c r="B438" s="20" t="s">
        <v>334</v>
      </c>
      <c r="C438" s="55">
        <v>300</v>
      </c>
      <c r="D438" s="85">
        <f>D439</f>
        <v>400</v>
      </c>
      <c r="E438" s="85">
        <f t="shared" ref="E438:F438" si="168">E439</f>
        <v>400</v>
      </c>
      <c r="F438" s="85">
        <f t="shared" si="168"/>
        <v>400</v>
      </c>
    </row>
    <row r="439" spans="1:9" ht="36" customHeight="1" x14ac:dyDescent="0.25">
      <c r="A439" s="16" t="s">
        <v>1429</v>
      </c>
      <c r="B439" s="20" t="s">
        <v>334</v>
      </c>
      <c r="C439" s="55">
        <v>320</v>
      </c>
      <c r="D439" s="85">
        <v>400</v>
      </c>
      <c r="E439" s="85">
        <v>400</v>
      </c>
      <c r="F439" s="85">
        <v>400</v>
      </c>
    </row>
    <row r="440" spans="1:9" ht="31.5" x14ac:dyDescent="0.25">
      <c r="A440" s="7" t="s">
        <v>335</v>
      </c>
      <c r="B440" s="1" t="s">
        <v>336</v>
      </c>
      <c r="C440" s="55"/>
      <c r="D440" s="85">
        <f>D441</f>
        <v>7256</v>
      </c>
      <c r="E440" s="85">
        <f t="shared" ref="E440:F440" si="169">E441</f>
        <v>7200</v>
      </c>
      <c r="F440" s="85">
        <f t="shared" si="169"/>
        <v>7200</v>
      </c>
    </row>
    <row r="441" spans="1:9" ht="31.5" x14ac:dyDescent="0.25">
      <c r="A441" s="22" t="s">
        <v>337</v>
      </c>
      <c r="B441" s="20" t="s">
        <v>338</v>
      </c>
      <c r="C441" s="55"/>
      <c r="D441" s="85">
        <f>D442</f>
        <v>7256</v>
      </c>
      <c r="E441" s="85">
        <f t="shared" ref="E441:F441" si="170">E442</f>
        <v>7200</v>
      </c>
      <c r="F441" s="85">
        <f t="shared" si="170"/>
        <v>7200</v>
      </c>
    </row>
    <row r="442" spans="1:9" ht="35.25" customHeight="1" x14ac:dyDescent="0.25">
      <c r="A442" s="16" t="s">
        <v>1428</v>
      </c>
      <c r="B442" s="20" t="s">
        <v>338</v>
      </c>
      <c r="C442" s="55">
        <v>300</v>
      </c>
      <c r="D442" s="85">
        <f>D443</f>
        <v>7256</v>
      </c>
      <c r="E442" s="85">
        <f t="shared" ref="E442:F442" si="171">E443</f>
        <v>7200</v>
      </c>
      <c r="F442" s="85">
        <f t="shared" si="171"/>
        <v>7200</v>
      </c>
      <c r="G442">
        <v>6956</v>
      </c>
      <c r="H442">
        <v>6900</v>
      </c>
      <c r="I442">
        <v>6900</v>
      </c>
    </row>
    <row r="443" spans="1:9" ht="30" customHeight="1" x14ac:dyDescent="0.25">
      <c r="A443" s="16" t="s">
        <v>1429</v>
      </c>
      <c r="B443" s="20" t="s">
        <v>338</v>
      </c>
      <c r="C443" s="55">
        <v>320</v>
      </c>
      <c r="D443" s="85">
        <v>7256</v>
      </c>
      <c r="E443" s="85">
        <v>7200</v>
      </c>
      <c r="F443" s="85">
        <v>7200</v>
      </c>
      <c r="G443" s="91">
        <v>300</v>
      </c>
      <c r="H443" s="91">
        <v>300</v>
      </c>
      <c r="I443" s="91">
        <v>300</v>
      </c>
    </row>
    <row r="444" spans="1:9" ht="33.75" hidden="1" customHeight="1" x14ac:dyDescent="0.25">
      <c r="A444" s="7" t="s">
        <v>339</v>
      </c>
      <c r="B444" s="1" t="s">
        <v>340</v>
      </c>
      <c r="C444" s="55"/>
      <c r="D444" s="85">
        <f>D445</f>
        <v>0</v>
      </c>
      <c r="E444" s="85">
        <f t="shared" ref="E444:F444" si="172">E445</f>
        <v>0</v>
      </c>
      <c r="F444" s="85">
        <f t="shared" si="172"/>
        <v>0</v>
      </c>
    </row>
    <row r="445" spans="1:9" ht="31.5" hidden="1" customHeight="1" x14ac:dyDescent="0.25">
      <c r="A445" s="22" t="s">
        <v>341</v>
      </c>
      <c r="B445" s="20" t="s">
        <v>342</v>
      </c>
      <c r="C445" s="55"/>
      <c r="D445" s="85">
        <f>D446</f>
        <v>0</v>
      </c>
      <c r="E445" s="85">
        <f t="shared" ref="E445:F445" si="173">E446</f>
        <v>0</v>
      </c>
      <c r="F445" s="85">
        <f t="shared" si="173"/>
        <v>0</v>
      </c>
    </row>
    <row r="446" spans="1:9" ht="31.5" hidden="1" customHeight="1" x14ac:dyDescent="0.25">
      <c r="A446" s="16" t="s">
        <v>1428</v>
      </c>
      <c r="B446" s="20" t="s">
        <v>342</v>
      </c>
      <c r="C446" s="55">
        <v>300</v>
      </c>
      <c r="D446" s="85">
        <f>D447</f>
        <v>0</v>
      </c>
      <c r="E446" s="85">
        <f t="shared" ref="E446:F446" si="174">E447</f>
        <v>0</v>
      </c>
      <c r="F446" s="85">
        <f t="shared" si="174"/>
        <v>0</v>
      </c>
    </row>
    <row r="447" spans="1:9" ht="31.5" hidden="1" customHeight="1" x14ac:dyDescent="0.25">
      <c r="A447" s="16" t="s">
        <v>1429</v>
      </c>
      <c r="B447" s="20" t="s">
        <v>342</v>
      </c>
      <c r="C447" s="55">
        <v>320</v>
      </c>
      <c r="D447" s="85"/>
      <c r="E447" s="85"/>
      <c r="F447" s="85"/>
    </row>
    <row r="448" spans="1:9" ht="31.5" hidden="1" customHeight="1" x14ac:dyDescent="0.25">
      <c r="A448" s="136" t="s">
        <v>1557</v>
      </c>
      <c r="B448" s="20" t="s">
        <v>1555</v>
      </c>
      <c r="C448" s="55"/>
      <c r="D448" s="85">
        <f>D449</f>
        <v>0</v>
      </c>
      <c r="E448" s="85"/>
      <c r="F448" s="85"/>
    </row>
    <row r="449" spans="1:9" ht="31.5" hidden="1" customHeight="1" x14ac:dyDescent="0.25">
      <c r="A449" s="136" t="s">
        <v>1558</v>
      </c>
      <c r="B449" s="20" t="s">
        <v>1556</v>
      </c>
      <c r="C449" s="55"/>
      <c r="D449" s="85">
        <f>D450</f>
        <v>0</v>
      </c>
      <c r="E449" s="85"/>
      <c r="F449" s="85"/>
    </row>
    <row r="450" spans="1:9" ht="31.5" hidden="1" customHeight="1" x14ac:dyDescent="0.25">
      <c r="A450" s="16" t="s">
        <v>1424</v>
      </c>
      <c r="B450" s="20" t="s">
        <v>1556</v>
      </c>
      <c r="C450" s="55">
        <v>600</v>
      </c>
      <c r="D450" s="85">
        <f>D451</f>
        <v>0</v>
      </c>
      <c r="E450" s="85"/>
      <c r="F450" s="85"/>
    </row>
    <row r="451" spans="1:9" ht="31.5" hidden="1" customHeight="1" x14ac:dyDescent="0.25">
      <c r="A451" s="16" t="s">
        <v>1423</v>
      </c>
      <c r="B451" s="20" t="s">
        <v>1556</v>
      </c>
      <c r="C451" s="55">
        <v>630</v>
      </c>
      <c r="D451" s="85"/>
      <c r="E451" s="85"/>
      <c r="F451" s="85"/>
    </row>
    <row r="452" spans="1:9" ht="31.5" customHeight="1" x14ac:dyDescent="0.25">
      <c r="A452" s="13" t="s">
        <v>343</v>
      </c>
      <c r="B452" s="3" t="s">
        <v>344</v>
      </c>
      <c r="C452" s="55"/>
      <c r="D452" s="85">
        <f>D453+D475</f>
        <v>100</v>
      </c>
      <c r="E452" s="85">
        <f t="shared" ref="E452:F452" si="175">E453+E475</f>
        <v>100</v>
      </c>
      <c r="F452" s="85">
        <f t="shared" si="175"/>
        <v>1400</v>
      </c>
    </row>
    <row r="453" spans="1:9" ht="31.5" x14ac:dyDescent="0.25">
      <c r="A453" s="14" t="s">
        <v>345</v>
      </c>
      <c r="B453" s="1" t="s">
        <v>346</v>
      </c>
      <c r="C453" s="55"/>
      <c r="D453" s="85">
        <f>D454+D457+D460+D463+D466+D469+D472</f>
        <v>0</v>
      </c>
      <c r="E453" s="85">
        <f t="shared" ref="E453:F453" si="176">E454+E457+E460+E463+E466+E469+E472</f>
        <v>0</v>
      </c>
      <c r="F453" s="85">
        <f t="shared" si="176"/>
        <v>1300</v>
      </c>
    </row>
    <row r="454" spans="1:9" ht="50.25" customHeight="1" x14ac:dyDescent="0.25">
      <c r="A454" s="21" t="s">
        <v>347</v>
      </c>
      <c r="B454" s="20" t="s">
        <v>348</v>
      </c>
      <c r="C454" s="55"/>
      <c r="D454" s="85">
        <f>D455</f>
        <v>0</v>
      </c>
      <c r="E454" s="85">
        <f t="shared" ref="E454:F455" si="177">E455</f>
        <v>0</v>
      </c>
      <c r="F454" s="85">
        <f t="shared" si="177"/>
        <v>1300</v>
      </c>
    </row>
    <row r="455" spans="1:9" ht="38.25" customHeight="1" x14ac:dyDescent="0.25">
      <c r="A455" s="16" t="s">
        <v>1424</v>
      </c>
      <c r="B455" s="20" t="s">
        <v>348</v>
      </c>
      <c r="C455" s="55">
        <v>600</v>
      </c>
      <c r="D455" s="85">
        <f>D456</f>
        <v>0</v>
      </c>
      <c r="E455" s="85">
        <f t="shared" si="177"/>
        <v>0</v>
      </c>
      <c r="F455" s="85">
        <f t="shared" si="177"/>
        <v>1300</v>
      </c>
    </row>
    <row r="456" spans="1:9" ht="42" customHeight="1" x14ac:dyDescent="0.25">
      <c r="A456" s="16" t="s">
        <v>1423</v>
      </c>
      <c r="B456" s="20" t="s">
        <v>348</v>
      </c>
      <c r="C456" s="55">
        <v>610</v>
      </c>
      <c r="D456" s="85"/>
      <c r="E456" s="85"/>
      <c r="F456" s="85">
        <v>1300</v>
      </c>
      <c r="G456" s="66"/>
    </row>
    <row r="457" spans="1:9" ht="47.25" hidden="1" x14ac:dyDescent="0.25">
      <c r="A457" s="21" t="s">
        <v>349</v>
      </c>
      <c r="B457" s="20" t="s">
        <v>350</v>
      </c>
      <c r="C457" s="55"/>
      <c r="D457" s="85">
        <f>D458</f>
        <v>0</v>
      </c>
      <c r="E457" s="85">
        <f t="shared" ref="E457:F458" si="178">E458</f>
        <v>0</v>
      </c>
      <c r="F457" s="85">
        <f t="shared" si="178"/>
        <v>0</v>
      </c>
    </row>
    <row r="458" spans="1:9" ht="42" hidden="1" customHeight="1" x14ac:dyDescent="0.25">
      <c r="A458" s="16" t="s">
        <v>1424</v>
      </c>
      <c r="B458" s="20" t="s">
        <v>350</v>
      </c>
      <c r="C458" s="55">
        <v>600</v>
      </c>
      <c r="D458" s="85">
        <f>D459</f>
        <v>0</v>
      </c>
      <c r="E458" s="85">
        <f t="shared" si="178"/>
        <v>0</v>
      </c>
      <c r="F458" s="85">
        <f t="shared" si="178"/>
        <v>0</v>
      </c>
    </row>
    <row r="459" spans="1:9" ht="36.75" hidden="1" customHeight="1" x14ac:dyDescent="0.25">
      <c r="A459" s="16" t="s">
        <v>1423</v>
      </c>
      <c r="B459" s="20" t="s">
        <v>350</v>
      </c>
      <c r="C459" s="55">
        <v>610</v>
      </c>
      <c r="D459" s="85"/>
      <c r="E459" s="85">
        <v>0</v>
      </c>
      <c r="F459" s="85">
        <v>0</v>
      </c>
    </row>
    <row r="460" spans="1:9" ht="94.5" hidden="1" x14ac:dyDescent="0.25">
      <c r="A460" s="21" t="s">
        <v>351</v>
      </c>
      <c r="B460" s="20" t="s">
        <v>352</v>
      </c>
      <c r="C460" s="55"/>
      <c r="D460" s="101">
        <f>D461</f>
        <v>0</v>
      </c>
      <c r="E460" s="101">
        <f t="shared" ref="E460:F461" si="179">E461</f>
        <v>0</v>
      </c>
      <c r="F460" s="101">
        <f t="shared" si="179"/>
        <v>0</v>
      </c>
    </row>
    <row r="461" spans="1:9" ht="43.5" hidden="1" customHeight="1" x14ac:dyDescent="0.25">
      <c r="A461" s="16" t="s">
        <v>1424</v>
      </c>
      <c r="B461" s="20" t="s">
        <v>352</v>
      </c>
      <c r="C461" s="55">
        <v>600</v>
      </c>
      <c r="D461" s="101">
        <f>D462</f>
        <v>0</v>
      </c>
      <c r="E461" s="101">
        <f t="shared" si="179"/>
        <v>0</v>
      </c>
      <c r="F461" s="101">
        <f t="shared" si="179"/>
        <v>0</v>
      </c>
    </row>
    <row r="462" spans="1:9" ht="39" hidden="1" customHeight="1" x14ac:dyDescent="0.25">
      <c r="A462" s="16" t="s">
        <v>1423</v>
      </c>
      <c r="B462" s="20" t="s">
        <v>352</v>
      </c>
      <c r="C462" s="55">
        <v>610</v>
      </c>
      <c r="D462" s="101"/>
      <c r="E462" s="101">
        <v>0</v>
      </c>
      <c r="F462" s="101"/>
      <c r="I462">
        <v>-250</v>
      </c>
    </row>
    <row r="463" spans="1:9" ht="94.5" hidden="1" x14ac:dyDescent="0.25">
      <c r="A463" s="21" t="s">
        <v>353</v>
      </c>
      <c r="B463" s="20" t="s">
        <v>354</v>
      </c>
      <c r="C463" s="55"/>
      <c r="D463" s="101">
        <f>D464</f>
        <v>0</v>
      </c>
      <c r="E463" s="101">
        <f t="shared" ref="E463:F464" si="180">E464</f>
        <v>0</v>
      </c>
      <c r="F463" s="101">
        <f t="shared" si="180"/>
        <v>0</v>
      </c>
    </row>
    <row r="464" spans="1:9" ht="37.5" hidden="1" customHeight="1" x14ac:dyDescent="0.25">
      <c r="A464" s="60" t="s">
        <v>1421</v>
      </c>
      <c r="B464" s="20" t="s">
        <v>354</v>
      </c>
      <c r="C464" s="55">
        <v>200</v>
      </c>
      <c r="D464" s="101">
        <f>D465</f>
        <v>0</v>
      </c>
      <c r="E464" s="101">
        <f t="shared" si="180"/>
        <v>0</v>
      </c>
      <c r="F464" s="101">
        <f t="shared" si="180"/>
        <v>0</v>
      </c>
    </row>
    <row r="465" spans="1:7" ht="39" hidden="1" customHeight="1" x14ac:dyDescent="0.25">
      <c r="A465" s="60" t="s">
        <v>1422</v>
      </c>
      <c r="B465" s="20" t="s">
        <v>354</v>
      </c>
      <c r="C465" s="55">
        <v>240</v>
      </c>
      <c r="D465" s="101"/>
      <c r="E465" s="101"/>
      <c r="F465" s="101"/>
    </row>
    <row r="466" spans="1:7" ht="31.5" hidden="1" x14ac:dyDescent="0.25">
      <c r="A466" s="21" t="s">
        <v>355</v>
      </c>
      <c r="B466" s="20" t="s">
        <v>356</v>
      </c>
      <c r="C466" s="55"/>
      <c r="D466" s="101">
        <f>D467</f>
        <v>0</v>
      </c>
      <c r="E466" s="101">
        <f t="shared" ref="E466:F466" si="181">E467</f>
        <v>0</v>
      </c>
      <c r="F466" s="101">
        <f t="shared" si="181"/>
        <v>0</v>
      </c>
    </row>
    <row r="467" spans="1:7" ht="34.5" hidden="1" customHeight="1" x14ac:dyDescent="0.25">
      <c r="A467" s="60" t="s">
        <v>1421</v>
      </c>
      <c r="B467" s="20" t="s">
        <v>356</v>
      </c>
      <c r="C467" s="55">
        <v>200</v>
      </c>
      <c r="D467" s="101">
        <f>D468</f>
        <v>0</v>
      </c>
      <c r="E467" s="101">
        <f t="shared" ref="E467:F467" si="182">E468</f>
        <v>0</v>
      </c>
      <c r="F467" s="101">
        <f t="shared" si="182"/>
        <v>0</v>
      </c>
    </row>
    <row r="468" spans="1:7" ht="34.5" hidden="1" customHeight="1" x14ac:dyDescent="0.25">
      <c r="A468" s="60" t="s">
        <v>1422</v>
      </c>
      <c r="B468" s="20" t="s">
        <v>356</v>
      </c>
      <c r="C468" s="55">
        <v>240</v>
      </c>
      <c r="D468" s="101"/>
      <c r="E468" s="101"/>
      <c r="F468" s="101"/>
    </row>
    <row r="469" spans="1:7" ht="47.25" hidden="1" x14ac:dyDescent="0.25">
      <c r="A469" s="21" t="s">
        <v>357</v>
      </c>
      <c r="B469" s="20" t="s">
        <v>358</v>
      </c>
      <c r="C469" s="55"/>
      <c r="D469" s="101">
        <f>D470</f>
        <v>0</v>
      </c>
      <c r="E469" s="101">
        <f t="shared" ref="E469:F469" si="183">E470</f>
        <v>0</v>
      </c>
      <c r="F469" s="101">
        <f t="shared" si="183"/>
        <v>0</v>
      </c>
    </row>
    <row r="470" spans="1:7" ht="36.75" hidden="1" customHeight="1" x14ac:dyDescent="0.25">
      <c r="A470" s="60" t="s">
        <v>1421</v>
      </c>
      <c r="B470" s="20" t="s">
        <v>358</v>
      </c>
      <c r="C470" s="55">
        <v>200</v>
      </c>
      <c r="D470" s="101">
        <f>D471</f>
        <v>0</v>
      </c>
      <c r="E470" s="101">
        <f t="shared" ref="E470:F470" si="184">E471</f>
        <v>0</v>
      </c>
      <c r="F470" s="101">
        <f t="shared" si="184"/>
        <v>0</v>
      </c>
    </row>
    <row r="471" spans="1:7" ht="36" hidden="1" customHeight="1" x14ac:dyDescent="0.25">
      <c r="A471" s="60" t="s">
        <v>1422</v>
      </c>
      <c r="B471" s="20" t="s">
        <v>358</v>
      </c>
      <c r="C471" s="55">
        <v>240</v>
      </c>
      <c r="D471" s="101"/>
      <c r="E471" s="101"/>
      <c r="F471" s="101"/>
    </row>
    <row r="472" spans="1:7" ht="44.25" hidden="1" customHeight="1" x14ac:dyDescent="0.25">
      <c r="A472" s="44" t="s">
        <v>359</v>
      </c>
      <c r="B472" s="20" t="s">
        <v>360</v>
      </c>
      <c r="C472" s="55"/>
      <c r="D472" s="101">
        <f>D473</f>
        <v>0</v>
      </c>
      <c r="E472" s="101">
        <f t="shared" ref="E472:F472" si="185">E473</f>
        <v>0</v>
      </c>
      <c r="F472" s="101">
        <f t="shared" si="185"/>
        <v>0</v>
      </c>
    </row>
    <row r="473" spans="1:7" ht="36" hidden="1" customHeight="1" x14ac:dyDescent="0.25">
      <c r="A473" s="16" t="s">
        <v>1424</v>
      </c>
      <c r="B473" s="20" t="s">
        <v>360</v>
      </c>
      <c r="C473" s="55">
        <v>600</v>
      </c>
      <c r="D473" s="101">
        <f>D474</f>
        <v>0</v>
      </c>
      <c r="E473" s="101">
        <f t="shared" ref="E473:F473" si="186">E474</f>
        <v>0</v>
      </c>
      <c r="F473" s="101">
        <f t="shared" si="186"/>
        <v>0</v>
      </c>
      <c r="G473" s="64"/>
    </row>
    <row r="474" spans="1:7" ht="41.25" hidden="1" customHeight="1" x14ac:dyDescent="0.25">
      <c r="A474" s="16" t="s">
        <v>1423</v>
      </c>
      <c r="B474" s="20" t="s">
        <v>360</v>
      </c>
      <c r="C474" s="55">
        <v>610</v>
      </c>
      <c r="D474" s="101"/>
      <c r="E474" s="101"/>
      <c r="F474" s="101"/>
      <c r="G474" s="64"/>
    </row>
    <row r="475" spans="1:7" ht="59.25" customHeight="1" x14ac:dyDescent="0.25">
      <c r="A475" s="14" t="s">
        <v>361</v>
      </c>
      <c r="B475" s="1" t="s">
        <v>362</v>
      </c>
      <c r="C475" s="55"/>
      <c r="D475" s="101">
        <f>D476</f>
        <v>100</v>
      </c>
      <c r="E475" s="101">
        <f t="shared" ref="E475:F475" si="187">E476</f>
        <v>100</v>
      </c>
      <c r="F475" s="101">
        <f t="shared" si="187"/>
        <v>100</v>
      </c>
    </row>
    <row r="476" spans="1:7" ht="47.25" x14ac:dyDescent="0.25">
      <c r="A476" s="22" t="s">
        <v>363</v>
      </c>
      <c r="B476" s="20" t="s">
        <v>364</v>
      </c>
      <c r="C476" s="55"/>
      <c r="D476" s="101">
        <f>D477</f>
        <v>100</v>
      </c>
      <c r="E476" s="101">
        <f t="shared" ref="E476:F476" si="188">E477</f>
        <v>100</v>
      </c>
      <c r="F476" s="101">
        <f t="shared" si="188"/>
        <v>100</v>
      </c>
    </row>
    <row r="477" spans="1:7" ht="37.5" customHeight="1" x14ac:dyDescent="0.25">
      <c r="A477" s="60" t="s">
        <v>1421</v>
      </c>
      <c r="B477" s="20" t="s">
        <v>364</v>
      </c>
      <c r="C477" s="55">
        <v>200</v>
      </c>
      <c r="D477" s="101">
        <f>D478</f>
        <v>100</v>
      </c>
      <c r="E477" s="101">
        <f t="shared" ref="E477:F477" si="189">E478</f>
        <v>100</v>
      </c>
      <c r="F477" s="101">
        <f t="shared" si="189"/>
        <v>100</v>
      </c>
    </row>
    <row r="478" spans="1:7" ht="28.5" customHeight="1" x14ac:dyDescent="0.25">
      <c r="A478" s="60" t="s">
        <v>1422</v>
      </c>
      <c r="B478" s="20" t="s">
        <v>364</v>
      </c>
      <c r="C478" s="55">
        <v>240</v>
      </c>
      <c r="D478" s="101">
        <v>100</v>
      </c>
      <c r="E478" s="101">
        <v>100</v>
      </c>
      <c r="F478" s="101">
        <v>100</v>
      </c>
    </row>
    <row r="479" spans="1:7" ht="32.25" customHeight="1" x14ac:dyDescent="0.25">
      <c r="A479" s="13" t="s">
        <v>365</v>
      </c>
      <c r="B479" s="3" t="s">
        <v>366</v>
      </c>
      <c r="C479" s="55"/>
      <c r="D479" s="101">
        <f>D480+D487</f>
        <v>21651</v>
      </c>
      <c r="E479" s="101">
        <f t="shared" ref="E479:F479" si="190">E480+E487</f>
        <v>21850</v>
      </c>
      <c r="F479" s="101">
        <f t="shared" si="190"/>
        <v>22350</v>
      </c>
    </row>
    <row r="480" spans="1:7" ht="46.5" customHeight="1" x14ac:dyDescent="0.25">
      <c r="A480" s="14" t="s">
        <v>1535</v>
      </c>
      <c r="B480" s="1" t="s">
        <v>367</v>
      </c>
      <c r="C480" s="55"/>
      <c r="D480" s="101">
        <f>D481+D484</f>
        <v>3011</v>
      </c>
      <c r="E480" s="101">
        <f t="shared" ref="E480:F480" si="191">E481+E484</f>
        <v>3010</v>
      </c>
      <c r="F480" s="101">
        <f t="shared" si="191"/>
        <v>3010</v>
      </c>
    </row>
    <row r="481" spans="1:10" ht="45.75" customHeight="1" x14ac:dyDescent="0.25">
      <c r="A481" s="21" t="s">
        <v>368</v>
      </c>
      <c r="B481" s="20" t="s">
        <v>369</v>
      </c>
      <c r="C481" s="55"/>
      <c r="D481" s="101">
        <f>D482</f>
        <v>3011</v>
      </c>
      <c r="E481" s="101">
        <f t="shared" ref="E481:F482" si="192">E482</f>
        <v>3010</v>
      </c>
      <c r="F481" s="101">
        <f t="shared" si="192"/>
        <v>3010</v>
      </c>
      <c r="G481" s="67"/>
    </row>
    <row r="482" spans="1:10" ht="45.75" customHeight="1" x14ac:dyDescent="0.25">
      <c r="A482" s="16" t="s">
        <v>1424</v>
      </c>
      <c r="B482" s="20" t="s">
        <v>369</v>
      </c>
      <c r="C482" s="55">
        <v>600</v>
      </c>
      <c r="D482" s="101">
        <f>D483</f>
        <v>3011</v>
      </c>
      <c r="E482" s="101">
        <f t="shared" si="192"/>
        <v>3010</v>
      </c>
      <c r="F482" s="101">
        <f t="shared" si="192"/>
        <v>3010</v>
      </c>
    </row>
    <row r="483" spans="1:10" ht="45.75" customHeight="1" x14ac:dyDescent="0.25">
      <c r="A483" s="16" t="s">
        <v>1423</v>
      </c>
      <c r="B483" s="20" t="s">
        <v>369</v>
      </c>
      <c r="C483" s="55">
        <v>610</v>
      </c>
      <c r="D483" s="101">
        <v>3011</v>
      </c>
      <c r="E483" s="101">
        <v>3010</v>
      </c>
      <c r="F483" s="101">
        <v>3010</v>
      </c>
      <c r="G483" s="64"/>
    </row>
    <row r="484" spans="1:10" ht="53.25" hidden="1" customHeight="1" x14ac:dyDescent="0.25">
      <c r="A484" s="21" t="s">
        <v>370</v>
      </c>
      <c r="B484" s="20" t="s">
        <v>371</v>
      </c>
      <c r="C484" s="55"/>
      <c r="D484" s="101">
        <f>D485</f>
        <v>0</v>
      </c>
      <c r="E484" s="101">
        <f t="shared" ref="E484:F485" si="193">E485</f>
        <v>0</v>
      </c>
      <c r="F484" s="101">
        <f t="shared" si="193"/>
        <v>0</v>
      </c>
    </row>
    <row r="485" spans="1:10" ht="33" hidden="1" customHeight="1" x14ac:dyDescent="0.25">
      <c r="A485" s="16" t="s">
        <v>1424</v>
      </c>
      <c r="B485" s="20" t="s">
        <v>371</v>
      </c>
      <c r="C485" s="55">
        <v>600</v>
      </c>
      <c r="D485" s="101">
        <f>D486</f>
        <v>0</v>
      </c>
      <c r="E485" s="101">
        <f t="shared" si="193"/>
        <v>0</v>
      </c>
      <c r="F485" s="101">
        <f t="shared" si="193"/>
        <v>0</v>
      </c>
    </row>
    <row r="486" spans="1:10" ht="36.75" hidden="1" customHeight="1" x14ac:dyDescent="0.25">
      <c r="A486" s="16" t="s">
        <v>1423</v>
      </c>
      <c r="B486" s="20" t="s">
        <v>371</v>
      </c>
      <c r="C486" s="55">
        <v>610</v>
      </c>
      <c r="D486" s="101"/>
      <c r="E486" s="101">
        <v>0</v>
      </c>
      <c r="F486" s="101">
        <v>0</v>
      </c>
      <c r="G486" s="108"/>
    </row>
    <row r="487" spans="1:10" ht="57.75" customHeight="1" x14ac:dyDescent="0.25">
      <c r="A487" s="14" t="s">
        <v>372</v>
      </c>
      <c r="B487" s="1" t="s">
        <v>373</v>
      </c>
      <c r="C487" s="55"/>
      <c r="D487" s="101">
        <f>D488+D493+D496+D499</f>
        <v>18640</v>
      </c>
      <c r="E487" s="101">
        <f t="shared" ref="E487:F487" si="194">E488+E493+E496+E499</f>
        <v>18840</v>
      </c>
      <c r="F487" s="101">
        <f t="shared" si="194"/>
        <v>19340</v>
      </c>
    </row>
    <row r="488" spans="1:10" ht="40.5" customHeight="1" x14ac:dyDescent="0.25">
      <c r="A488" s="21" t="s">
        <v>374</v>
      </c>
      <c r="B488" s="20" t="s">
        <v>375</v>
      </c>
      <c r="C488" s="55"/>
      <c r="D488" s="101">
        <f>D489+D491</f>
        <v>6840</v>
      </c>
      <c r="E488" s="101">
        <f t="shared" ref="E488:F488" si="195">E489+E491</f>
        <v>6840</v>
      </c>
      <c r="F488" s="101">
        <f t="shared" si="195"/>
        <v>6840</v>
      </c>
    </row>
    <row r="489" spans="1:10" ht="40.5" customHeight="1" x14ac:dyDescent="0.25">
      <c r="A489" s="16" t="s">
        <v>1428</v>
      </c>
      <c r="B489" s="20" t="s">
        <v>375</v>
      </c>
      <c r="C489" s="55">
        <v>300</v>
      </c>
      <c r="D489" s="101">
        <f>D490</f>
        <v>6840</v>
      </c>
      <c r="E489" s="101">
        <f t="shared" ref="E489:F489" si="196">E490</f>
        <v>6840</v>
      </c>
      <c r="F489" s="101">
        <f t="shared" si="196"/>
        <v>6840</v>
      </c>
    </row>
    <row r="490" spans="1:10" ht="40.5" customHeight="1" x14ac:dyDescent="0.25">
      <c r="A490" s="16" t="s">
        <v>1429</v>
      </c>
      <c r="B490" s="20" t="s">
        <v>375</v>
      </c>
      <c r="C490" s="55">
        <v>320</v>
      </c>
      <c r="D490" s="101">
        <v>6840</v>
      </c>
      <c r="E490" s="101">
        <v>6840</v>
      </c>
      <c r="F490" s="101">
        <v>6840</v>
      </c>
    </row>
    <row r="491" spans="1:10" ht="40.5" hidden="1" customHeight="1" x14ac:dyDescent="0.25">
      <c r="A491" s="16" t="s">
        <v>1424</v>
      </c>
      <c r="B491" s="20" t="s">
        <v>375</v>
      </c>
      <c r="C491" s="55">
        <v>600</v>
      </c>
      <c r="D491" s="85">
        <f>D492</f>
        <v>0</v>
      </c>
      <c r="E491" s="85">
        <f>E492</f>
        <v>0</v>
      </c>
      <c r="F491" s="85">
        <f>F492</f>
        <v>0</v>
      </c>
    </row>
    <row r="492" spans="1:10" ht="40.5" hidden="1" customHeight="1" x14ac:dyDescent="0.25">
      <c r="A492" s="16" t="s">
        <v>1423</v>
      </c>
      <c r="B492" s="20" t="s">
        <v>375</v>
      </c>
      <c r="C492" s="55">
        <v>610</v>
      </c>
      <c r="D492" s="101">
        <v>0</v>
      </c>
      <c r="E492" s="101"/>
      <c r="F492" s="101"/>
      <c r="H492" s="127"/>
      <c r="I492" s="127"/>
      <c r="J492" s="127"/>
    </row>
    <row r="493" spans="1:10" ht="40.5" hidden="1" customHeight="1" x14ac:dyDescent="0.25">
      <c r="A493" s="21" t="s">
        <v>376</v>
      </c>
      <c r="B493" s="20" t="s">
        <v>377</v>
      </c>
      <c r="C493" s="55"/>
      <c r="D493" s="101">
        <f>D494</f>
        <v>0</v>
      </c>
      <c r="E493" s="101">
        <f t="shared" ref="E493:F494" si="197">E494</f>
        <v>0</v>
      </c>
      <c r="F493" s="101">
        <f t="shared" si="197"/>
        <v>0</v>
      </c>
    </row>
    <row r="494" spans="1:10" ht="40.5" hidden="1" customHeight="1" x14ac:dyDescent="0.25">
      <c r="A494" s="16" t="s">
        <v>1428</v>
      </c>
      <c r="B494" s="20" t="s">
        <v>377</v>
      </c>
      <c r="C494" s="55">
        <v>300</v>
      </c>
      <c r="D494" s="100">
        <f>D495</f>
        <v>0</v>
      </c>
      <c r="E494" s="100">
        <f t="shared" si="197"/>
        <v>0</v>
      </c>
      <c r="F494" s="100">
        <f t="shared" si="197"/>
        <v>0</v>
      </c>
    </row>
    <row r="495" spans="1:10" ht="40.5" hidden="1" customHeight="1" x14ac:dyDescent="0.25">
      <c r="A495" s="16" t="s">
        <v>1429</v>
      </c>
      <c r="B495" s="20" t="s">
        <v>377</v>
      </c>
      <c r="C495" s="55">
        <v>320</v>
      </c>
      <c r="D495" s="101">
        <v>0</v>
      </c>
      <c r="E495" s="101">
        <v>0</v>
      </c>
      <c r="F495" s="101">
        <v>0</v>
      </c>
      <c r="G495" s="112"/>
    </row>
    <row r="496" spans="1:10" ht="40.5" customHeight="1" x14ac:dyDescent="0.25">
      <c r="A496" s="39" t="s">
        <v>378</v>
      </c>
      <c r="B496" s="20" t="s">
        <v>379</v>
      </c>
      <c r="C496" s="55"/>
      <c r="D496" s="101">
        <f>D497</f>
        <v>10300</v>
      </c>
      <c r="E496" s="101">
        <f t="shared" ref="E496:F497" si="198">E497</f>
        <v>10500</v>
      </c>
      <c r="F496" s="101">
        <f t="shared" si="198"/>
        <v>11000</v>
      </c>
      <c r="G496" s="112"/>
    </row>
    <row r="497" spans="1:7" ht="40.5" customHeight="1" x14ac:dyDescent="0.25">
      <c r="A497" s="16" t="s">
        <v>1424</v>
      </c>
      <c r="B497" s="20" t="s">
        <v>379</v>
      </c>
      <c r="C497" s="55">
        <v>600</v>
      </c>
      <c r="D497" s="101">
        <f>D498</f>
        <v>10300</v>
      </c>
      <c r="E497" s="101">
        <f t="shared" si="198"/>
        <v>10500</v>
      </c>
      <c r="F497" s="101">
        <f t="shared" si="198"/>
        <v>11000</v>
      </c>
      <c r="G497" s="112"/>
    </row>
    <row r="498" spans="1:7" ht="40.5" customHeight="1" x14ac:dyDescent="0.25">
      <c r="A498" s="16" t="s">
        <v>1423</v>
      </c>
      <c r="B498" s="20" t="s">
        <v>379</v>
      </c>
      <c r="C498" s="55">
        <v>610</v>
      </c>
      <c r="D498" s="101">
        <v>10300</v>
      </c>
      <c r="E498" s="101">
        <v>10500</v>
      </c>
      <c r="F498" s="101">
        <v>11000</v>
      </c>
      <c r="G498" s="112"/>
    </row>
    <row r="499" spans="1:7" ht="53.25" customHeight="1" x14ac:dyDescent="0.25">
      <c r="A499" s="24" t="s">
        <v>380</v>
      </c>
      <c r="B499" s="20" t="s">
        <v>381</v>
      </c>
      <c r="C499" s="55"/>
      <c r="D499" s="101">
        <f>D500</f>
        <v>1500</v>
      </c>
      <c r="E499" s="101">
        <f t="shared" ref="E499:F500" si="199">E500</f>
        <v>1500</v>
      </c>
      <c r="F499" s="101">
        <f t="shared" si="199"/>
        <v>1500</v>
      </c>
      <c r="G499" s="112"/>
    </row>
    <row r="500" spans="1:7" ht="37.5" customHeight="1" x14ac:dyDescent="0.25">
      <c r="A500" s="16" t="s">
        <v>1424</v>
      </c>
      <c r="B500" s="20" t="s">
        <v>381</v>
      </c>
      <c r="C500" s="55">
        <v>600</v>
      </c>
      <c r="D500" s="101">
        <f>D501</f>
        <v>1500</v>
      </c>
      <c r="E500" s="101">
        <f t="shared" si="199"/>
        <v>1500</v>
      </c>
      <c r="F500" s="101">
        <f t="shared" si="199"/>
        <v>1500</v>
      </c>
      <c r="G500" s="112"/>
    </row>
    <row r="501" spans="1:7" ht="42" customHeight="1" x14ac:dyDescent="0.25">
      <c r="A501" s="16" t="s">
        <v>1423</v>
      </c>
      <c r="B501" s="20" t="s">
        <v>381</v>
      </c>
      <c r="C501" s="55">
        <v>610</v>
      </c>
      <c r="D501" s="101">
        <v>1500</v>
      </c>
      <c r="E501" s="101">
        <v>1500</v>
      </c>
      <c r="F501" s="101">
        <v>1500</v>
      </c>
      <c r="G501" s="112"/>
    </row>
    <row r="502" spans="1:7" ht="41.25" customHeight="1" x14ac:dyDescent="0.25">
      <c r="A502" s="13" t="s">
        <v>1605</v>
      </c>
      <c r="B502" s="3" t="s">
        <v>382</v>
      </c>
      <c r="C502" s="55"/>
      <c r="D502" s="101">
        <f>D503+D510</f>
        <v>540</v>
      </c>
      <c r="E502" s="101">
        <f t="shared" ref="E502:F502" si="200">E503+E510</f>
        <v>540</v>
      </c>
      <c r="F502" s="101">
        <f t="shared" si="200"/>
        <v>540</v>
      </c>
      <c r="G502" s="112"/>
    </row>
    <row r="503" spans="1:7" ht="32.25" customHeight="1" x14ac:dyDescent="0.25">
      <c r="A503" s="14" t="s">
        <v>383</v>
      </c>
      <c r="B503" s="1" t="s">
        <v>384</v>
      </c>
      <c r="C503" s="55"/>
      <c r="D503" s="101">
        <f>D504+D507</f>
        <v>540</v>
      </c>
      <c r="E503" s="101">
        <f t="shared" ref="E503:F503" si="201">E504+E507</f>
        <v>540</v>
      </c>
      <c r="F503" s="101">
        <f t="shared" si="201"/>
        <v>540</v>
      </c>
      <c r="G503" s="112"/>
    </row>
    <row r="504" spans="1:7" ht="53.25" customHeight="1" x14ac:dyDescent="0.25">
      <c r="A504" s="22" t="s">
        <v>1521</v>
      </c>
      <c r="B504" s="20" t="s">
        <v>385</v>
      </c>
      <c r="C504" s="55"/>
      <c r="D504" s="101">
        <f>D505</f>
        <v>160</v>
      </c>
      <c r="E504" s="101">
        <f t="shared" ref="E504:F504" si="202">E505</f>
        <v>160</v>
      </c>
      <c r="F504" s="101">
        <f t="shared" si="202"/>
        <v>160</v>
      </c>
      <c r="G504" s="112"/>
    </row>
    <row r="505" spans="1:7" ht="33" customHeight="1" x14ac:dyDescent="0.25">
      <c r="A505" s="16" t="s">
        <v>1424</v>
      </c>
      <c r="B505" s="20" t="s">
        <v>385</v>
      </c>
      <c r="C505" s="55">
        <v>600</v>
      </c>
      <c r="D505" s="101">
        <f>D506</f>
        <v>160</v>
      </c>
      <c r="E505" s="101">
        <f t="shared" ref="E505:F505" si="203">E506</f>
        <v>160</v>
      </c>
      <c r="F505" s="101">
        <f t="shared" si="203"/>
        <v>160</v>
      </c>
      <c r="G505" s="112"/>
    </row>
    <row r="506" spans="1:7" ht="31.5" customHeight="1" x14ac:dyDescent="0.25">
      <c r="A506" s="16" t="s">
        <v>1439</v>
      </c>
      <c r="B506" s="20" t="s">
        <v>385</v>
      </c>
      <c r="C506" s="55">
        <v>630</v>
      </c>
      <c r="D506" s="101">
        <v>160</v>
      </c>
      <c r="E506" s="101">
        <v>160</v>
      </c>
      <c r="F506" s="101">
        <v>160</v>
      </c>
      <c r="G506" s="112"/>
    </row>
    <row r="507" spans="1:7" ht="36.75" customHeight="1" x14ac:dyDescent="0.25">
      <c r="A507" s="22" t="s">
        <v>386</v>
      </c>
      <c r="B507" s="20" t="s">
        <v>387</v>
      </c>
      <c r="C507" s="55"/>
      <c r="D507" s="101">
        <f>D508</f>
        <v>380</v>
      </c>
      <c r="E507" s="101">
        <f t="shared" ref="E507:F507" si="204">E508</f>
        <v>380</v>
      </c>
      <c r="F507" s="101">
        <f t="shared" si="204"/>
        <v>380</v>
      </c>
      <c r="G507" s="112"/>
    </row>
    <row r="508" spans="1:7" ht="36.75" customHeight="1" x14ac:dyDescent="0.25">
      <c r="A508" s="16" t="s">
        <v>1424</v>
      </c>
      <c r="B508" s="20" t="s">
        <v>387</v>
      </c>
      <c r="C508" s="55">
        <v>600</v>
      </c>
      <c r="D508" s="101">
        <f>D509</f>
        <v>380</v>
      </c>
      <c r="E508" s="101">
        <f t="shared" ref="E508:F508" si="205">E509</f>
        <v>380</v>
      </c>
      <c r="F508" s="101">
        <f t="shared" si="205"/>
        <v>380</v>
      </c>
      <c r="G508" s="112"/>
    </row>
    <row r="509" spans="1:7" ht="36.75" customHeight="1" x14ac:dyDescent="0.25">
      <c r="A509" s="16" t="s">
        <v>1439</v>
      </c>
      <c r="B509" s="20" t="s">
        <v>387</v>
      </c>
      <c r="C509" s="55">
        <v>630</v>
      </c>
      <c r="D509" s="85">
        <v>380</v>
      </c>
      <c r="E509" s="85">
        <v>380</v>
      </c>
      <c r="F509" s="85">
        <v>380</v>
      </c>
    </row>
    <row r="510" spans="1:7" ht="36.75" hidden="1" customHeight="1" x14ac:dyDescent="0.25">
      <c r="A510" s="14" t="s">
        <v>388</v>
      </c>
      <c r="B510" s="1" t="s">
        <v>389</v>
      </c>
      <c r="C510" s="55"/>
      <c r="D510" s="85">
        <f>D511</f>
        <v>0</v>
      </c>
      <c r="E510" s="85">
        <f t="shared" ref="E510:F512" si="206">E511</f>
        <v>0</v>
      </c>
      <c r="F510" s="85">
        <f t="shared" si="206"/>
        <v>0</v>
      </c>
    </row>
    <row r="511" spans="1:7" ht="36.75" hidden="1" customHeight="1" x14ac:dyDescent="0.25">
      <c r="A511" s="22" t="s">
        <v>390</v>
      </c>
      <c r="B511" s="20" t="s">
        <v>391</v>
      </c>
      <c r="C511" s="55"/>
      <c r="D511" s="85">
        <f>D512</f>
        <v>0</v>
      </c>
      <c r="E511" s="85">
        <f t="shared" si="206"/>
        <v>0</v>
      </c>
      <c r="F511" s="85">
        <f t="shared" si="206"/>
        <v>0</v>
      </c>
    </row>
    <row r="512" spans="1:7" ht="36.75" hidden="1" customHeight="1" x14ac:dyDescent="0.25">
      <c r="A512" s="60" t="s">
        <v>1421</v>
      </c>
      <c r="B512" s="20" t="s">
        <v>391</v>
      </c>
      <c r="C512" s="55">
        <v>200</v>
      </c>
      <c r="D512" s="85">
        <f>D513</f>
        <v>0</v>
      </c>
      <c r="E512" s="85">
        <f t="shared" si="206"/>
        <v>0</v>
      </c>
      <c r="F512" s="85">
        <f t="shared" si="206"/>
        <v>0</v>
      </c>
    </row>
    <row r="513" spans="1:6" ht="36.75" hidden="1" customHeight="1" x14ac:dyDescent="0.25">
      <c r="A513" s="60" t="s">
        <v>1422</v>
      </c>
      <c r="B513" s="20" t="s">
        <v>391</v>
      </c>
      <c r="C513" s="55">
        <v>240</v>
      </c>
      <c r="D513" s="85">
        <v>0</v>
      </c>
      <c r="E513" s="85">
        <v>0</v>
      </c>
      <c r="F513" s="85">
        <v>0</v>
      </c>
    </row>
    <row r="514" spans="1:6" ht="37.5" customHeight="1" x14ac:dyDescent="0.25">
      <c r="A514" s="12" t="s">
        <v>392</v>
      </c>
      <c r="B514" s="10" t="s">
        <v>393</v>
      </c>
      <c r="C514" s="55"/>
      <c r="D514" s="85">
        <f>D515+D567+D570+D593</f>
        <v>63353</v>
      </c>
      <c r="E514" s="85">
        <f t="shared" ref="E514:F514" si="207">E515+E567+E570+E593</f>
        <v>70243</v>
      </c>
      <c r="F514" s="85">
        <f t="shared" si="207"/>
        <v>67251</v>
      </c>
    </row>
    <row r="515" spans="1:6" ht="37.5" customHeight="1" x14ac:dyDescent="0.25">
      <c r="A515" s="13" t="s">
        <v>394</v>
      </c>
      <c r="B515" s="3" t="s">
        <v>395</v>
      </c>
      <c r="C515" s="55"/>
      <c r="D515" s="85">
        <f>D516+D557</f>
        <v>63353</v>
      </c>
      <c r="E515" s="85">
        <f t="shared" ref="E515:F515" si="208">E516+E557</f>
        <v>70243</v>
      </c>
      <c r="F515" s="85">
        <f t="shared" si="208"/>
        <v>67251</v>
      </c>
    </row>
    <row r="516" spans="1:6" ht="37.5" customHeight="1" x14ac:dyDescent="0.25">
      <c r="A516" s="7" t="s">
        <v>396</v>
      </c>
      <c r="B516" s="1" t="s">
        <v>397</v>
      </c>
      <c r="C516" s="55"/>
      <c r="D516" s="85">
        <f>D517+D520+D523+D524+D525+D528+D531+D534+D537+D540+D543+D546+D549+D552+D555+D556</f>
        <v>0</v>
      </c>
      <c r="E516" s="85">
        <f t="shared" ref="E516:F516" si="209">E517+E520+E523+E524+E525+E528+E531+E534+E537+E540+E543+E546+E549+E552+E555+E556</f>
        <v>5000</v>
      </c>
      <c r="F516" s="85">
        <f t="shared" si="209"/>
        <v>0</v>
      </c>
    </row>
    <row r="517" spans="1:6" ht="37.5" hidden="1" customHeight="1" x14ac:dyDescent="0.25">
      <c r="A517" s="68" t="s">
        <v>398</v>
      </c>
      <c r="B517" s="69" t="s">
        <v>399</v>
      </c>
      <c r="C517" s="55"/>
      <c r="D517" s="85">
        <f>D518</f>
        <v>0</v>
      </c>
      <c r="E517" s="85">
        <f t="shared" ref="E517:F518" si="210">E518</f>
        <v>0</v>
      </c>
      <c r="F517" s="85">
        <f t="shared" si="210"/>
        <v>0</v>
      </c>
    </row>
    <row r="518" spans="1:6" ht="37.5" hidden="1" customHeight="1" x14ac:dyDescent="0.25">
      <c r="A518" s="16" t="s">
        <v>1424</v>
      </c>
      <c r="B518" s="69" t="s">
        <v>399</v>
      </c>
      <c r="C518" s="55">
        <v>600</v>
      </c>
      <c r="D518" s="85">
        <f>D519</f>
        <v>0</v>
      </c>
      <c r="E518" s="85">
        <f t="shared" si="210"/>
        <v>0</v>
      </c>
      <c r="F518" s="85">
        <f t="shared" si="210"/>
        <v>0</v>
      </c>
    </row>
    <row r="519" spans="1:6" ht="37.5" hidden="1" customHeight="1" x14ac:dyDescent="0.25">
      <c r="A519" s="16" t="s">
        <v>1423</v>
      </c>
      <c r="B519" s="69" t="s">
        <v>399</v>
      </c>
      <c r="C519" s="55">
        <v>610</v>
      </c>
      <c r="D519" s="85">
        <v>0</v>
      </c>
      <c r="E519" s="85">
        <v>0</v>
      </c>
      <c r="F519" s="85">
        <v>0</v>
      </c>
    </row>
    <row r="520" spans="1:6" ht="37.5" hidden="1" customHeight="1" x14ac:dyDescent="0.25">
      <c r="A520" s="68" t="s">
        <v>400</v>
      </c>
      <c r="B520" s="69" t="s">
        <v>401</v>
      </c>
      <c r="C520" s="55"/>
      <c r="D520" s="85">
        <f>D521</f>
        <v>0</v>
      </c>
      <c r="E520" s="85">
        <f t="shared" ref="E520:F520" si="211">E521</f>
        <v>0</v>
      </c>
      <c r="F520" s="85">
        <f t="shared" si="211"/>
        <v>0</v>
      </c>
    </row>
    <row r="521" spans="1:6" ht="37.5" hidden="1" customHeight="1" x14ac:dyDescent="0.25">
      <c r="A521" s="16" t="s">
        <v>1424</v>
      </c>
      <c r="B521" s="69" t="s">
        <v>401</v>
      </c>
      <c r="C521" s="55">
        <v>600</v>
      </c>
      <c r="D521" s="85">
        <f>D522</f>
        <v>0</v>
      </c>
      <c r="E521" s="85">
        <f t="shared" ref="E521:F521" si="212">E522</f>
        <v>0</v>
      </c>
      <c r="F521" s="85">
        <f t="shared" si="212"/>
        <v>0</v>
      </c>
    </row>
    <row r="522" spans="1:6" ht="37.5" hidden="1" customHeight="1" x14ac:dyDescent="0.25">
      <c r="A522" s="16" t="s">
        <v>1423</v>
      </c>
      <c r="B522" s="69" t="s">
        <v>401</v>
      </c>
      <c r="C522" s="55">
        <v>610</v>
      </c>
      <c r="D522" s="85">
        <v>0</v>
      </c>
      <c r="E522" s="85">
        <v>0</v>
      </c>
      <c r="F522" s="85">
        <v>0</v>
      </c>
    </row>
    <row r="523" spans="1:6" ht="37.5" hidden="1" customHeight="1" x14ac:dyDescent="0.25">
      <c r="A523" s="68" t="s">
        <v>402</v>
      </c>
      <c r="B523" s="69" t="s">
        <v>403</v>
      </c>
      <c r="C523" s="55"/>
      <c r="D523" s="85"/>
      <c r="E523" s="85"/>
      <c r="F523" s="85"/>
    </row>
    <row r="524" spans="1:6" ht="37.5" hidden="1" customHeight="1" x14ac:dyDescent="0.25">
      <c r="A524" s="68" t="s">
        <v>404</v>
      </c>
      <c r="B524" s="69" t="s">
        <v>405</v>
      </c>
      <c r="C524" s="55"/>
      <c r="D524" s="85"/>
      <c r="E524" s="85"/>
      <c r="F524" s="85"/>
    </row>
    <row r="525" spans="1:6" ht="37.5" hidden="1" customHeight="1" x14ac:dyDescent="0.25">
      <c r="A525" s="68" t="s">
        <v>406</v>
      </c>
      <c r="B525" s="69" t="s">
        <v>407</v>
      </c>
      <c r="C525" s="55"/>
      <c r="D525" s="85">
        <f>D526</f>
        <v>0</v>
      </c>
      <c r="E525" s="85">
        <f t="shared" ref="E525:F526" si="213">E526</f>
        <v>0</v>
      </c>
      <c r="F525" s="85">
        <f t="shared" si="213"/>
        <v>0</v>
      </c>
    </row>
    <row r="526" spans="1:6" ht="37.5" hidden="1" customHeight="1" x14ac:dyDescent="0.25">
      <c r="A526" s="16" t="s">
        <v>1424</v>
      </c>
      <c r="B526" s="69" t="s">
        <v>407</v>
      </c>
      <c r="C526" s="55">
        <v>600</v>
      </c>
      <c r="D526" s="85">
        <f>D527</f>
        <v>0</v>
      </c>
      <c r="E526" s="85">
        <f t="shared" si="213"/>
        <v>0</v>
      </c>
      <c r="F526" s="85">
        <f t="shared" si="213"/>
        <v>0</v>
      </c>
    </row>
    <row r="527" spans="1:6" ht="37.5" hidden="1" customHeight="1" x14ac:dyDescent="0.25">
      <c r="A527" s="16" t="s">
        <v>1423</v>
      </c>
      <c r="B527" s="69" t="s">
        <v>407</v>
      </c>
      <c r="C527" s="55">
        <v>610</v>
      </c>
      <c r="D527" s="85">
        <v>0</v>
      </c>
      <c r="E527" s="85">
        <v>0</v>
      </c>
      <c r="F527" s="85">
        <v>0</v>
      </c>
    </row>
    <row r="528" spans="1:6" ht="37.5" hidden="1" customHeight="1" x14ac:dyDescent="0.25">
      <c r="A528" s="68" t="s">
        <v>408</v>
      </c>
      <c r="B528" s="69" t="s">
        <v>409</v>
      </c>
      <c r="C528" s="55"/>
      <c r="D528" s="85">
        <f>D529</f>
        <v>0</v>
      </c>
      <c r="E528" s="85">
        <f t="shared" ref="E528:F529" si="214">E529</f>
        <v>0</v>
      </c>
      <c r="F528" s="85">
        <f t="shared" si="214"/>
        <v>0</v>
      </c>
    </row>
    <row r="529" spans="1:6" ht="37.5" hidden="1" customHeight="1" x14ac:dyDescent="0.25">
      <c r="A529" s="16" t="s">
        <v>1424</v>
      </c>
      <c r="B529" s="69" t="s">
        <v>409</v>
      </c>
      <c r="C529" s="55">
        <v>600</v>
      </c>
      <c r="D529" s="85">
        <f>D530</f>
        <v>0</v>
      </c>
      <c r="E529" s="85">
        <f t="shared" si="214"/>
        <v>0</v>
      </c>
      <c r="F529" s="85">
        <f t="shared" si="214"/>
        <v>0</v>
      </c>
    </row>
    <row r="530" spans="1:6" ht="37.5" hidden="1" customHeight="1" x14ac:dyDescent="0.25">
      <c r="A530" s="16" t="s">
        <v>1423</v>
      </c>
      <c r="B530" s="69" t="s">
        <v>409</v>
      </c>
      <c r="C530" s="55">
        <v>610</v>
      </c>
      <c r="D530" s="85">
        <v>0</v>
      </c>
      <c r="E530" s="85">
        <v>0</v>
      </c>
      <c r="F530" s="85">
        <v>0</v>
      </c>
    </row>
    <row r="531" spans="1:6" ht="37.5" hidden="1" customHeight="1" x14ac:dyDescent="0.25">
      <c r="A531" s="68" t="s">
        <v>410</v>
      </c>
      <c r="B531" s="69" t="s">
        <v>411</v>
      </c>
      <c r="C531" s="55"/>
      <c r="D531" s="85">
        <f>D532</f>
        <v>0</v>
      </c>
      <c r="E531" s="85">
        <f t="shared" ref="E531:F532" si="215">E532</f>
        <v>0</v>
      </c>
      <c r="F531" s="85">
        <f t="shared" si="215"/>
        <v>0</v>
      </c>
    </row>
    <row r="532" spans="1:6" ht="37.5" hidden="1" customHeight="1" x14ac:dyDescent="0.25">
      <c r="A532" s="16" t="s">
        <v>1424</v>
      </c>
      <c r="B532" s="69" t="s">
        <v>411</v>
      </c>
      <c r="C532" s="55">
        <v>600</v>
      </c>
      <c r="D532" s="85">
        <f>D533</f>
        <v>0</v>
      </c>
      <c r="E532" s="85">
        <f t="shared" si="215"/>
        <v>0</v>
      </c>
      <c r="F532" s="85">
        <f t="shared" si="215"/>
        <v>0</v>
      </c>
    </row>
    <row r="533" spans="1:6" ht="37.5" hidden="1" customHeight="1" x14ac:dyDescent="0.25">
      <c r="A533" s="16" t="s">
        <v>1423</v>
      </c>
      <c r="B533" s="69" t="s">
        <v>411</v>
      </c>
      <c r="C533" s="55">
        <v>610</v>
      </c>
      <c r="D533" s="85"/>
      <c r="E533" s="85"/>
      <c r="F533" s="85"/>
    </row>
    <row r="534" spans="1:6" ht="37.5" hidden="1" customHeight="1" x14ac:dyDescent="0.25">
      <c r="A534" s="68" t="s">
        <v>412</v>
      </c>
      <c r="B534" s="69" t="s">
        <v>413</v>
      </c>
      <c r="C534" s="55"/>
      <c r="D534" s="85">
        <f>D535</f>
        <v>0</v>
      </c>
      <c r="E534" s="85">
        <f t="shared" ref="E534:F535" si="216">E535</f>
        <v>0</v>
      </c>
      <c r="F534" s="85">
        <f t="shared" si="216"/>
        <v>0</v>
      </c>
    </row>
    <row r="535" spans="1:6" ht="37.5" hidden="1" customHeight="1" x14ac:dyDescent="0.25">
      <c r="A535" s="16" t="s">
        <v>1424</v>
      </c>
      <c r="B535" s="69" t="s">
        <v>413</v>
      </c>
      <c r="C535" s="55">
        <v>600</v>
      </c>
      <c r="D535" s="85">
        <f>D536</f>
        <v>0</v>
      </c>
      <c r="E535" s="85">
        <f t="shared" si="216"/>
        <v>0</v>
      </c>
      <c r="F535" s="85">
        <f t="shared" si="216"/>
        <v>0</v>
      </c>
    </row>
    <row r="536" spans="1:6" ht="37.5" hidden="1" customHeight="1" x14ac:dyDescent="0.25">
      <c r="A536" s="16" t="s">
        <v>1423</v>
      </c>
      <c r="B536" s="69" t="s">
        <v>413</v>
      </c>
      <c r="C536" s="55">
        <v>610</v>
      </c>
      <c r="D536" s="85"/>
      <c r="E536" s="85"/>
      <c r="F536" s="85"/>
    </row>
    <row r="537" spans="1:6" ht="37.5" hidden="1" customHeight="1" x14ac:dyDescent="0.25">
      <c r="A537" s="68" t="s">
        <v>414</v>
      </c>
      <c r="B537" s="69" t="s">
        <v>415</v>
      </c>
      <c r="C537" s="55"/>
      <c r="D537" s="85">
        <f>D538</f>
        <v>0</v>
      </c>
      <c r="E537" s="85">
        <f t="shared" ref="E537:F538" si="217">E538</f>
        <v>0</v>
      </c>
      <c r="F537" s="85">
        <f t="shared" si="217"/>
        <v>0</v>
      </c>
    </row>
    <row r="538" spans="1:6" ht="37.5" hidden="1" customHeight="1" x14ac:dyDescent="0.25">
      <c r="A538" s="16" t="s">
        <v>1424</v>
      </c>
      <c r="B538" s="69" t="s">
        <v>415</v>
      </c>
      <c r="C538" s="55">
        <v>600</v>
      </c>
      <c r="D538" s="85">
        <f>D539</f>
        <v>0</v>
      </c>
      <c r="E538" s="85">
        <f t="shared" si="217"/>
        <v>0</v>
      </c>
      <c r="F538" s="85">
        <f t="shared" si="217"/>
        <v>0</v>
      </c>
    </row>
    <row r="539" spans="1:6" ht="37.5" hidden="1" customHeight="1" x14ac:dyDescent="0.25">
      <c r="A539" s="16" t="s">
        <v>1423</v>
      </c>
      <c r="B539" s="69" t="s">
        <v>415</v>
      </c>
      <c r="C539" s="55">
        <v>610</v>
      </c>
      <c r="D539" s="85"/>
      <c r="E539" s="85"/>
      <c r="F539" s="85"/>
    </row>
    <row r="540" spans="1:6" ht="37.5" hidden="1" customHeight="1" x14ac:dyDescent="0.25">
      <c r="A540" s="68" t="s">
        <v>416</v>
      </c>
      <c r="B540" s="69" t="s">
        <v>417</v>
      </c>
      <c r="C540" s="55"/>
      <c r="D540" s="85">
        <f>D541</f>
        <v>0</v>
      </c>
      <c r="E540" s="85">
        <f t="shared" ref="E540:F541" si="218">E541</f>
        <v>0</v>
      </c>
      <c r="F540" s="85">
        <f t="shared" si="218"/>
        <v>0</v>
      </c>
    </row>
    <row r="541" spans="1:6" ht="37.5" hidden="1" customHeight="1" x14ac:dyDescent="0.25">
      <c r="A541" s="16" t="s">
        <v>1424</v>
      </c>
      <c r="B541" s="69" t="s">
        <v>417</v>
      </c>
      <c r="C541" s="55">
        <v>600</v>
      </c>
      <c r="D541" s="85">
        <f>D542</f>
        <v>0</v>
      </c>
      <c r="E541" s="85">
        <f t="shared" si="218"/>
        <v>0</v>
      </c>
      <c r="F541" s="85">
        <f t="shared" si="218"/>
        <v>0</v>
      </c>
    </row>
    <row r="542" spans="1:6" ht="37.5" hidden="1" customHeight="1" x14ac:dyDescent="0.25">
      <c r="A542" s="16" t="s">
        <v>1423</v>
      </c>
      <c r="B542" s="69" t="s">
        <v>417</v>
      </c>
      <c r="C542" s="55">
        <v>610</v>
      </c>
      <c r="D542" s="85"/>
      <c r="E542" s="85"/>
      <c r="F542" s="85"/>
    </row>
    <row r="543" spans="1:6" ht="37.5" hidden="1" customHeight="1" x14ac:dyDescent="0.25">
      <c r="A543" s="68" t="s">
        <v>418</v>
      </c>
      <c r="B543" s="69" t="s">
        <v>419</v>
      </c>
      <c r="C543" s="55"/>
      <c r="D543" s="85">
        <f>D544</f>
        <v>0</v>
      </c>
      <c r="E543" s="85">
        <f t="shared" ref="E543:F544" si="219">E544</f>
        <v>0</v>
      </c>
      <c r="F543" s="85">
        <f t="shared" si="219"/>
        <v>0</v>
      </c>
    </row>
    <row r="544" spans="1:6" ht="37.5" hidden="1" customHeight="1" x14ac:dyDescent="0.25">
      <c r="A544" s="16" t="s">
        <v>1424</v>
      </c>
      <c r="B544" s="69" t="s">
        <v>419</v>
      </c>
      <c r="C544" s="55">
        <v>600</v>
      </c>
      <c r="D544" s="85">
        <f>D545</f>
        <v>0</v>
      </c>
      <c r="E544" s="85">
        <f t="shared" si="219"/>
        <v>0</v>
      </c>
      <c r="F544" s="85">
        <f t="shared" si="219"/>
        <v>0</v>
      </c>
    </row>
    <row r="545" spans="1:7" ht="37.5" hidden="1" customHeight="1" x14ac:dyDescent="0.25">
      <c r="A545" s="16" t="s">
        <v>1423</v>
      </c>
      <c r="B545" s="69" t="s">
        <v>419</v>
      </c>
      <c r="C545" s="55">
        <v>610</v>
      </c>
      <c r="D545" s="85"/>
      <c r="E545" s="85"/>
      <c r="F545" s="85"/>
    </row>
    <row r="546" spans="1:7" ht="37.5" hidden="1" customHeight="1" x14ac:dyDescent="0.25">
      <c r="A546" s="68" t="s">
        <v>420</v>
      </c>
      <c r="B546" s="69" t="s">
        <v>421</v>
      </c>
      <c r="C546" s="55"/>
      <c r="D546" s="85">
        <f>D547</f>
        <v>0</v>
      </c>
      <c r="E546" s="85">
        <f t="shared" ref="E546:F547" si="220">E547</f>
        <v>0</v>
      </c>
      <c r="F546" s="85">
        <f t="shared" si="220"/>
        <v>0</v>
      </c>
    </row>
    <row r="547" spans="1:7" ht="37.5" hidden="1" customHeight="1" x14ac:dyDescent="0.25">
      <c r="A547" s="16" t="s">
        <v>1424</v>
      </c>
      <c r="B547" s="69" t="s">
        <v>421</v>
      </c>
      <c r="C547" s="55">
        <v>600</v>
      </c>
      <c r="D547" s="85">
        <f>D548</f>
        <v>0</v>
      </c>
      <c r="E547" s="85">
        <f t="shared" si="220"/>
        <v>0</v>
      </c>
      <c r="F547" s="85">
        <f t="shared" si="220"/>
        <v>0</v>
      </c>
    </row>
    <row r="548" spans="1:7" ht="37.5" hidden="1" customHeight="1" x14ac:dyDescent="0.25">
      <c r="A548" s="16" t="s">
        <v>1423</v>
      </c>
      <c r="B548" s="69" t="s">
        <v>421</v>
      </c>
      <c r="C548" s="55">
        <v>610</v>
      </c>
      <c r="D548" s="85"/>
      <c r="E548" s="85"/>
      <c r="F548" s="85"/>
    </row>
    <row r="549" spans="1:7" ht="37.5" customHeight="1" x14ac:dyDescent="0.25">
      <c r="A549" s="68" t="s">
        <v>422</v>
      </c>
      <c r="B549" s="69" t="s">
        <v>423</v>
      </c>
      <c r="C549" s="55"/>
      <c r="D549" s="85">
        <f>D550</f>
        <v>0</v>
      </c>
      <c r="E549" s="85">
        <f t="shared" ref="E549:F550" si="221">E550</f>
        <v>5000</v>
      </c>
      <c r="F549" s="85">
        <f t="shared" si="221"/>
        <v>0</v>
      </c>
    </row>
    <row r="550" spans="1:7" ht="37.5" customHeight="1" x14ac:dyDescent="0.25">
      <c r="A550" s="60" t="s">
        <v>1421</v>
      </c>
      <c r="B550" s="69" t="s">
        <v>423</v>
      </c>
      <c r="C550" s="55">
        <v>200</v>
      </c>
      <c r="D550" s="85">
        <f>D551</f>
        <v>0</v>
      </c>
      <c r="E550" s="85">
        <f t="shared" si="221"/>
        <v>5000</v>
      </c>
      <c r="F550" s="85">
        <f t="shared" si="221"/>
        <v>0</v>
      </c>
    </row>
    <row r="551" spans="1:7" ht="37.5" customHeight="1" x14ac:dyDescent="0.25">
      <c r="A551" s="60" t="s">
        <v>1422</v>
      </c>
      <c r="B551" s="69" t="s">
        <v>423</v>
      </c>
      <c r="C551" s="55">
        <v>240</v>
      </c>
      <c r="D551" s="85"/>
      <c r="E551" s="85">
        <v>5000</v>
      </c>
      <c r="F551" s="85"/>
      <c r="G551" s="105"/>
    </row>
    <row r="552" spans="1:7" ht="37.5" hidden="1" customHeight="1" x14ac:dyDescent="0.25">
      <c r="A552" s="68" t="s">
        <v>424</v>
      </c>
      <c r="B552" s="69" t="s">
        <v>425</v>
      </c>
      <c r="C552" s="55"/>
      <c r="D552" s="85">
        <f>D553</f>
        <v>0</v>
      </c>
      <c r="E552" s="85">
        <f t="shared" ref="E552:F553" si="222">E553</f>
        <v>0</v>
      </c>
      <c r="F552" s="85">
        <f t="shared" si="222"/>
        <v>0</v>
      </c>
    </row>
    <row r="553" spans="1:7" ht="37.5" hidden="1" customHeight="1" x14ac:dyDescent="0.25">
      <c r="A553" s="16" t="s">
        <v>1424</v>
      </c>
      <c r="B553" s="69" t="s">
        <v>425</v>
      </c>
      <c r="C553" s="55">
        <v>600</v>
      </c>
      <c r="D553" s="85">
        <f>D554</f>
        <v>0</v>
      </c>
      <c r="E553" s="85">
        <f t="shared" si="222"/>
        <v>0</v>
      </c>
      <c r="F553" s="85">
        <f t="shared" si="222"/>
        <v>0</v>
      </c>
    </row>
    <row r="554" spans="1:7" ht="37.5" hidden="1" customHeight="1" x14ac:dyDescent="0.25">
      <c r="A554" s="16" t="s">
        <v>1423</v>
      </c>
      <c r="B554" s="69" t="s">
        <v>425</v>
      </c>
      <c r="C554" s="55">
        <v>610</v>
      </c>
      <c r="D554" s="85"/>
      <c r="E554" s="85"/>
      <c r="F554" s="85"/>
    </row>
    <row r="555" spans="1:7" ht="37.5" hidden="1" customHeight="1" x14ac:dyDescent="0.25">
      <c r="A555" s="68" t="s">
        <v>426</v>
      </c>
      <c r="B555" s="69" t="s">
        <v>427</v>
      </c>
      <c r="C555" s="55"/>
      <c r="D555" s="85"/>
      <c r="E555" s="85"/>
      <c r="F555" s="85"/>
    </row>
    <row r="556" spans="1:7" ht="37.5" hidden="1" customHeight="1" x14ac:dyDescent="0.25">
      <c r="A556" s="68" t="s">
        <v>428</v>
      </c>
      <c r="B556" s="69" t="s">
        <v>429</v>
      </c>
      <c r="C556" s="55"/>
      <c r="D556" s="85"/>
      <c r="E556" s="85"/>
      <c r="F556" s="85"/>
    </row>
    <row r="557" spans="1:7" ht="37.5" customHeight="1" x14ac:dyDescent="0.25">
      <c r="A557" s="7" t="s">
        <v>430</v>
      </c>
      <c r="B557" s="1" t="s">
        <v>431</v>
      </c>
      <c r="C557" s="55"/>
      <c r="D557" s="85">
        <f>D558+D561+D564</f>
        <v>63353</v>
      </c>
      <c r="E557" s="85">
        <f t="shared" ref="E557:F557" si="223">E558+E561+E564</f>
        <v>65243</v>
      </c>
      <c r="F557" s="85">
        <f t="shared" si="223"/>
        <v>67251</v>
      </c>
    </row>
    <row r="558" spans="1:7" ht="37.5" customHeight="1" x14ac:dyDescent="0.25">
      <c r="A558" s="21" t="s">
        <v>432</v>
      </c>
      <c r="B558" s="20" t="s">
        <v>433</v>
      </c>
      <c r="C558" s="55"/>
      <c r="D558" s="85">
        <f>D559</f>
        <v>61353</v>
      </c>
      <c r="E558" s="85">
        <f t="shared" ref="E558:F559" si="224">E559</f>
        <v>63000</v>
      </c>
      <c r="F558" s="85">
        <f t="shared" si="224"/>
        <v>65000</v>
      </c>
    </row>
    <row r="559" spans="1:7" ht="33.75" customHeight="1" x14ac:dyDescent="0.25">
      <c r="A559" s="16" t="s">
        <v>1424</v>
      </c>
      <c r="B559" s="20" t="s">
        <v>433</v>
      </c>
      <c r="C559" s="55">
        <v>600</v>
      </c>
      <c r="D559" s="85">
        <f>D560</f>
        <v>61353</v>
      </c>
      <c r="E559" s="85">
        <f t="shared" si="224"/>
        <v>63000</v>
      </c>
      <c r="F559" s="85">
        <f t="shared" si="224"/>
        <v>65000</v>
      </c>
    </row>
    <row r="560" spans="1:7" ht="36.75" customHeight="1" x14ac:dyDescent="0.25">
      <c r="A560" s="16" t="s">
        <v>1423</v>
      </c>
      <c r="B560" s="20" t="s">
        <v>433</v>
      </c>
      <c r="C560" s="55">
        <v>610</v>
      </c>
      <c r="D560" s="85">
        <v>61353</v>
      </c>
      <c r="E560" s="85">
        <v>63000</v>
      </c>
      <c r="F560" s="85">
        <v>65000</v>
      </c>
    </row>
    <row r="561" spans="1:6" ht="31.5" hidden="1" x14ac:dyDescent="0.25">
      <c r="A561" s="28" t="s">
        <v>434</v>
      </c>
      <c r="B561" s="20" t="s">
        <v>435</v>
      </c>
      <c r="C561" s="55"/>
      <c r="D561" s="85">
        <f>D562</f>
        <v>0</v>
      </c>
      <c r="E561" s="85">
        <f t="shared" ref="E561:F562" si="225">E562</f>
        <v>0</v>
      </c>
      <c r="F561" s="85">
        <f t="shared" si="225"/>
        <v>0</v>
      </c>
    </row>
    <row r="562" spans="1:6" ht="42" hidden="1" customHeight="1" x14ac:dyDescent="0.25">
      <c r="A562" s="16" t="s">
        <v>1424</v>
      </c>
      <c r="B562" s="20" t="s">
        <v>435</v>
      </c>
      <c r="C562" s="55">
        <v>600</v>
      </c>
      <c r="D562" s="85">
        <f>D563</f>
        <v>0</v>
      </c>
      <c r="E562" s="85">
        <f t="shared" si="225"/>
        <v>0</v>
      </c>
      <c r="F562" s="85">
        <f t="shared" si="225"/>
        <v>0</v>
      </c>
    </row>
    <row r="563" spans="1:6" ht="33" hidden="1" customHeight="1" x14ac:dyDescent="0.25">
      <c r="A563" s="16" t="s">
        <v>1423</v>
      </c>
      <c r="B563" s="20" t="s">
        <v>435</v>
      </c>
      <c r="C563" s="55">
        <v>610</v>
      </c>
      <c r="D563" s="85">
        <v>0</v>
      </c>
      <c r="E563" s="85">
        <v>0</v>
      </c>
      <c r="F563" s="85">
        <v>0</v>
      </c>
    </row>
    <row r="564" spans="1:6" ht="30.75" customHeight="1" x14ac:dyDescent="0.25">
      <c r="A564" s="21" t="s">
        <v>436</v>
      </c>
      <c r="B564" s="20" t="s">
        <v>437</v>
      </c>
      <c r="C564" s="55"/>
      <c r="D564" s="85">
        <f>D565</f>
        <v>2000</v>
      </c>
      <c r="E564" s="85">
        <f t="shared" ref="E564:F565" si="226">E565</f>
        <v>2243</v>
      </c>
      <c r="F564" s="85">
        <f t="shared" si="226"/>
        <v>2251</v>
      </c>
    </row>
    <row r="565" spans="1:6" ht="30.75" customHeight="1" x14ac:dyDescent="0.25">
      <c r="A565" s="60" t="s">
        <v>1421</v>
      </c>
      <c r="B565" s="20" t="s">
        <v>437</v>
      </c>
      <c r="C565" s="55">
        <v>200</v>
      </c>
      <c r="D565" s="85">
        <f>D566</f>
        <v>2000</v>
      </c>
      <c r="E565" s="85">
        <f t="shared" si="226"/>
        <v>2243</v>
      </c>
      <c r="F565" s="85">
        <f t="shared" si="226"/>
        <v>2251</v>
      </c>
    </row>
    <row r="566" spans="1:6" ht="36" customHeight="1" x14ac:dyDescent="0.25">
      <c r="A566" s="60" t="s">
        <v>1422</v>
      </c>
      <c r="B566" s="20" t="s">
        <v>437</v>
      </c>
      <c r="C566" s="55">
        <v>240</v>
      </c>
      <c r="D566" s="85">
        <v>2000</v>
      </c>
      <c r="E566" s="85">
        <v>2243</v>
      </c>
      <c r="F566" s="85">
        <v>2251</v>
      </c>
    </row>
    <row r="567" spans="1:6" ht="47.25" hidden="1" x14ac:dyDescent="0.25">
      <c r="A567" s="13" t="s">
        <v>438</v>
      </c>
      <c r="B567" s="3" t="s">
        <v>439</v>
      </c>
      <c r="C567" s="55"/>
      <c r="D567" s="100">
        <f>D568</f>
        <v>0</v>
      </c>
      <c r="E567" s="100">
        <f t="shared" ref="E567:F568" si="227">E568</f>
        <v>0</v>
      </c>
      <c r="F567" s="100">
        <f t="shared" si="227"/>
        <v>0</v>
      </c>
    </row>
    <row r="568" spans="1:6" ht="31.5" hidden="1" x14ac:dyDescent="0.25">
      <c r="A568" s="7" t="s">
        <v>440</v>
      </c>
      <c r="B568" s="1" t="s">
        <v>441</v>
      </c>
      <c r="C568" s="55"/>
      <c r="D568" s="100">
        <f>D569</f>
        <v>0</v>
      </c>
      <c r="E568" s="100">
        <f t="shared" si="227"/>
        <v>0</v>
      </c>
      <c r="F568" s="100">
        <f t="shared" si="227"/>
        <v>0</v>
      </c>
    </row>
    <row r="569" spans="1:6" ht="47.25" hidden="1" x14ac:dyDescent="0.25">
      <c r="A569" s="16" t="s">
        <v>442</v>
      </c>
      <c r="B569" s="2" t="s">
        <v>443</v>
      </c>
      <c r="C569" s="55"/>
      <c r="D569" s="100"/>
      <c r="E569" s="100"/>
      <c r="F569" s="100"/>
    </row>
    <row r="570" spans="1:6" ht="30" hidden="1" customHeight="1" x14ac:dyDescent="0.25">
      <c r="A570" s="13" t="s">
        <v>444</v>
      </c>
      <c r="B570" s="3" t="s">
        <v>445</v>
      </c>
      <c r="C570" s="55"/>
      <c r="D570" s="100">
        <f>D571+D586</f>
        <v>0</v>
      </c>
      <c r="E570" s="100">
        <f t="shared" ref="E570:F570" si="228">E571+E586</f>
        <v>0</v>
      </c>
      <c r="F570" s="100">
        <f t="shared" si="228"/>
        <v>0</v>
      </c>
    </row>
    <row r="571" spans="1:6" ht="24" hidden="1" customHeight="1" x14ac:dyDescent="0.25">
      <c r="A571" s="7" t="s">
        <v>396</v>
      </c>
      <c r="B571" s="1" t="s">
        <v>446</v>
      </c>
      <c r="C571" s="55"/>
      <c r="D571" s="100">
        <f>D572+D573+D574+D577+D580+D583</f>
        <v>0</v>
      </c>
      <c r="E571" s="100">
        <f t="shared" ref="E571:F571" si="229">E572+E573+E574+E577+E580+E583</f>
        <v>0</v>
      </c>
      <c r="F571" s="100">
        <f t="shared" si="229"/>
        <v>0</v>
      </c>
    </row>
    <row r="572" spans="1:6" ht="32.25" hidden="1" customHeight="1" x14ac:dyDescent="0.25">
      <c r="A572" s="9" t="s">
        <v>447</v>
      </c>
      <c r="B572" s="69" t="s">
        <v>448</v>
      </c>
      <c r="C572" s="55"/>
      <c r="D572" s="100"/>
      <c r="E572" s="100"/>
      <c r="F572" s="100"/>
    </row>
    <row r="573" spans="1:6" ht="24" hidden="1" customHeight="1" x14ac:dyDescent="0.25">
      <c r="A573" s="9" t="s">
        <v>449</v>
      </c>
      <c r="B573" s="69" t="s">
        <v>450</v>
      </c>
      <c r="C573" s="55"/>
      <c r="D573" s="100"/>
      <c r="E573" s="100"/>
      <c r="F573" s="100"/>
    </row>
    <row r="574" spans="1:6" ht="31.5" hidden="1" x14ac:dyDescent="0.25">
      <c r="A574" s="68" t="s">
        <v>451</v>
      </c>
      <c r="B574" s="69" t="s">
        <v>452</v>
      </c>
      <c r="C574" s="55"/>
      <c r="D574" s="100">
        <f>D575</f>
        <v>0</v>
      </c>
      <c r="E574" s="100">
        <f t="shared" ref="E574:F574" si="230">E575</f>
        <v>0</v>
      </c>
      <c r="F574" s="100">
        <f t="shared" si="230"/>
        <v>0</v>
      </c>
    </row>
    <row r="575" spans="1:6" ht="31.5" hidden="1" x14ac:dyDescent="0.25">
      <c r="A575" s="16" t="s">
        <v>1424</v>
      </c>
      <c r="B575" s="69" t="s">
        <v>452</v>
      </c>
      <c r="C575" s="55">
        <v>600</v>
      </c>
      <c r="D575" s="100">
        <f>D576</f>
        <v>0</v>
      </c>
      <c r="E575" s="100"/>
      <c r="F575" s="100"/>
    </row>
    <row r="576" spans="1:6" ht="30" hidden="1" customHeight="1" x14ac:dyDescent="0.25">
      <c r="A576" s="16" t="s">
        <v>1423</v>
      </c>
      <c r="B576" s="69" t="s">
        <v>452</v>
      </c>
      <c r="C576" s="55">
        <v>610</v>
      </c>
      <c r="D576" s="100">
        <v>0</v>
      </c>
      <c r="E576" s="100">
        <v>0</v>
      </c>
      <c r="F576" s="100">
        <v>0</v>
      </c>
    </row>
    <row r="577" spans="1:6" ht="47.25" hidden="1" x14ac:dyDescent="0.25">
      <c r="A577" s="68" t="s">
        <v>453</v>
      </c>
      <c r="B577" s="69" t="s">
        <v>454</v>
      </c>
      <c r="C577" s="55"/>
      <c r="D577" s="100">
        <f>D578</f>
        <v>0</v>
      </c>
      <c r="E577" s="100">
        <f t="shared" ref="E577:F577" si="231">E578</f>
        <v>0</v>
      </c>
      <c r="F577" s="100">
        <f t="shared" si="231"/>
        <v>0</v>
      </c>
    </row>
    <row r="578" spans="1:6" ht="31.5" hidden="1" x14ac:dyDescent="0.25">
      <c r="A578" s="16" t="s">
        <v>1424</v>
      </c>
      <c r="B578" s="69" t="s">
        <v>454</v>
      </c>
      <c r="C578" s="55">
        <v>600</v>
      </c>
      <c r="D578" s="100">
        <f>D579</f>
        <v>0</v>
      </c>
      <c r="E578" s="100"/>
      <c r="F578" s="100"/>
    </row>
    <row r="579" spans="1:6" ht="26.25" hidden="1" customHeight="1" x14ac:dyDescent="0.25">
      <c r="A579" s="16" t="s">
        <v>1423</v>
      </c>
      <c r="B579" s="69" t="s">
        <v>454</v>
      </c>
      <c r="C579" s="55">
        <v>610</v>
      </c>
      <c r="D579" s="100">
        <v>0</v>
      </c>
      <c r="E579" s="100">
        <v>0</v>
      </c>
      <c r="F579" s="100">
        <v>0</v>
      </c>
    </row>
    <row r="580" spans="1:6" ht="31.5" hidden="1" x14ac:dyDescent="0.25">
      <c r="A580" s="68" t="s">
        <v>455</v>
      </c>
      <c r="B580" s="69" t="s">
        <v>456</v>
      </c>
      <c r="C580" s="55"/>
      <c r="D580" s="100">
        <f>D581</f>
        <v>0</v>
      </c>
      <c r="E580" s="100">
        <f t="shared" ref="E580:F581" si="232">E581</f>
        <v>0</v>
      </c>
      <c r="F580" s="100">
        <f t="shared" si="232"/>
        <v>0</v>
      </c>
    </row>
    <row r="581" spans="1:6" ht="30" hidden="1" customHeight="1" x14ac:dyDescent="0.25">
      <c r="A581" s="16" t="s">
        <v>1424</v>
      </c>
      <c r="B581" s="69" t="s">
        <v>456</v>
      </c>
      <c r="C581" s="55">
        <v>600</v>
      </c>
      <c r="D581" s="100">
        <f>D582</f>
        <v>0</v>
      </c>
      <c r="E581" s="100">
        <f t="shared" si="232"/>
        <v>0</v>
      </c>
      <c r="F581" s="100">
        <f t="shared" si="232"/>
        <v>0</v>
      </c>
    </row>
    <row r="582" spans="1:6" ht="27" hidden="1" customHeight="1" x14ac:dyDescent="0.25">
      <c r="A582" s="16" t="s">
        <v>1423</v>
      </c>
      <c r="B582" s="69" t="s">
        <v>456</v>
      </c>
      <c r="C582" s="55">
        <v>610</v>
      </c>
      <c r="D582" s="100">
        <v>0</v>
      </c>
      <c r="E582" s="100">
        <v>0</v>
      </c>
      <c r="F582" s="100">
        <v>0</v>
      </c>
    </row>
    <row r="583" spans="1:6" ht="47.25" hidden="1" x14ac:dyDescent="0.25">
      <c r="A583" s="68" t="s">
        <v>457</v>
      </c>
      <c r="B583" s="69" t="s">
        <v>458</v>
      </c>
      <c r="C583" s="55"/>
      <c r="D583" s="100">
        <f>D584</f>
        <v>0</v>
      </c>
      <c r="E583" s="100">
        <f t="shared" ref="E583:F584" si="233">E584</f>
        <v>0</v>
      </c>
      <c r="F583" s="100">
        <f t="shared" si="233"/>
        <v>0</v>
      </c>
    </row>
    <row r="584" spans="1:6" ht="25.5" hidden="1" customHeight="1" x14ac:dyDescent="0.25">
      <c r="A584" s="16" t="s">
        <v>1424</v>
      </c>
      <c r="B584" s="69" t="s">
        <v>458</v>
      </c>
      <c r="C584" s="55">
        <v>600</v>
      </c>
      <c r="D584" s="100">
        <f>D585</f>
        <v>0</v>
      </c>
      <c r="E584" s="100">
        <f t="shared" si="233"/>
        <v>0</v>
      </c>
      <c r="F584" s="100">
        <f t="shared" si="233"/>
        <v>0</v>
      </c>
    </row>
    <row r="585" spans="1:6" ht="26.25" hidden="1" customHeight="1" x14ac:dyDescent="0.25">
      <c r="A585" s="16" t="s">
        <v>1423</v>
      </c>
      <c r="B585" s="69" t="s">
        <v>458</v>
      </c>
      <c r="C585" s="55">
        <v>610</v>
      </c>
      <c r="D585" s="100">
        <v>0</v>
      </c>
      <c r="E585" s="100">
        <v>0</v>
      </c>
      <c r="F585" s="100">
        <v>0</v>
      </c>
    </row>
    <row r="586" spans="1:6" ht="24.75" hidden="1" customHeight="1" x14ac:dyDescent="0.25">
      <c r="A586" s="7" t="s">
        <v>459</v>
      </c>
      <c r="B586" s="1" t="s">
        <v>460</v>
      </c>
      <c r="C586" s="55"/>
      <c r="D586" s="100">
        <f>D587+D590</f>
        <v>0</v>
      </c>
      <c r="E586" s="100">
        <f t="shared" ref="E586:F586" si="234">E587+E590</f>
        <v>0</v>
      </c>
      <c r="F586" s="100">
        <f t="shared" si="234"/>
        <v>0</v>
      </c>
    </row>
    <row r="587" spans="1:6" ht="32.25" hidden="1" customHeight="1" x14ac:dyDescent="0.25">
      <c r="A587" s="21" t="s">
        <v>461</v>
      </c>
      <c r="B587" s="20" t="s">
        <v>462</v>
      </c>
      <c r="C587" s="55"/>
      <c r="D587" s="100">
        <f>D588</f>
        <v>0</v>
      </c>
      <c r="E587" s="100">
        <f>E588</f>
        <v>0</v>
      </c>
      <c r="F587" s="100">
        <f>F588</f>
        <v>0</v>
      </c>
    </row>
    <row r="588" spans="1:6" ht="32.25" hidden="1" customHeight="1" x14ac:dyDescent="0.25">
      <c r="A588" s="16" t="s">
        <v>1424</v>
      </c>
      <c r="B588" s="20" t="s">
        <v>462</v>
      </c>
      <c r="C588" s="55">
        <v>600</v>
      </c>
      <c r="D588" s="100">
        <f>D589</f>
        <v>0</v>
      </c>
      <c r="E588" s="100">
        <f t="shared" ref="E588:F588" si="235">E589</f>
        <v>0</v>
      </c>
      <c r="F588" s="100">
        <f t="shared" si="235"/>
        <v>0</v>
      </c>
    </row>
    <row r="589" spans="1:6" ht="32.25" hidden="1" customHeight="1" x14ac:dyDescent="0.25">
      <c r="A589" s="16" t="s">
        <v>1423</v>
      </c>
      <c r="B589" s="20" t="s">
        <v>462</v>
      </c>
      <c r="C589" s="55">
        <v>610</v>
      </c>
      <c r="D589" s="100">
        <v>0</v>
      </c>
      <c r="E589" s="100">
        <v>0</v>
      </c>
      <c r="F589" s="100">
        <v>0</v>
      </c>
    </row>
    <row r="590" spans="1:6" ht="31.5" hidden="1" x14ac:dyDescent="0.25">
      <c r="A590" s="21" t="s">
        <v>463</v>
      </c>
      <c r="B590" s="20" t="s">
        <v>464</v>
      </c>
      <c r="C590" s="55"/>
      <c r="D590" s="100">
        <f>D591</f>
        <v>0</v>
      </c>
      <c r="E590" s="100">
        <f t="shared" ref="E590:F591" si="236">E591</f>
        <v>0</v>
      </c>
      <c r="F590" s="100">
        <f t="shared" si="236"/>
        <v>0</v>
      </c>
    </row>
    <row r="591" spans="1:6" ht="26.25" hidden="1" customHeight="1" x14ac:dyDescent="0.25">
      <c r="A591" s="16" t="s">
        <v>1424</v>
      </c>
      <c r="B591" s="20" t="s">
        <v>464</v>
      </c>
      <c r="C591" s="55">
        <v>600</v>
      </c>
      <c r="D591" s="100">
        <f>D592</f>
        <v>0</v>
      </c>
      <c r="E591" s="100">
        <f t="shared" si="236"/>
        <v>0</v>
      </c>
      <c r="F591" s="100">
        <f t="shared" si="236"/>
        <v>0</v>
      </c>
    </row>
    <row r="592" spans="1:6" ht="38.25" hidden="1" customHeight="1" x14ac:dyDescent="0.25">
      <c r="A592" s="16" t="s">
        <v>1423</v>
      </c>
      <c r="B592" s="20" t="s">
        <v>464</v>
      </c>
      <c r="C592" s="55">
        <v>610</v>
      </c>
      <c r="D592" s="100">
        <v>0</v>
      </c>
      <c r="E592" s="100">
        <v>0</v>
      </c>
      <c r="F592" s="100">
        <v>0</v>
      </c>
    </row>
    <row r="593" spans="1:6" ht="30" hidden="1" customHeight="1" x14ac:dyDescent="0.25">
      <c r="A593" s="18" t="s">
        <v>128</v>
      </c>
      <c r="B593" s="3" t="s">
        <v>465</v>
      </c>
      <c r="C593" s="55"/>
      <c r="D593" s="100">
        <f>D594</f>
        <v>0</v>
      </c>
      <c r="E593" s="100">
        <f t="shared" ref="E593:F593" si="237">E594</f>
        <v>0</v>
      </c>
      <c r="F593" s="100">
        <f t="shared" si="237"/>
        <v>0</v>
      </c>
    </row>
    <row r="594" spans="1:6" ht="29.25" hidden="1" customHeight="1" x14ac:dyDescent="0.25">
      <c r="A594" s="7" t="s">
        <v>130</v>
      </c>
      <c r="B594" s="1" t="s">
        <v>466</v>
      </c>
      <c r="C594" s="55"/>
      <c r="D594" s="100">
        <f>D595</f>
        <v>0</v>
      </c>
      <c r="E594" s="100">
        <f t="shared" ref="E594:F594" si="238">E595</f>
        <v>0</v>
      </c>
      <c r="F594" s="100">
        <f t="shared" si="238"/>
        <v>0</v>
      </c>
    </row>
    <row r="595" spans="1:6" ht="33" hidden="1" customHeight="1" x14ac:dyDescent="0.25">
      <c r="A595" s="22" t="s">
        <v>132</v>
      </c>
      <c r="B595" s="20" t="s">
        <v>467</v>
      </c>
      <c r="C595" s="55"/>
      <c r="D595" s="100">
        <f>D596</f>
        <v>0</v>
      </c>
      <c r="E595" s="100">
        <f t="shared" ref="E595:F595" si="239">E596</f>
        <v>0</v>
      </c>
      <c r="F595" s="100">
        <f t="shared" si="239"/>
        <v>0</v>
      </c>
    </row>
    <row r="596" spans="1:6" ht="33" hidden="1" customHeight="1" x14ac:dyDescent="0.25">
      <c r="A596" s="16" t="s">
        <v>1416</v>
      </c>
      <c r="B596" s="20" t="s">
        <v>467</v>
      </c>
      <c r="C596" s="55">
        <v>200</v>
      </c>
      <c r="D596" s="100">
        <f>D597</f>
        <v>0</v>
      </c>
      <c r="E596" s="100">
        <f t="shared" ref="E596:F596" si="240">E597</f>
        <v>0</v>
      </c>
      <c r="F596" s="100">
        <f t="shared" si="240"/>
        <v>0</v>
      </c>
    </row>
    <row r="597" spans="1:6" ht="33" hidden="1" customHeight="1" x14ac:dyDescent="0.25">
      <c r="A597" s="16" t="s">
        <v>1415</v>
      </c>
      <c r="B597" s="20" t="s">
        <v>467</v>
      </c>
      <c r="C597" s="55">
        <v>240</v>
      </c>
      <c r="D597" s="100">
        <v>0</v>
      </c>
      <c r="E597" s="100">
        <v>0</v>
      </c>
      <c r="F597" s="100">
        <v>0</v>
      </c>
    </row>
    <row r="598" spans="1:6" ht="42" customHeight="1" x14ac:dyDescent="0.25">
      <c r="A598" s="12" t="s">
        <v>468</v>
      </c>
      <c r="B598" s="10" t="s">
        <v>469</v>
      </c>
      <c r="C598" s="55"/>
      <c r="D598" s="85">
        <f>D599+D606+D611+D634</f>
        <v>8419</v>
      </c>
      <c r="E598" s="85">
        <f t="shared" ref="E598:F598" si="241">E599+E606+E611+E634</f>
        <v>8457</v>
      </c>
      <c r="F598" s="85">
        <f t="shared" si="241"/>
        <v>8559</v>
      </c>
    </row>
    <row r="599" spans="1:6" ht="42" customHeight="1" x14ac:dyDescent="0.25">
      <c r="A599" s="38" t="s">
        <v>1559</v>
      </c>
      <c r="B599" s="32" t="s">
        <v>470</v>
      </c>
      <c r="C599" s="55"/>
      <c r="D599" s="85">
        <f>D600</f>
        <v>354</v>
      </c>
      <c r="E599" s="85">
        <f t="shared" ref="E599:F602" si="242">E600</f>
        <v>354</v>
      </c>
      <c r="F599" s="85">
        <f t="shared" si="242"/>
        <v>354</v>
      </c>
    </row>
    <row r="600" spans="1:6" ht="47.25" x14ac:dyDescent="0.25">
      <c r="A600" s="37" t="s">
        <v>1414</v>
      </c>
      <c r="B600" s="34" t="s">
        <v>1560</v>
      </c>
      <c r="C600" s="55"/>
      <c r="D600" s="85">
        <f>D601</f>
        <v>354</v>
      </c>
      <c r="E600" s="85">
        <f t="shared" si="242"/>
        <v>354</v>
      </c>
      <c r="F600" s="85">
        <f t="shared" si="242"/>
        <v>354</v>
      </c>
    </row>
    <row r="601" spans="1:6" ht="34.5" customHeight="1" x14ac:dyDescent="0.25">
      <c r="A601" s="22" t="s">
        <v>471</v>
      </c>
      <c r="B601" s="20" t="s">
        <v>1561</v>
      </c>
      <c r="C601" s="58"/>
      <c r="D601" s="85">
        <f>D602+D604</f>
        <v>354</v>
      </c>
      <c r="E601" s="85">
        <f t="shared" ref="E601:F601" si="243">E602+E604</f>
        <v>354</v>
      </c>
      <c r="F601" s="85">
        <f t="shared" si="243"/>
        <v>354</v>
      </c>
    </row>
    <row r="602" spans="1:6" ht="24" hidden="1" customHeight="1" x14ac:dyDescent="0.25">
      <c r="A602" s="16" t="s">
        <v>1416</v>
      </c>
      <c r="B602" s="20" t="s">
        <v>1561</v>
      </c>
      <c r="C602" s="58">
        <v>200</v>
      </c>
      <c r="D602" s="85">
        <f>D603</f>
        <v>0</v>
      </c>
      <c r="E602" s="85">
        <f t="shared" si="242"/>
        <v>0</v>
      </c>
      <c r="F602" s="85">
        <f t="shared" si="242"/>
        <v>0</v>
      </c>
    </row>
    <row r="603" spans="1:6" ht="39" hidden="1" customHeight="1" x14ac:dyDescent="0.25">
      <c r="A603" s="16" t="s">
        <v>1415</v>
      </c>
      <c r="B603" s="20" t="s">
        <v>1561</v>
      </c>
      <c r="C603" s="58">
        <v>240</v>
      </c>
      <c r="D603" s="85"/>
      <c r="E603" s="85"/>
      <c r="F603" s="85"/>
    </row>
    <row r="604" spans="1:6" ht="27.75" customHeight="1" x14ac:dyDescent="0.25">
      <c r="A604" s="137" t="s">
        <v>1412</v>
      </c>
      <c r="B604" s="20" t="s">
        <v>1561</v>
      </c>
      <c r="C604" s="58">
        <v>300</v>
      </c>
      <c r="D604" s="85">
        <f>D605</f>
        <v>354</v>
      </c>
      <c r="E604" s="85">
        <f t="shared" ref="E604:F604" si="244">E605</f>
        <v>354</v>
      </c>
      <c r="F604" s="85">
        <f t="shared" si="244"/>
        <v>354</v>
      </c>
    </row>
    <row r="605" spans="1:6" ht="27.75" customHeight="1" x14ac:dyDescent="0.25">
      <c r="A605" s="98" t="s">
        <v>1413</v>
      </c>
      <c r="B605" s="20" t="s">
        <v>1561</v>
      </c>
      <c r="C605" s="58">
        <v>360</v>
      </c>
      <c r="D605" s="85">
        <v>354</v>
      </c>
      <c r="E605" s="85">
        <v>354</v>
      </c>
      <c r="F605" s="85">
        <v>354</v>
      </c>
    </row>
    <row r="606" spans="1:6" ht="42" customHeight="1" x14ac:dyDescent="0.25">
      <c r="A606" s="38" t="s">
        <v>472</v>
      </c>
      <c r="B606" s="32" t="s">
        <v>473</v>
      </c>
      <c r="C606" s="55"/>
      <c r="D606" s="85">
        <f>D607</f>
        <v>3042</v>
      </c>
      <c r="E606" s="85">
        <f t="shared" ref="E606:F609" si="245">E607</f>
        <v>3800</v>
      </c>
      <c r="F606" s="85">
        <f t="shared" si="245"/>
        <v>3800</v>
      </c>
    </row>
    <row r="607" spans="1:6" ht="58.5" customHeight="1" x14ac:dyDescent="0.25">
      <c r="A607" s="124" t="s">
        <v>1562</v>
      </c>
      <c r="B607" s="34" t="s">
        <v>474</v>
      </c>
      <c r="C607" s="55"/>
      <c r="D607" s="85">
        <f>D608</f>
        <v>3042</v>
      </c>
      <c r="E607" s="85">
        <f t="shared" si="245"/>
        <v>3800</v>
      </c>
      <c r="F607" s="85">
        <f t="shared" si="245"/>
        <v>3800</v>
      </c>
    </row>
    <row r="608" spans="1:6" ht="51.75" customHeight="1" x14ac:dyDescent="0.25">
      <c r="A608" s="124" t="s">
        <v>1563</v>
      </c>
      <c r="B608" s="20" t="s">
        <v>475</v>
      </c>
      <c r="C608" s="55"/>
      <c r="D608" s="85">
        <f>D609</f>
        <v>3042</v>
      </c>
      <c r="E608" s="85">
        <f t="shared" si="245"/>
        <v>3800</v>
      </c>
      <c r="F608" s="85">
        <f t="shared" si="245"/>
        <v>3800</v>
      </c>
    </row>
    <row r="609" spans="1:8" ht="30.75" customHeight="1" x14ac:dyDescent="0.25">
      <c r="A609" s="16" t="s">
        <v>1417</v>
      </c>
      <c r="B609" s="20" t="s">
        <v>475</v>
      </c>
      <c r="C609" s="55">
        <v>600</v>
      </c>
      <c r="D609" s="85">
        <f>D610</f>
        <v>3042</v>
      </c>
      <c r="E609" s="85">
        <f t="shared" si="245"/>
        <v>3800</v>
      </c>
      <c r="F609" s="85">
        <f t="shared" si="245"/>
        <v>3800</v>
      </c>
    </row>
    <row r="610" spans="1:8" ht="28.5" customHeight="1" x14ac:dyDescent="0.25">
      <c r="A610" s="22" t="s">
        <v>1418</v>
      </c>
      <c r="B610" s="20" t="s">
        <v>475</v>
      </c>
      <c r="C610" s="55">
        <v>610</v>
      </c>
      <c r="D610" s="85">
        <v>3042</v>
      </c>
      <c r="E610" s="85">
        <v>3800</v>
      </c>
      <c r="F610" s="85">
        <v>3800</v>
      </c>
    </row>
    <row r="611" spans="1:8" ht="45.75" customHeight="1" x14ac:dyDescent="0.25">
      <c r="A611" s="13" t="s">
        <v>476</v>
      </c>
      <c r="B611" s="3" t="s">
        <v>477</v>
      </c>
      <c r="C611" s="55"/>
      <c r="D611" s="85">
        <f>D612+D630</f>
        <v>2459</v>
      </c>
      <c r="E611" s="85">
        <f t="shared" ref="E611:F611" si="246">E612+E630</f>
        <v>2557</v>
      </c>
      <c r="F611" s="85">
        <f t="shared" si="246"/>
        <v>2659</v>
      </c>
    </row>
    <row r="612" spans="1:8" ht="43.5" hidden="1" customHeight="1" x14ac:dyDescent="0.25">
      <c r="A612" s="121" t="s">
        <v>1506</v>
      </c>
      <c r="B612" s="1" t="s">
        <v>478</v>
      </c>
      <c r="C612" s="55"/>
      <c r="D612" s="85">
        <f>D617+D613+D616</f>
        <v>0</v>
      </c>
      <c r="E612" s="85">
        <f t="shared" ref="E612:F612" si="247">E617+E613+E616</f>
        <v>0</v>
      </c>
      <c r="F612" s="85">
        <f t="shared" si="247"/>
        <v>0</v>
      </c>
    </row>
    <row r="613" spans="1:8" ht="48.75" hidden="1" customHeight="1" x14ac:dyDescent="0.25">
      <c r="A613" s="15" t="s">
        <v>1539</v>
      </c>
      <c r="B613" s="2" t="s">
        <v>1538</v>
      </c>
      <c r="C613" s="55"/>
      <c r="D613" s="85">
        <f>D614</f>
        <v>0</v>
      </c>
      <c r="E613" s="85">
        <f t="shared" ref="E613:F613" si="248">E614</f>
        <v>0</v>
      </c>
      <c r="F613" s="85">
        <f t="shared" si="248"/>
        <v>0</v>
      </c>
    </row>
    <row r="614" spans="1:8" ht="25.5" hidden="1" customHeight="1" x14ac:dyDescent="0.25">
      <c r="A614" s="16" t="s">
        <v>1412</v>
      </c>
      <c r="B614" s="2" t="s">
        <v>1538</v>
      </c>
      <c r="C614" s="55">
        <v>300</v>
      </c>
      <c r="D614" s="85">
        <f>D615</f>
        <v>0</v>
      </c>
      <c r="E614" s="85">
        <f t="shared" ref="E614:F614" si="249">E615</f>
        <v>0</v>
      </c>
      <c r="F614" s="85">
        <f t="shared" si="249"/>
        <v>0</v>
      </c>
    </row>
    <row r="615" spans="1:8" ht="30.75" hidden="1" customHeight="1" x14ac:dyDescent="0.25">
      <c r="A615" s="16" t="s">
        <v>1413</v>
      </c>
      <c r="B615" s="2" t="s">
        <v>1538</v>
      </c>
      <c r="C615" s="55">
        <v>320</v>
      </c>
      <c r="D615" s="85"/>
      <c r="E615" s="85"/>
      <c r="F615" s="85"/>
    </row>
    <row r="616" spans="1:8" ht="47.25" hidden="1" x14ac:dyDescent="0.25">
      <c r="A616" s="15" t="s">
        <v>480</v>
      </c>
      <c r="B616" s="2" t="s">
        <v>481</v>
      </c>
      <c r="C616" s="55"/>
      <c r="D616" s="85"/>
      <c r="E616" s="85"/>
      <c r="F616" s="85"/>
    </row>
    <row r="617" spans="1:8" ht="35.25" hidden="1" customHeight="1" x14ac:dyDescent="0.25">
      <c r="A617" s="122" t="s">
        <v>1507</v>
      </c>
      <c r="B617" s="20" t="s">
        <v>479</v>
      </c>
      <c r="C617" s="55"/>
      <c r="D617" s="85">
        <f>D618</f>
        <v>0</v>
      </c>
      <c r="E617" s="85">
        <f t="shared" ref="E617:F618" si="250">E618</f>
        <v>0</v>
      </c>
      <c r="F617" s="85">
        <f t="shared" si="250"/>
        <v>0</v>
      </c>
    </row>
    <row r="618" spans="1:8" ht="33" hidden="1" customHeight="1" x14ac:dyDescent="0.25">
      <c r="A618" s="16" t="s">
        <v>1412</v>
      </c>
      <c r="B618" s="20" t="s">
        <v>479</v>
      </c>
      <c r="C618" s="55">
        <v>300</v>
      </c>
      <c r="D618" s="85">
        <f>D619</f>
        <v>0</v>
      </c>
      <c r="E618" s="85">
        <f t="shared" si="250"/>
        <v>0</v>
      </c>
      <c r="F618" s="85">
        <f t="shared" si="250"/>
        <v>0</v>
      </c>
    </row>
    <row r="619" spans="1:8" ht="29.25" hidden="1" customHeight="1" x14ac:dyDescent="0.25">
      <c r="A619" s="16" t="s">
        <v>1413</v>
      </c>
      <c r="B619" s="20" t="s">
        <v>479</v>
      </c>
      <c r="C619" s="55">
        <v>320</v>
      </c>
      <c r="D619" s="85">
        <v>0</v>
      </c>
      <c r="E619" s="85">
        <v>0</v>
      </c>
      <c r="F619" s="85">
        <v>0</v>
      </c>
      <c r="H619" s="128"/>
    </row>
    <row r="620" spans="1:8" ht="1.5" customHeight="1" x14ac:dyDescent="0.25">
      <c r="A620" s="15" t="s">
        <v>483</v>
      </c>
      <c r="B620" s="2" t="s">
        <v>484</v>
      </c>
      <c r="C620" s="55"/>
      <c r="D620" s="85"/>
      <c r="E620" s="85"/>
      <c r="F620" s="85"/>
    </row>
    <row r="621" spans="1:8" ht="47.25" hidden="1" x14ac:dyDescent="0.25">
      <c r="A621" s="7" t="s">
        <v>485</v>
      </c>
      <c r="B621" s="1" t="s">
        <v>486</v>
      </c>
      <c r="C621" s="55"/>
      <c r="D621" s="85"/>
      <c r="E621" s="85"/>
      <c r="F621" s="85"/>
    </row>
    <row r="622" spans="1:8" ht="35.25" hidden="1" customHeight="1" x14ac:dyDescent="0.25">
      <c r="A622" s="9" t="s">
        <v>487</v>
      </c>
      <c r="B622" s="2" t="s">
        <v>488</v>
      </c>
      <c r="C622" s="55"/>
      <c r="D622" s="85"/>
      <c r="E622" s="85"/>
      <c r="F622" s="85"/>
    </row>
    <row r="623" spans="1:8" ht="31.5" hidden="1" x14ac:dyDescent="0.25">
      <c r="A623" s="9" t="s">
        <v>489</v>
      </c>
      <c r="B623" s="2" t="s">
        <v>490</v>
      </c>
      <c r="C623" s="55"/>
      <c r="D623" s="85"/>
      <c r="E623" s="85"/>
      <c r="F623" s="85"/>
    </row>
    <row r="624" spans="1:8" ht="15.75" hidden="1" x14ac:dyDescent="0.25">
      <c r="A624" s="15" t="s">
        <v>491</v>
      </c>
      <c r="B624" s="2" t="s">
        <v>492</v>
      </c>
      <c r="C624" s="55"/>
      <c r="D624" s="85"/>
      <c r="E624" s="85"/>
      <c r="F624" s="85"/>
    </row>
    <row r="625" spans="1:6" ht="31.5" hidden="1" x14ac:dyDescent="0.25">
      <c r="A625" s="15" t="s">
        <v>493</v>
      </c>
      <c r="B625" s="2" t="s">
        <v>494</v>
      </c>
      <c r="C625" s="55"/>
      <c r="D625" s="85"/>
      <c r="E625" s="85"/>
      <c r="F625" s="85"/>
    </row>
    <row r="626" spans="1:6" ht="31.5" hidden="1" x14ac:dyDescent="0.25">
      <c r="A626" s="15" t="s">
        <v>495</v>
      </c>
      <c r="B626" s="2" t="s">
        <v>496</v>
      </c>
      <c r="C626" s="55"/>
      <c r="D626" s="85"/>
      <c r="E626" s="85"/>
      <c r="F626" s="85"/>
    </row>
    <row r="627" spans="1:6" ht="31.5" hidden="1" x14ac:dyDescent="0.25">
      <c r="A627" s="15" t="s">
        <v>497</v>
      </c>
      <c r="B627" s="2" t="s">
        <v>498</v>
      </c>
      <c r="C627" s="55"/>
      <c r="D627" s="85"/>
      <c r="E627" s="85"/>
      <c r="F627" s="85"/>
    </row>
    <row r="628" spans="1:6" ht="25.5" hidden="1" customHeight="1" x14ac:dyDescent="0.25">
      <c r="A628" s="15" t="s">
        <v>482</v>
      </c>
      <c r="B628" s="2" t="s">
        <v>499</v>
      </c>
      <c r="C628" s="55"/>
      <c r="D628" s="85"/>
      <c r="E628" s="85"/>
      <c r="F628" s="85"/>
    </row>
    <row r="629" spans="1:6" ht="6.75" hidden="1" customHeight="1" x14ac:dyDescent="0.25">
      <c r="A629" s="15" t="s">
        <v>483</v>
      </c>
      <c r="B629" s="2" t="s">
        <v>500</v>
      </c>
      <c r="C629" s="55"/>
      <c r="D629" s="85"/>
      <c r="E629" s="85"/>
      <c r="F629" s="85"/>
    </row>
    <row r="630" spans="1:6" ht="35.25" customHeight="1" x14ac:dyDescent="0.25">
      <c r="A630" s="140" t="s">
        <v>1623</v>
      </c>
      <c r="B630" s="2" t="s">
        <v>1622</v>
      </c>
      <c r="C630" s="55"/>
      <c r="D630" s="85">
        <f>D631</f>
        <v>2459</v>
      </c>
      <c r="E630" s="85">
        <f t="shared" ref="E630:F630" si="251">E631</f>
        <v>2557</v>
      </c>
      <c r="F630" s="85">
        <f t="shared" si="251"/>
        <v>2659</v>
      </c>
    </row>
    <row r="631" spans="1:6" ht="59.25" customHeight="1" x14ac:dyDescent="0.25">
      <c r="A631" s="22" t="s">
        <v>868</v>
      </c>
      <c r="B631" s="2" t="s">
        <v>1624</v>
      </c>
      <c r="C631" s="55"/>
      <c r="D631" s="85">
        <f>D632</f>
        <v>2459</v>
      </c>
      <c r="E631" s="85">
        <f t="shared" ref="E631:F631" si="252">E632</f>
        <v>2557</v>
      </c>
      <c r="F631" s="85">
        <f t="shared" si="252"/>
        <v>2659</v>
      </c>
    </row>
    <row r="632" spans="1:6" ht="39.75" customHeight="1" x14ac:dyDescent="0.25">
      <c r="A632" s="60" t="s">
        <v>1421</v>
      </c>
      <c r="B632" s="2" t="s">
        <v>1624</v>
      </c>
      <c r="C632" s="55">
        <v>200</v>
      </c>
      <c r="D632" s="85">
        <f>D633</f>
        <v>2459</v>
      </c>
      <c r="E632" s="85">
        <f t="shared" ref="E632:F632" si="253">E633</f>
        <v>2557</v>
      </c>
      <c r="F632" s="85">
        <f t="shared" si="253"/>
        <v>2659</v>
      </c>
    </row>
    <row r="633" spans="1:6" ht="36.75" customHeight="1" x14ac:dyDescent="0.25">
      <c r="A633" s="60" t="s">
        <v>1422</v>
      </c>
      <c r="B633" s="2" t="s">
        <v>1624</v>
      </c>
      <c r="C633" s="55">
        <v>240</v>
      </c>
      <c r="D633" s="85">
        <v>2459</v>
      </c>
      <c r="E633" s="85">
        <v>2557</v>
      </c>
      <c r="F633" s="85">
        <v>2659</v>
      </c>
    </row>
    <row r="634" spans="1:6" ht="39" customHeight="1" x14ac:dyDescent="0.25">
      <c r="A634" s="13" t="s">
        <v>501</v>
      </c>
      <c r="B634" s="3" t="s">
        <v>502</v>
      </c>
      <c r="C634" s="55"/>
      <c r="D634" s="85">
        <f>D635</f>
        <v>2564</v>
      </c>
      <c r="E634" s="85">
        <f t="shared" ref="E634:F634" si="254">E635</f>
        <v>1746</v>
      </c>
      <c r="F634" s="85">
        <f t="shared" si="254"/>
        <v>1746</v>
      </c>
    </row>
    <row r="635" spans="1:6" ht="59.25" customHeight="1" x14ac:dyDescent="0.25">
      <c r="A635" s="7" t="s">
        <v>503</v>
      </c>
      <c r="B635" s="1" t="s">
        <v>504</v>
      </c>
      <c r="C635" s="55"/>
      <c r="D635" s="85">
        <f>D636+D642</f>
        <v>2564</v>
      </c>
      <c r="E635" s="85">
        <f t="shared" ref="E635:F635" si="255">E636+E642</f>
        <v>1746</v>
      </c>
      <c r="F635" s="85">
        <f t="shared" si="255"/>
        <v>1746</v>
      </c>
    </row>
    <row r="636" spans="1:6" ht="47.25" x14ac:dyDescent="0.25">
      <c r="A636" s="19" t="s">
        <v>1610</v>
      </c>
      <c r="B636" s="20" t="s">
        <v>505</v>
      </c>
      <c r="C636" s="55"/>
      <c r="D636" s="85">
        <f>D637+D639</f>
        <v>1230</v>
      </c>
      <c r="E636" s="85">
        <f t="shared" ref="E636:F636" si="256">E637+E639</f>
        <v>1230</v>
      </c>
      <c r="F636" s="85">
        <f t="shared" si="256"/>
        <v>1230</v>
      </c>
    </row>
    <row r="637" spans="1:6" ht="56.25" customHeight="1" x14ac:dyDescent="0.25">
      <c r="A637" s="60" t="s">
        <v>1419</v>
      </c>
      <c r="B637" s="20" t="s">
        <v>505</v>
      </c>
      <c r="C637" s="55">
        <v>100</v>
      </c>
      <c r="D637" s="85">
        <f>D638</f>
        <v>167</v>
      </c>
      <c r="E637" s="85">
        <f t="shared" ref="E637:F637" si="257">E638</f>
        <v>167</v>
      </c>
      <c r="F637" s="85">
        <f t="shared" si="257"/>
        <v>167</v>
      </c>
    </row>
    <row r="638" spans="1:6" ht="27.75" customHeight="1" x14ac:dyDescent="0.25">
      <c r="A638" s="60" t="s">
        <v>1420</v>
      </c>
      <c r="B638" s="20" t="s">
        <v>505</v>
      </c>
      <c r="C638" s="55">
        <v>120</v>
      </c>
      <c r="D638" s="85">
        <v>167</v>
      </c>
      <c r="E638" s="85">
        <v>167</v>
      </c>
      <c r="F638" s="85">
        <v>167</v>
      </c>
    </row>
    <row r="639" spans="1:6" ht="26.25" customHeight="1" x14ac:dyDescent="0.25">
      <c r="A639" s="60" t="s">
        <v>1421</v>
      </c>
      <c r="B639" s="20" t="s">
        <v>505</v>
      </c>
      <c r="C639" s="55">
        <v>200</v>
      </c>
      <c r="D639" s="85">
        <f>D640</f>
        <v>1063</v>
      </c>
      <c r="E639" s="85">
        <f t="shared" ref="E639:F639" si="258">E640</f>
        <v>1063</v>
      </c>
      <c r="F639" s="85">
        <f t="shared" si="258"/>
        <v>1063</v>
      </c>
    </row>
    <row r="640" spans="1:6" ht="28.5" customHeight="1" x14ac:dyDescent="0.25">
      <c r="A640" s="60" t="s">
        <v>1422</v>
      </c>
      <c r="B640" s="20" t="s">
        <v>505</v>
      </c>
      <c r="C640" s="55">
        <v>240</v>
      </c>
      <c r="D640" s="85">
        <v>1063</v>
      </c>
      <c r="E640" s="85">
        <v>1063</v>
      </c>
      <c r="F640" s="85">
        <v>1063</v>
      </c>
    </row>
    <row r="641" spans="1:6" ht="47.25" hidden="1" x14ac:dyDescent="0.25">
      <c r="A641" s="15" t="s">
        <v>506</v>
      </c>
      <c r="B641" s="20" t="s">
        <v>507</v>
      </c>
      <c r="C641" s="55"/>
      <c r="D641" s="85"/>
      <c r="E641" s="85"/>
      <c r="F641" s="85"/>
    </row>
    <row r="642" spans="1:6" ht="74.25" customHeight="1" x14ac:dyDescent="0.25">
      <c r="A642" s="19" t="s">
        <v>1612</v>
      </c>
      <c r="B642" s="20" t="s">
        <v>508</v>
      </c>
      <c r="C642" s="55"/>
      <c r="D642" s="85">
        <f>D645+D643</f>
        <v>1334</v>
      </c>
      <c r="E642" s="85">
        <f t="shared" ref="E642:F642" si="259">E645+E643</f>
        <v>516</v>
      </c>
      <c r="F642" s="85">
        <f t="shared" si="259"/>
        <v>516</v>
      </c>
    </row>
    <row r="643" spans="1:6" ht="52.5" customHeight="1" x14ac:dyDescent="0.25">
      <c r="A643" s="60" t="s">
        <v>1419</v>
      </c>
      <c r="B643" s="20" t="s">
        <v>508</v>
      </c>
      <c r="C643" s="55">
        <v>100</v>
      </c>
      <c r="D643" s="85">
        <f>D644</f>
        <v>200</v>
      </c>
      <c r="E643" s="85">
        <f>E644</f>
        <v>200</v>
      </c>
      <c r="F643" s="85">
        <f>F644</f>
        <v>200</v>
      </c>
    </row>
    <row r="644" spans="1:6" ht="39.75" customHeight="1" x14ac:dyDescent="0.25">
      <c r="A644" s="60" t="s">
        <v>1420</v>
      </c>
      <c r="B644" s="20" t="s">
        <v>508</v>
      </c>
      <c r="C644" s="55">
        <v>120</v>
      </c>
      <c r="D644" s="85">
        <v>200</v>
      </c>
      <c r="E644" s="85">
        <v>200</v>
      </c>
      <c r="F644" s="85">
        <v>200</v>
      </c>
    </row>
    <row r="645" spans="1:6" ht="27" customHeight="1" x14ac:dyDescent="0.25">
      <c r="A645" s="92" t="s">
        <v>1421</v>
      </c>
      <c r="B645" s="20" t="s">
        <v>508</v>
      </c>
      <c r="C645" s="55">
        <v>200</v>
      </c>
      <c r="D645" s="85">
        <f>D646</f>
        <v>1134</v>
      </c>
      <c r="E645" s="85">
        <f t="shared" ref="E645:F645" si="260">E646</f>
        <v>316</v>
      </c>
      <c r="F645" s="85">
        <f t="shared" si="260"/>
        <v>316</v>
      </c>
    </row>
    <row r="646" spans="1:6" ht="30.75" customHeight="1" x14ac:dyDescent="0.25">
      <c r="A646" s="60" t="s">
        <v>1422</v>
      </c>
      <c r="B646" s="20" t="s">
        <v>508</v>
      </c>
      <c r="C646" s="55">
        <v>240</v>
      </c>
      <c r="D646" s="85">
        <v>1134</v>
      </c>
      <c r="E646" s="85">
        <v>316</v>
      </c>
      <c r="F646" s="85">
        <v>316</v>
      </c>
    </row>
    <row r="647" spans="1:6" ht="63" hidden="1" x14ac:dyDescent="0.25">
      <c r="A647" s="15" t="s">
        <v>509</v>
      </c>
      <c r="B647" s="2" t="s">
        <v>510</v>
      </c>
      <c r="C647" s="55"/>
      <c r="D647" s="85"/>
      <c r="E647" s="85"/>
      <c r="F647" s="85"/>
    </row>
    <row r="648" spans="1:6" ht="26.25" hidden="1" customHeight="1" x14ac:dyDescent="0.25">
      <c r="A648" s="22" t="s">
        <v>511</v>
      </c>
      <c r="B648" s="20" t="s">
        <v>512</v>
      </c>
      <c r="C648" s="55"/>
      <c r="D648" s="85"/>
      <c r="E648" s="85"/>
      <c r="F648" s="85"/>
    </row>
    <row r="649" spans="1:6" ht="26.25" hidden="1" customHeight="1" x14ac:dyDescent="0.25">
      <c r="A649" s="38" t="s">
        <v>513</v>
      </c>
      <c r="B649" s="32" t="s">
        <v>514</v>
      </c>
      <c r="C649" s="55"/>
      <c r="D649" s="85"/>
      <c r="E649" s="85"/>
      <c r="F649" s="85"/>
    </row>
    <row r="650" spans="1:6" ht="15.75" hidden="1" x14ac:dyDescent="0.25">
      <c r="A650" s="41" t="s">
        <v>515</v>
      </c>
      <c r="B650" s="34" t="s">
        <v>516</v>
      </c>
      <c r="C650" s="55"/>
      <c r="D650" s="85"/>
      <c r="E650" s="85"/>
      <c r="F650" s="85"/>
    </row>
    <row r="651" spans="1:6" ht="24.75" hidden="1" customHeight="1" x14ac:dyDescent="0.25">
      <c r="A651" s="22" t="s">
        <v>517</v>
      </c>
      <c r="B651" s="20" t="s">
        <v>518</v>
      </c>
      <c r="C651" s="55"/>
      <c r="D651" s="85"/>
      <c r="E651" s="85"/>
      <c r="F651" s="85"/>
    </row>
    <row r="652" spans="1:6" ht="32.25" customHeight="1" x14ac:dyDescent="0.25">
      <c r="A652" s="12" t="s">
        <v>519</v>
      </c>
      <c r="B652" s="10" t="s">
        <v>520</v>
      </c>
      <c r="C652" s="55"/>
      <c r="D652" s="85">
        <f>D653+D664+D693</f>
        <v>1585</v>
      </c>
      <c r="E652" s="85">
        <f t="shared" ref="E652:F652" si="261">E653+E664+E693</f>
        <v>3800</v>
      </c>
      <c r="F652" s="85">
        <f t="shared" si="261"/>
        <v>600</v>
      </c>
    </row>
    <row r="653" spans="1:6" ht="33" customHeight="1" x14ac:dyDescent="0.25">
      <c r="A653" s="13" t="s">
        <v>521</v>
      </c>
      <c r="B653" s="3" t="s">
        <v>522</v>
      </c>
      <c r="C653" s="55"/>
      <c r="D653" s="85">
        <f>D654+D658</f>
        <v>585</v>
      </c>
      <c r="E653" s="85">
        <f t="shared" ref="E653:F653" si="262">E654+E658</f>
        <v>600</v>
      </c>
      <c r="F653" s="85">
        <f t="shared" si="262"/>
        <v>600</v>
      </c>
    </row>
    <row r="654" spans="1:6" ht="31.5" x14ac:dyDescent="0.25">
      <c r="A654" s="17" t="s">
        <v>523</v>
      </c>
      <c r="B654" s="1" t="s">
        <v>524</v>
      </c>
      <c r="C654" s="55"/>
      <c r="D654" s="85">
        <f>D655</f>
        <v>385</v>
      </c>
      <c r="E654" s="85">
        <f t="shared" ref="E654:F656" si="263">E655</f>
        <v>400</v>
      </c>
      <c r="F654" s="85">
        <f t="shared" si="263"/>
        <v>400</v>
      </c>
    </row>
    <row r="655" spans="1:6" ht="36.75" customHeight="1" x14ac:dyDescent="0.25">
      <c r="A655" s="24" t="s">
        <v>525</v>
      </c>
      <c r="B655" s="20" t="s">
        <v>526</v>
      </c>
      <c r="C655" s="55"/>
      <c r="D655" s="85">
        <f>D656</f>
        <v>385</v>
      </c>
      <c r="E655" s="85">
        <f t="shared" si="263"/>
        <v>400</v>
      </c>
      <c r="F655" s="85">
        <f t="shared" si="263"/>
        <v>400</v>
      </c>
    </row>
    <row r="656" spans="1:6" ht="36.75" customHeight="1" x14ac:dyDescent="0.25">
      <c r="A656" s="60" t="s">
        <v>1421</v>
      </c>
      <c r="B656" s="20" t="s">
        <v>526</v>
      </c>
      <c r="C656" s="55">
        <v>200</v>
      </c>
      <c r="D656" s="85">
        <f>D657</f>
        <v>385</v>
      </c>
      <c r="E656" s="85">
        <f t="shared" si="263"/>
        <v>400</v>
      </c>
      <c r="F656" s="85">
        <f t="shared" si="263"/>
        <v>400</v>
      </c>
    </row>
    <row r="657" spans="1:6" ht="36.75" customHeight="1" x14ac:dyDescent="0.25">
      <c r="A657" s="60" t="s">
        <v>1422</v>
      </c>
      <c r="B657" s="20" t="s">
        <v>526</v>
      </c>
      <c r="C657" s="55">
        <v>240</v>
      </c>
      <c r="D657" s="85">
        <v>385</v>
      </c>
      <c r="E657" s="85">
        <v>400</v>
      </c>
      <c r="F657" s="85">
        <v>400</v>
      </c>
    </row>
    <row r="658" spans="1:6" ht="42" customHeight="1" x14ac:dyDescent="0.25">
      <c r="A658" s="17" t="s">
        <v>527</v>
      </c>
      <c r="B658" s="1" t="s">
        <v>528</v>
      </c>
      <c r="C658" s="55"/>
      <c r="D658" s="85">
        <f>D659</f>
        <v>200</v>
      </c>
      <c r="E658" s="85">
        <f t="shared" ref="E658:F662" si="264">E659</f>
        <v>200</v>
      </c>
      <c r="F658" s="85">
        <f t="shared" si="264"/>
        <v>200</v>
      </c>
    </row>
    <row r="659" spans="1:6" ht="41.25" customHeight="1" x14ac:dyDescent="0.25">
      <c r="A659" s="24" t="s">
        <v>525</v>
      </c>
      <c r="B659" s="20" t="s">
        <v>529</v>
      </c>
      <c r="C659" s="55"/>
      <c r="D659" s="85">
        <f>D662+D660</f>
        <v>200</v>
      </c>
      <c r="E659" s="85">
        <f t="shared" ref="E659:F659" si="265">E662+E660</f>
        <v>200</v>
      </c>
      <c r="F659" s="85">
        <f t="shared" si="265"/>
        <v>200</v>
      </c>
    </row>
    <row r="660" spans="1:6" ht="41.25" hidden="1" customHeight="1" x14ac:dyDescent="0.25">
      <c r="A660" s="60" t="s">
        <v>1421</v>
      </c>
      <c r="B660" s="20" t="s">
        <v>529</v>
      </c>
      <c r="C660" s="55">
        <v>200</v>
      </c>
      <c r="D660" s="85">
        <f>D661</f>
        <v>0</v>
      </c>
      <c r="E660" s="85">
        <f>E661</f>
        <v>0</v>
      </c>
      <c r="F660" s="85">
        <f>F661</f>
        <v>0</v>
      </c>
    </row>
    <row r="661" spans="1:6" ht="29.25" hidden="1" customHeight="1" x14ac:dyDescent="0.25">
      <c r="A661" s="60" t="s">
        <v>1422</v>
      </c>
      <c r="B661" s="20" t="s">
        <v>529</v>
      </c>
      <c r="C661" s="55">
        <v>240</v>
      </c>
      <c r="D661" s="85"/>
      <c r="E661" s="85"/>
      <c r="F661" s="85"/>
    </row>
    <row r="662" spans="1:6" ht="32.25" customHeight="1" x14ac:dyDescent="0.25">
      <c r="A662" s="16" t="s">
        <v>1424</v>
      </c>
      <c r="B662" s="20" t="s">
        <v>529</v>
      </c>
      <c r="C662" s="55">
        <v>600</v>
      </c>
      <c r="D662" s="85">
        <f>D663</f>
        <v>200</v>
      </c>
      <c r="E662" s="85">
        <f t="shared" si="264"/>
        <v>200</v>
      </c>
      <c r="F662" s="85">
        <f t="shared" si="264"/>
        <v>200</v>
      </c>
    </row>
    <row r="663" spans="1:6" ht="24.75" customHeight="1" x14ac:dyDescent="0.25">
      <c r="A663" s="16" t="s">
        <v>1423</v>
      </c>
      <c r="B663" s="20" t="s">
        <v>529</v>
      </c>
      <c r="C663" s="55">
        <v>610</v>
      </c>
      <c r="D663" s="85">
        <v>200</v>
      </c>
      <c r="E663" s="85">
        <v>200</v>
      </c>
      <c r="F663" s="85">
        <v>200</v>
      </c>
    </row>
    <row r="664" spans="1:6" ht="30" customHeight="1" x14ac:dyDescent="0.25">
      <c r="A664" s="13" t="s">
        <v>530</v>
      </c>
      <c r="B664" s="3" t="s">
        <v>531</v>
      </c>
      <c r="C664" s="55"/>
      <c r="D664" s="85">
        <f>D665</f>
        <v>1000</v>
      </c>
      <c r="E664" s="85">
        <f t="shared" ref="E664:F664" si="266">E665</f>
        <v>3200</v>
      </c>
      <c r="F664" s="85">
        <f t="shared" si="266"/>
        <v>0</v>
      </c>
    </row>
    <row r="665" spans="1:6" ht="40.5" customHeight="1" x14ac:dyDescent="0.25">
      <c r="A665" s="17" t="s">
        <v>532</v>
      </c>
      <c r="B665" s="1" t="s">
        <v>533</v>
      </c>
      <c r="C665" s="55"/>
      <c r="D665" s="85">
        <f>D666+D669+D672+D675+D678+D681+D687+D690</f>
        <v>1000</v>
      </c>
      <c r="E665" s="85">
        <f t="shared" ref="E665:F665" si="267">E666+E669+E672+E675+E678+E681+E687+E690</f>
        <v>3200</v>
      </c>
      <c r="F665" s="85">
        <f t="shared" si="267"/>
        <v>0</v>
      </c>
    </row>
    <row r="666" spans="1:6" ht="45.75" hidden="1" customHeight="1" x14ac:dyDescent="0.25">
      <c r="A666" s="22" t="s">
        <v>534</v>
      </c>
      <c r="B666" s="20" t="s">
        <v>535</v>
      </c>
      <c r="C666" s="55"/>
      <c r="D666" s="85">
        <f>D667</f>
        <v>0</v>
      </c>
      <c r="E666" s="85">
        <f t="shared" ref="E666:F667" si="268">E667</f>
        <v>0</v>
      </c>
      <c r="F666" s="85">
        <f t="shared" si="268"/>
        <v>0</v>
      </c>
    </row>
    <row r="667" spans="1:6" ht="45.75" hidden="1" customHeight="1" x14ac:dyDescent="0.25">
      <c r="A667" s="16" t="s">
        <v>1424</v>
      </c>
      <c r="B667" s="20" t="s">
        <v>535</v>
      </c>
      <c r="C667" s="55">
        <v>600</v>
      </c>
      <c r="D667" s="85">
        <f>D668</f>
        <v>0</v>
      </c>
      <c r="E667" s="85">
        <f t="shared" si="268"/>
        <v>0</v>
      </c>
      <c r="F667" s="85">
        <f t="shared" si="268"/>
        <v>0</v>
      </c>
    </row>
    <row r="668" spans="1:6" ht="45.75" hidden="1" customHeight="1" x14ac:dyDescent="0.25">
      <c r="A668" s="16" t="s">
        <v>1423</v>
      </c>
      <c r="B668" s="20" t="s">
        <v>535</v>
      </c>
      <c r="C668" s="55">
        <v>610</v>
      </c>
      <c r="D668" s="85">
        <v>0</v>
      </c>
      <c r="E668" s="85">
        <v>0</v>
      </c>
      <c r="F668" s="85">
        <v>0</v>
      </c>
    </row>
    <row r="669" spans="1:6" ht="40.5" hidden="1" customHeight="1" x14ac:dyDescent="0.25">
      <c r="A669" s="22" t="s">
        <v>536</v>
      </c>
      <c r="B669" s="20" t="s">
        <v>537</v>
      </c>
      <c r="C669" s="55"/>
      <c r="D669" s="85">
        <f>D670</f>
        <v>0</v>
      </c>
      <c r="E669" s="85">
        <f t="shared" ref="E669:F670" si="269">E670</f>
        <v>0</v>
      </c>
      <c r="F669" s="85">
        <f t="shared" si="269"/>
        <v>0</v>
      </c>
    </row>
    <row r="670" spans="1:6" ht="40.5" hidden="1" customHeight="1" x14ac:dyDescent="0.25">
      <c r="A670" s="16" t="s">
        <v>1424</v>
      </c>
      <c r="B670" s="20" t="s">
        <v>537</v>
      </c>
      <c r="C670" s="55">
        <v>600</v>
      </c>
      <c r="D670" s="85">
        <f>D671</f>
        <v>0</v>
      </c>
      <c r="E670" s="85">
        <f t="shared" si="269"/>
        <v>0</v>
      </c>
      <c r="F670" s="85">
        <f t="shared" si="269"/>
        <v>0</v>
      </c>
    </row>
    <row r="671" spans="1:6" ht="40.5" hidden="1" customHeight="1" x14ac:dyDescent="0.25">
      <c r="A671" s="16" t="s">
        <v>1423</v>
      </c>
      <c r="B671" s="20" t="s">
        <v>537</v>
      </c>
      <c r="C671" s="55">
        <v>610</v>
      </c>
      <c r="D671" s="85">
        <v>0</v>
      </c>
      <c r="E671" s="85">
        <v>0</v>
      </c>
      <c r="F671" s="85">
        <v>0</v>
      </c>
    </row>
    <row r="672" spans="1:6" ht="63" hidden="1" x14ac:dyDescent="0.25">
      <c r="A672" s="22" t="s">
        <v>538</v>
      </c>
      <c r="B672" s="20" t="s">
        <v>539</v>
      </c>
      <c r="C672" s="55"/>
      <c r="D672" s="85">
        <f>D673</f>
        <v>0</v>
      </c>
      <c r="E672" s="85">
        <f t="shared" ref="E672:F673" si="270">E673</f>
        <v>0</v>
      </c>
      <c r="F672" s="85">
        <f t="shared" si="270"/>
        <v>0</v>
      </c>
    </row>
    <row r="673" spans="1:6" ht="33.75" hidden="1" customHeight="1" x14ac:dyDescent="0.25">
      <c r="A673" s="16" t="s">
        <v>1424</v>
      </c>
      <c r="B673" s="20" t="s">
        <v>539</v>
      </c>
      <c r="C673" s="55">
        <v>600</v>
      </c>
      <c r="D673" s="85">
        <f>D674</f>
        <v>0</v>
      </c>
      <c r="E673" s="85">
        <f t="shared" si="270"/>
        <v>0</v>
      </c>
      <c r="F673" s="85">
        <f t="shared" si="270"/>
        <v>0</v>
      </c>
    </row>
    <row r="674" spans="1:6" ht="34.5" hidden="1" customHeight="1" x14ac:dyDescent="0.25">
      <c r="A674" s="16" t="s">
        <v>1423</v>
      </c>
      <c r="B674" s="20" t="s">
        <v>539</v>
      </c>
      <c r="C674" s="55">
        <v>610</v>
      </c>
      <c r="D674" s="85"/>
      <c r="E674" s="85"/>
      <c r="F674" s="85"/>
    </row>
    <row r="675" spans="1:6" ht="63" hidden="1" x14ac:dyDescent="0.25">
      <c r="A675" s="22" t="s">
        <v>540</v>
      </c>
      <c r="B675" s="20" t="s">
        <v>541</v>
      </c>
      <c r="C675" s="55"/>
      <c r="D675" s="85">
        <f>D676</f>
        <v>0</v>
      </c>
      <c r="E675" s="85">
        <f t="shared" ref="E675:F676" si="271">E676</f>
        <v>0</v>
      </c>
      <c r="F675" s="85">
        <f t="shared" si="271"/>
        <v>0</v>
      </c>
    </row>
    <row r="676" spans="1:6" ht="36.75" hidden="1" customHeight="1" x14ac:dyDescent="0.25">
      <c r="A676" s="60" t="s">
        <v>1421</v>
      </c>
      <c r="B676" s="20" t="s">
        <v>541</v>
      </c>
      <c r="C676" s="55">
        <v>200</v>
      </c>
      <c r="D676" s="85">
        <f>D677</f>
        <v>0</v>
      </c>
      <c r="E676" s="85">
        <f t="shared" si="271"/>
        <v>0</v>
      </c>
      <c r="F676" s="85">
        <f t="shared" si="271"/>
        <v>0</v>
      </c>
    </row>
    <row r="677" spans="1:6" ht="30.75" hidden="1" customHeight="1" x14ac:dyDescent="0.25">
      <c r="A677" s="60" t="s">
        <v>1422</v>
      </c>
      <c r="B677" s="20" t="s">
        <v>541</v>
      </c>
      <c r="C677" s="55">
        <v>240</v>
      </c>
      <c r="D677" s="85"/>
      <c r="E677" s="85"/>
      <c r="F677" s="85"/>
    </row>
    <row r="678" spans="1:6" ht="31.5" hidden="1" x14ac:dyDescent="0.25">
      <c r="A678" s="22" t="s">
        <v>542</v>
      </c>
      <c r="B678" s="20" t="s">
        <v>543</v>
      </c>
      <c r="C678" s="55"/>
      <c r="D678" s="85">
        <f>D679</f>
        <v>0</v>
      </c>
      <c r="E678" s="85">
        <f t="shared" ref="E678:F679" si="272">E679</f>
        <v>0</v>
      </c>
      <c r="F678" s="85">
        <f t="shared" si="272"/>
        <v>0</v>
      </c>
    </row>
    <row r="679" spans="1:6" ht="42.75" hidden="1" customHeight="1" x14ac:dyDescent="0.25">
      <c r="A679" s="60" t="s">
        <v>1421</v>
      </c>
      <c r="B679" s="20" t="s">
        <v>543</v>
      </c>
      <c r="C679" s="55">
        <v>200</v>
      </c>
      <c r="D679" s="85">
        <f>D680</f>
        <v>0</v>
      </c>
      <c r="E679" s="85">
        <f t="shared" si="272"/>
        <v>0</v>
      </c>
      <c r="F679" s="85">
        <f t="shared" si="272"/>
        <v>0</v>
      </c>
    </row>
    <row r="680" spans="1:6" ht="33" hidden="1" customHeight="1" x14ac:dyDescent="0.25">
      <c r="A680" s="60" t="s">
        <v>1422</v>
      </c>
      <c r="B680" s="20" t="s">
        <v>543</v>
      </c>
      <c r="C680" s="55">
        <v>240</v>
      </c>
      <c r="D680" s="85">
        <v>0</v>
      </c>
      <c r="E680" s="85">
        <v>0</v>
      </c>
      <c r="F680" s="85">
        <v>0</v>
      </c>
    </row>
    <row r="681" spans="1:6" ht="29.25" customHeight="1" x14ac:dyDescent="0.25">
      <c r="A681" s="21" t="s">
        <v>525</v>
      </c>
      <c r="B681" s="20" t="s">
        <v>544</v>
      </c>
      <c r="C681" s="55"/>
      <c r="D681" s="85">
        <f>D685</f>
        <v>1000</v>
      </c>
      <c r="E681" s="85">
        <f t="shared" ref="E681:F681" si="273">E685</f>
        <v>3200</v>
      </c>
      <c r="F681" s="85">
        <f t="shared" si="273"/>
        <v>0</v>
      </c>
    </row>
    <row r="682" spans="1:6" ht="15.75" hidden="1" x14ac:dyDescent="0.25">
      <c r="A682" s="13" t="s">
        <v>545</v>
      </c>
      <c r="B682" s="20" t="s">
        <v>546</v>
      </c>
      <c r="C682" s="55"/>
      <c r="D682" s="85"/>
      <c r="E682" s="85"/>
      <c r="F682" s="85"/>
    </row>
    <row r="683" spans="1:6" ht="31.5" hidden="1" x14ac:dyDescent="0.25">
      <c r="A683" s="17" t="s">
        <v>547</v>
      </c>
      <c r="B683" s="20" t="s">
        <v>548</v>
      </c>
      <c r="C683" s="55"/>
      <c r="D683" s="85"/>
      <c r="E683" s="85"/>
      <c r="F683" s="85"/>
    </row>
    <row r="684" spans="1:6" ht="31.5" hidden="1" x14ac:dyDescent="0.25">
      <c r="A684" s="22" t="s">
        <v>549</v>
      </c>
      <c r="B684" s="20" t="s">
        <v>550</v>
      </c>
      <c r="C684" s="55"/>
      <c r="D684" s="85"/>
      <c r="E684" s="85"/>
      <c r="F684" s="85"/>
    </row>
    <row r="685" spans="1:6" ht="36" customHeight="1" x14ac:dyDescent="0.25">
      <c r="A685" s="60" t="s">
        <v>1421</v>
      </c>
      <c r="B685" s="20" t="s">
        <v>544</v>
      </c>
      <c r="C685" s="55">
        <v>200</v>
      </c>
      <c r="D685" s="85">
        <f>D686</f>
        <v>1000</v>
      </c>
      <c r="E685" s="85">
        <f t="shared" ref="E685:F685" si="274">E686</f>
        <v>3200</v>
      </c>
      <c r="F685" s="85">
        <f t="shared" si="274"/>
        <v>0</v>
      </c>
    </row>
    <row r="686" spans="1:6" ht="40.5" customHeight="1" x14ac:dyDescent="0.25">
      <c r="A686" s="97" t="s">
        <v>1422</v>
      </c>
      <c r="B686" s="20" t="s">
        <v>544</v>
      </c>
      <c r="C686" s="55">
        <v>240</v>
      </c>
      <c r="D686" s="85">
        <v>1000</v>
      </c>
      <c r="E686" s="85">
        <v>3200</v>
      </c>
      <c r="F686" s="85"/>
    </row>
    <row r="687" spans="1:6" ht="54" hidden="1" customHeight="1" x14ac:dyDescent="0.25">
      <c r="A687" s="137" t="s">
        <v>1593</v>
      </c>
      <c r="B687" s="20" t="s">
        <v>535</v>
      </c>
      <c r="C687" s="55"/>
      <c r="D687" s="85">
        <f>D688</f>
        <v>0</v>
      </c>
      <c r="E687" s="85"/>
      <c r="F687" s="85"/>
    </row>
    <row r="688" spans="1:6" ht="40.5" hidden="1" customHeight="1" x14ac:dyDescent="0.25">
      <c r="A688" s="60" t="s">
        <v>1434</v>
      </c>
      <c r="B688" s="20" t="s">
        <v>535</v>
      </c>
      <c r="C688" s="55">
        <v>400</v>
      </c>
      <c r="D688" s="85">
        <f>D689</f>
        <v>0</v>
      </c>
      <c r="E688" s="85"/>
      <c r="F688" s="85"/>
    </row>
    <row r="689" spans="1:6" ht="40.5" hidden="1" customHeight="1" x14ac:dyDescent="0.25">
      <c r="A689" s="97" t="s">
        <v>1435</v>
      </c>
      <c r="B689" s="20" t="s">
        <v>535</v>
      </c>
      <c r="C689" s="55">
        <v>410</v>
      </c>
      <c r="D689" s="85"/>
      <c r="E689" s="85"/>
      <c r="F689" s="85"/>
    </row>
    <row r="690" spans="1:6" ht="81" hidden="1" customHeight="1" x14ac:dyDescent="0.25">
      <c r="A690" s="137" t="s">
        <v>1594</v>
      </c>
      <c r="B690" s="20" t="s">
        <v>541</v>
      </c>
      <c r="C690" s="55"/>
      <c r="D690" s="85">
        <f>D691</f>
        <v>0</v>
      </c>
      <c r="E690" s="85"/>
      <c r="F690" s="85"/>
    </row>
    <row r="691" spans="1:6" ht="40.5" hidden="1" customHeight="1" x14ac:dyDescent="0.25">
      <c r="A691" s="60" t="s">
        <v>1421</v>
      </c>
      <c r="B691" s="20" t="s">
        <v>541</v>
      </c>
      <c r="C691" s="55">
        <v>200</v>
      </c>
      <c r="D691" s="85">
        <f>D692</f>
        <v>0</v>
      </c>
      <c r="E691" s="85"/>
      <c r="F691" s="85"/>
    </row>
    <row r="692" spans="1:6" ht="40.5" hidden="1" customHeight="1" x14ac:dyDescent="0.25">
      <c r="A692" s="97" t="s">
        <v>1422</v>
      </c>
      <c r="B692" s="20" t="s">
        <v>541</v>
      </c>
      <c r="C692" s="55">
        <v>240</v>
      </c>
      <c r="D692" s="85"/>
      <c r="E692" s="85"/>
      <c r="F692" s="85"/>
    </row>
    <row r="693" spans="1:6" ht="40.5" hidden="1" customHeight="1" x14ac:dyDescent="0.25">
      <c r="A693" s="13" t="s">
        <v>551</v>
      </c>
      <c r="B693" s="3" t="s">
        <v>552</v>
      </c>
      <c r="C693" s="55"/>
      <c r="D693" s="85">
        <f>D694+D717</f>
        <v>0</v>
      </c>
      <c r="E693" s="85">
        <f t="shared" ref="E693:F693" si="275">E694+E717</f>
        <v>0</v>
      </c>
      <c r="F693" s="85">
        <f t="shared" si="275"/>
        <v>0</v>
      </c>
    </row>
    <row r="694" spans="1:6" ht="40.5" hidden="1" customHeight="1" x14ac:dyDescent="0.25">
      <c r="A694" s="17" t="s">
        <v>553</v>
      </c>
      <c r="B694" s="1" t="s">
        <v>554</v>
      </c>
      <c r="C694" s="55"/>
      <c r="D694" s="85">
        <f>D695+D698+D701++D714</f>
        <v>0</v>
      </c>
      <c r="E694" s="85">
        <f t="shared" ref="E694:F694" si="276">E695+E698+E701++E714</f>
        <v>0</v>
      </c>
      <c r="F694" s="85">
        <f t="shared" si="276"/>
        <v>0</v>
      </c>
    </row>
    <row r="695" spans="1:6" ht="40.5" hidden="1" customHeight="1" x14ac:dyDescent="0.25">
      <c r="A695" s="16" t="s">
        <v>555</v>
      </c>
      <c r="B695" s="2" t="s">
        <v>556</v>
      </c>
      <c r="C695" s="55"/>
      <c r="D695" s="85">
        <f>D696</f>
        <v>0</v>
      </c>
      <c r="E695" s="85">
        <f t="shared" ref="E695:F696" si="277">E696</f>
        <v>0</v>
      </c>
      <c r="F695" s="85">
        <f t="shared" si="277"/>
        <v>0</v>
      </c>
    </row>
    <row r="696" spans="1:6" ht="40.5" hidden="1" customHeight="1" x14ac:dyDescent="0.25">
      <c r="A696" s="16"/>
      <c r="B696" s="2" t="s">
        <v>556</v>
      </c>
      <c r="C696" s="55">
        <v>400</v>
      </c>
      <c r="D696" s="85">
        <f>D697</f>
        <v>0</v>
      </c>
      <c r="E696" s="85">
        <f t="shared" si="277"/>
        <v>0</v>
      </c>
      <c r="F696" s="85">
        <f t="shared" si="277"/>
        <v>0</v>
      </c>
    </row>
    <row r="697" spans="1:6" ht="40.5" hidden="1" customHeight="1" x14ac:dyDescent="0.25">
      <c r="A697" s="16"/>
      <c r="B697" s="2" t="s">
        <v>556</v>
      </c>
      <c r="C697" s="55">
        <v>460</v>
      </c>
      <c r="D697" s="85"/>
      <c r="E697" s="85"/>
      <c r="F697" s="85"/>
    </row>
    <row r="698" spans="1:6" ht="40.5" hidden="1" customHeight="1" x14ac:dyDescent="0.25">
      <c r="A698" s="16" t="s">
        <v>557</v>
      </c>
      <c r="B698" s="2" t="s">
        <v>558</v>
      </c>
      <c r="C698" s="55"/>
      <c r="D698" s="85">
        <f>D699</f>
        <v>0</v>
      </c>
      <c r="E698" s="85">
        <f t="shared" ref="E698:F699" si="278">E699</f>
        <v>0</v>
      </c>
      <c r="F698" s="85">
        <f t="shared" si="278"/>
        <v>0</v>
      </c>
    </row>
    <row r="699" spans="1:6" ht="40.5" hidden="1" customHeight="1" x14ac:dyDescent="0.25">
      <c r="A699" s="16"/>
      <c r="B699" s="2" t="s">
        <v>558</v>
      </c>
      <c r="C699" s="55">
        <v>400</v>
      </c>
      <c r="D699" s="85">
        <f>D700</f>
        <v>0</v>
      </c>
      <c r="E699" s="85">
        <f t="shared" si="278"/>
        <v>0</v>
      </c>
      <c r="F699" s="85">
        <f t="shared" si="278"/>
        <v>0</v>
      </c>
    </row>
    <row r="700" spans="1:6" ht="40.5" hidden="1" customHeight="1" x14ac:dyDescent="0.25">
      <c r="A700" s="16"/>
      <c r="B700" s="2" t="s">
        <v>558</v>
      </c>
      <c r="C700" s="55">
        <v>460</v>
      </c>
      <c r="D700" s="85"/>
      <c r="E700" s="85"/>
      <c r="F700" s="85"/>
    </row>
    <row r="701" spans="1:6" ht="40.5" hidden="1" customHeight="1" x14ac:dyDescent="0.25">
      <c r="A701" s="22" t="s">
        <v>559</v>
      </c>
      <c r="B701" s="20" t="s">
        <v>560</v>
      </c>
      <c r="C701" s="55"/>
      <c r="D701" s="85">
        <f>D712</f>
        <v>0</v>
      </c>
      <c r="E701" s="85">
        <f t="shared" ref="E701:F701" si="279">E712</f>
        <v>0</v>
      </c>
      <c r="F701" s="85">
        <f t="shared" si="279"/>
        <v>0</v>
      </c>
    </row>
    <row r="702" spans="1:6" ht="40.5" hidden="1" customHeight="1" x14ac:dyDescent="0.25">
      <c r="A702" s="17" t="s">
        <v>561</v>
      </c>
      <c r="B702" s="1" t="s">
        <v>562</v>
      </c>
      <c r="C702" s="55"/>
      <c r="D702" s="85"/>
      <c r="E702" s="85"/>
      <c r="F702" s="85"/>
    </row>
    <row r="703" spans="1:6" ht="40.5" hidden="1" customHeight="1" x14ac:dyDescent="0.25">
      <c r="A703" s="16" t="s">
        <v>563</v>
      </c>
      <c r="B703" s="2" t="s">
        <v>564</v>
      </c>
      <c r="C703" s="55"/>
      <c r="D703" s="85"/>
      <c r="E703" s="85"/>
      <c r="F703" s="85"/>
    </row>
    <row r="704" spans="1:6" ht="40.5" hidden="1" customHeight="1" x14ac:dyDescent="0.25">
      <c r="A704" s="17" t="s">
        <v>565</v>
      </c>
      <c r="B704" s="1" t="s">
        <v>566</v>
      </c>
      <c r="C704" s="55"/>
      <c r="D704" s="85"/>
      <c r="E704" s="85"/>
      <c r="F704" s="85"/>
    </row>
    <row r="705" spans="1:16384" ht="40.5" hidden="1" customHeight="1" x14ac:dyDescent="0.25">
      <c r="A705" s="16" t="s">
        <v>567</v>
      </c>
      <c r="B705" s="2" t="s">
        <v>568</v>
      </c>
      <c r="C705" s="55"/>
      <c r="D705" s="85"/>
      <c r="E705" s="85"/>
      <c r="F705" s="85"/>
    </row>
    <row r="706" spans="1:16384" ht="40.5" hidden="1" customHeight="1" x14ac:dyDescent="0.25">
      <c r="A706" s="16" t="s">
        <v>569</v>
      </c>
      <c r="B706" s="2" t="s">
        <v>570</v>
      </c>
      <c r="C706" s="55"/>
      <c r="D706" s="85"/>
      <c r="E706" s="85"/>
      <c r="F706" s="85"/>
    </row>
    <row r="707" spans="1:16384" ht="40.5" hidden="1" customHeight="1" x14ac:dyDescent="0.25">
      <c r="A707" s="17" t="s">
        <v>571</v>
      </c>
      <c r="B707" s="1" t="s">
        <v>572</v>
      </c>
      <c r="C707" s="55"/>
      <c r="D707" s="85"/>
      <c r="E707" s="85"/>
      <c r="F707" s="85"/>
    </row>
    <row r="708" spans="1:16384" ht="40.5" hidden="1" customHeight="1" x14ac:dyDescent="0.25">
      <c r="A708" s="16" t="s">
        <v>573</v>
      </c>
      <c r="B708" s="2" t="s">
        <v>574</v>
      </c>
      <c r="C708" s="55"/>
      <c r="D708" s="85"/>
      <c r="E708" s="85"/>
      <c r="F708" s="85"/>
    </row>
    <row r="709" spans="1:16384" ht="40.5" hidden="1" customHeight="1" x14ac:dyDescent="0.25">
      <c r="A709" s="16" t="s">
        <v>575</v>
      </c>
      <c r="B709" s="2" t="s">
        <v>576</v>
      </c>
      <c r="C709" s="55"/>
      <c r="D709" s="85"/>
      <c r="E709" s="85"/>
      <c r="F709" s="85"/>
    </row>
    <row r="710" spans="1:16384" ht="40.5" hidden="1" customHeight="1" x14ac:dyDescent="0.25">
      <c r="A710" s="16" t="s">
        <v>577</v>
      </c>
      <c r="B710" s="2" t="s">
        <v>578</v>
      </c>
      <c r="C710" s="55"/>
      <c r="D710" s="85"/>
      <c r="E710" s="85"/>
      <c r="F710" s="85"/>
    </row>
    <row r="711" spans="1:16384" ht="40.5" hidden="1" customHeight="1" x14ac:dyDescent="0.25">
      <c r="A711" s="16" t="s">
        <v>579</v>
      </c>
      <c r="B711" s="2" t="s">
        <v>580</v>
      </c>
      <c r="C711" s="55"/>
      <c r="D711" s="85"/>
      <c r="E711" s="85"/>
      <c r="F711" s="85"/>
    </row>
    <row r="712" spans="1:16384" ht="40.5" hidden="1" customHeight="1" x14ac:dyDescent="0.25">
      <c r="A712" s="16"/>
      <c r="B712" s="20" t="s">
        <v>560</v>
      </c>
      <c r="C712" s="55"/>
      <c r="D712" s="85">
        <f>D713</f>
        <v>0</v>
      </c>
      <c r="E712" s="85">
        <f t="shared" ref="E712:F712" si="280">E713</f>
        <v>0</v>
      </c>
      <c r="F712" s="85">
        <f t="shared" si="280"/>
        <v>0</v>
      </c>
    </row>
    <row r="713" spans="1:16384" ht="40.5" hidden="1" customHeight="1" x14ac:dyDescent="0.25">
      <c r="A713" s="16"/>
      <c r="B713" s="20" t="s">
        <v>560</v>
      </c>
      <c r="C713" s="55"/>
      <c r="D713" s="85"/>
      <c r="E713" s="85"/>
      <c r="F713" s="85"/>
    </row>
    <row r="714" spans="1:16384" ht="40.5" hidden="1" customHeight="1" x14ac:dyDescent="0.25">
      <c r="A714" s="16" t="s">
        <v>581</v>
      </c>
      <c r="B714" s="2" t="s">
        <v>582</v>
      </c>
      <c r="C714" s="55"/>
      <c r="D714" s="85">
        <f>D715</f>
        <v>0</v>
      </c>
      <c r="E714" s="85">
        <f t="shared" ref="E714:F715" si="281">E715</f>
        <v>0</v>
      </c>
      <c r="F714" s="85">
        <f t="shared" si="281"/>
        <v>0</v>
      </c>
    </row>
    <row r="715" spans="1:16384" ht="40.5" hidden="1" customHeight="1" x14ac:dyDescent="0.25">
      <c r="A715" s="16"/>
      <c r="B715" s="2" t="s">
        <v>582</v>
      </c>
      <c r="C715" s="55">
        <v>400</v>
      </c>
      <c r="D715" s="85">
        <f>D716</f>
        <v>0</v>
      </c>
      <c r="E715" s="85">
        <f t="shared" si="281"/>
        <v>0</v>
      </c>
      <c r="F715" s="85">
        <f t="shared" si="281"/>
        <v>0</v>
      </c>
    </row>
    <row r="716" spans="1:16384" ht="40.5" hidden="1" customHeight="1" x14ac:dyDescent="0.25">
      <c r="A716" s="16"/>
      <c r="B716" s="2" t="s">
        <v>582</v>
      </c>
      <c r="C716" s="55">
        <v>460</v>
      </c>
      <c r="D716" s="85"/>
      <c r="E716" s="85"/>
      <c r="F716" s="85"/>
    </row>
    <row r="717" spans="1:16384" ht="40.5" hidden="1" customHeight="1" x14ac:dyDescent="0.25">
      <c r="A717" s="17" t="s">
        <v>583</v>
      </c>
      <c r="B717" s="1" t="s">
        <v>584</v>
      </c>
      <c r="C717" s="55"/>
      <c r="D717" s="85">
        <f>D718+D721+D724</f>
        <v>0</v>
      </c>
      <c r="E717" s="85">
        <f t="shared" ref="E717:F717" si="282">E718+E721</f>
        <v>0</v>
      </c>
      <c r="F717" s="85">
        <f t="shared" si="282"/>
        <v>0</v>
      </c>
    </row>
    <row r="718" spans="1:16384" ht="54" hidden="1" customHeight="1" x14ac:dyDescent="0.25">
      <c r="A718" s="16" t="s">
        <v>585</v>
      </c>
      <c r="B718" s="2" t="s">
        <v>586</v>
      </c>
      <c r="C718" s="55"/>
      <c r="D718" s="85">
        <f>D719</f>
        <v>0</v>
      </c>
      <c r="E718" s="85">
        <f t="shared" ref="E718:F719" si="283">E719</f>
        <v>0</v>
      </c>
      <c r="F718" s="85">
        <f t="shared" si="283"/>
        <v>0</v>
      </c>
    </row>
    <row r="719" spans="1:16384" ht="50.25" hidden="1" customHeight="1" x14ac:dyDescent="0.25">
      <c r="A719" s="16" t="s">
        <v>1424</v>
      </c>
      <c r="B719" s="2" t="s">
        <v>586</v>
      </c>
      <c r="C719" s="74">
        <v>600</v>
      </c>
      <c r="D719" s="123">
        <f>D720</f>
        <v>0</v>
      </c>
      <c r="E719" s="123">
        <f t="shared" si="283"/>
        <v>0</v>
      </c>
      <c r="F719" s="123">
        <f t="shared" si="283"/>
        <v>0</v>
      </c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D719" s="16"/>
      <c r="FE719" s="16"/>
      <c r="FF719" s="16"/>
      <c r="FG719" s="16"/>
      <c r="FH719" s="16"/>
      <c r="FI719" s="16"/>
      <c r="FJ719" s="16"/>
      <c r="FK719" s="16"/>
      <c r="FL719" s="16"/>
      <c r="FM719" s="16"/>
      <c r="FN719" s="16"/>
      <c r="FO719" s="16"/>
      <c r="FP719" s="16"/>
      <c r="FQ719" s="16"/>
      <c r="FR719" s="16"/>
      <c r="FS719" s="16"/>
      <c r="FT719" s="16"/>
      <c r="FU719" s="16"/>
      <c r="FV719" s="16"/>
      <c r="FW719" s="16"/>
      <c r="FX719" s="16"/>
      <c r="FY719" s="16"/>
      <c r="FZ719" s="16"/>
      <c r="GA719" s="16"/>
      <c r="GB719" s="16"/>
      <c r="GC719" s="16"/>
      <c r="GD719" s="16"/>
      <c r="GE719" s="16"/>
      <c r="GF719" s="16"/>
      <c r="GG719" s="16"/>
      <c r="GH719" s="16"/>
      <c r="GI719" s="16"/>
      <c r="GJ719" s="16"/>
      <c r="GK719" s="16"/>
      <c r="GL719" s="16"/>
      <c r="GM719" s="16"/>
      <c r="GN719" s="16"/>
      <c r="GO719" s="16"/>
      <c r="GP719" s="16"/>
      <c r="GQ719" s="16"/>
      <c r="GR719" s="16"/>
      <c r="GS719" s="16"/>
      <c r="GT719" s="16"/>
      <c r="GU719" s="16"/>
      <c r="GV719" s="16"/>
      <c r="GW719" s="16"/>
      <c r="GX719" s="16"/>
      <c r="GY719" s="16"/>
      <c r="GZ719" s="16"/>
      <c r="HA719" s="16"/>
      <c r="HB719" s="16"/>
      <c r="HC719" s="16"/>
      <c r="HD719" s="16"/>
      <c r="HE719" s="16"/>
      <c r="HF719" s="16"/>
      <c r="HG719" s="16"/>
      <c r="HH719" s="16"/>
      <c r="HI719" s="16"/>
      <c r="HJ719" s="16"/>
      <c r="HK719" s="16"/>
      <c r="HL719" s="16"/>
      <c r="HM719" s="16"/>
      <c r="HN719" s="16"/>
      <c r="HO719" s="16"/>
      <c r="HP719" s="16"/>
      <c r="HQ719" s="16"/>
      <c r="HR719" s="16"/>
      <c r="HS719" s="16"/>
      <c r="HT719" s="16"/>
      <c r="HU719" s="16"/>
      <c r="HV719" s="16"/>
      <c r="HW719" s="16"/>
      <c r="HX719" s="16"/>
      <c r="HY719" s="16"/>
      <c r="HZ719" s="16"/>
      <c r="IA719" s="16"/>
      <c r="IB719" s="16"/>
      <c r="IC719" s="16"/>
      <c r="ID719" s="16"/>
      <c r="IE719" s="16"/>
      <c r="IF719" s="16"/>
      <c r="IG719" s="16"/>
      <c r="IH719" s="16"/>
      <c r="II719" s="16"/>
      <c r="IJ719" s="16"/>
      <c r="IK719" s="16"/>
      <c r="IL719" s="16"/>
      <c r="IM719" s="16"/>
      <c r="IN719" s="16"/>
      <c r="IO719" s="16"/>
      <c r="IP719" s="16"/>
      <c r="IQ719" s="16"/>
      <c r="IR719" s="16"/>
      <c r="IS719" s="16"/>
      <c r="IT719" s="16"/>
      <c r="IU719" s="16"/>
      <c r="IV719" s="16"/>
      <c r="IW719" s="16"/>
      <c r="IX719" s="16"/>
      <c r="IY719" s="16"/>
      <c r="IZ719" s="16"/>
      <c r="JA719" s="16"/>
      <c r="JB719" s="16"/>
      <c r="JC719" s="16"/>
      <c r="JD719" s="16"/>
      <c r="JE719" s="16"/>
      <c r="JF719" s="16"/>
      <c r="JG719" s="16"/>
      <c r="JH719" s="16"/>
      <c r="JI719" s="16"/>
      <c r="JJ719" s="16"/>
      <c r="JK719" s="16"/>
      <c r="JL719" s="16"/>
      <c r="JM719" s="16"/>
      <c r="JN719" s="16"/>
      <c r="JO719" s="16"/>
      <c r="JP719" s="16"/>
      <c r="JQ719" s="16"/>
      <c r="JR719" s="16"/>
      <c r="JS719" s="16"/>
      <c r="JT719" s="16"/>
      <c r="JU719" s="16"/>
      <c r="JV719" s="16"/>
      <c r="JW719" s="16"/>
      <c r="JX719" s="16"/>
      <c r="JY719" s="16"/>
      <c r="JZ719" s="16"/>
      <c r="KA719" s="16"/>
      <c r="KB719" s="16"/>
      <c r="KC719" s="16"/>
      <c r="KD719" s="16"/>
      <c r="KE719" s="16"/>
      <c r="KF719" s="16"/>
      <c r="KG719" s="16"/>
      <c r="KH719" s="16"/>
      <c r="KI719" s="16"/>
      <c r="KJ719" s="16"/>
      <c r="KK719" s="16"/>
      <c r="KL719" s="16"/>
      <c r="KM719" s="16"/>
      <c r="KN719" s="16"/>
      <c r="KO719" s="16"/>
      <c r="KP719" s="16"/>
      <c r="KQ719" s="16"/>
      <c r="KR719" s="16"/>
      <c r="KS719" s="16"/>
      <c r="KT719" s="16"/>
      <c r="KU719" s="16"/>
      <c r="KV719" s="16"/>
      <c r="KW719" s="16"/>
      <c r="KX719" s="16"/>
      <c r="KY719" s="16"/>
      <c r="KZ719" s="16"/>
      <c r="LA719" s="16"/>
      <c r="LB719" s="16"/>
      <c r="LC719" s="16"/>
      <c r="LD719" s="16"/>
      <c r="LE719" s="16"/>
      <c r="LF719" s="16"/>
      <c r="LG719" s="16"/>
      <c r="LH719" s="16"/>
      <c r="LI719" s="16"/>
      <c r="LJ719" s="16"/>
      <c r="LK719" s="16"/>
      <c r="LL719" s="16"/>
      <c r="LM719" s="16"/>
      <c r="LN719" s="16"/>
      <c r="LO719" s="16"/>
      <c r="LP719" s="16"/>
      <c r="LQ719" s="16"/>
      <c r="LR719" s="16"/>
      <c r="LS719" s="16"/>
      <c r="LT719" s="16"/>
      <c r="LU719" s="16"/>
      <c r="LV719" s="16"/>
      <c r="LW719" s="16"/>
      <c r="LX719" s="16"/>
      <c r="LY719" s="16"/>
      <c r="LZ719" s="16"/>
      <c r="MA719" s="16"/>
      <c r="MB719" s="16"/>
      <c r="MC719" s="16"/>
      <c r="MD719" s="16"/>
      <c r="ME719" s="16"/>
      <c r="MF719" s="16"/>
      <c r="MG719" s="16"/>
      <c r="MH719" s="16"/>
      <c r="MI719" s="16"/>
      <c r="MJ719" s="16"/>
      <c r="MK719" s="16"/>
      <c r="ML719" s="16"/>
      <c r="MM719" s="16"/>
      <c r="MN719" s="16"/>
      <c r="MO719" s="16"/>
      <c r="MP719" s="16"/>
      <c r="MQ719" s="16"/>
      <c r="MR719" s="16"/>
      <c r="MS719" s="16"/>
      <c r="MT719" s="16"/>
      <c r="MU719" s="16"/>
      <c r="MV719" s="16"/>
      <c r="MW719" s="16"/>
      <c r="MX719" s="16"/>
      <c r="MY719" s="16"/>
      <c r="MZ719" s="16"/>
      <c r="NA719" s="16"/>
      <c r="NB719" s="16"/>
      <c r="NC719" s="16"/>
      <c r="ND719" s="16"/>
      <c r="NE719" s="16"/>
      <c r="NF719" s="16"/>
      <c r="NG719" s="16"/>
      <c r="NH719" s="16"/>
      <c r="NI719" s="16"/>
      <c r="NJ719" s="16"/>
      <c r="NK719" s="16"/>
      <c r="NL719" s="16"/>
      <c r="NM719" s="16"/>
      <c r="NN719" s="16"/>
      <c r="NO719" s="16"/>
      <c r="NP719" s="16"/>
      <c r="NQ719" s="16"/>
      <c r="NR719" s="16"/>
      <c r="NS719" s="16"/>
      <c r="NT719" s="16"/>
      <c r="NU719" s="16"/>
      <c r="NV719" s="16"/>
      <c r="NW719" s="16"/>
      <c r="NX719" s="16"/>
      <c r="NY719" s="16"/>
      <c r="NZ719" s="16"/>
      <c r="OA719" s="16"/>
      <c r="OB719" s="16"/>
      <c r="OC719" s="16"/>
      <c r="OD719" s="16"/>
      <c r="OE719" s="16"/>
      <c r="OF719" s="16"/>
      <c r="OG719" s="16"/>
      <c r="OH719" s="16"/>
      <c r="OI719" s="16"/>
      <c r="OJ719" s="16"/>
      <c r="OK719" s="16"/>
      <c r="OL719" s="16"/>
      <c r="OM719" s="16"/>
      <c r="ON719" s="16"/>
      <c r="OO719" s="16"/>
      <c r="OP719" s="16"/>
      <c r="OQ719" s="16"/>
      <c r="OR719" s="16"/>
      <c r="OS719" s="16"/>
      <c r="OT719" s="16"/>
      <c r="OU719" s="16"/>
      <c r="OV719" s="16"/>
      <c r="OW719" s="16"/>
      <c r="OX719" s="16"/>
      <c r="OY719" s="16"/>
      <c r="OZ719" s="16"/>
      <c r="PA719" s="16"/>
      <c r="PB719" s="16"/>
      <c r="PC719" s="16"/>
      <c r="PD719" s="16"/>
      <c r="PE719" s="16"/>
      <c r="PF719" s="16"/>
      <c r="PG719" s="16"/>
      <c r="PH719" s="16"/>
      <c r="PI719" s="16"/>
      <c r="PJ719" s="16"/>
      <c r="PK719" s="16"/>
      <c r="PL719" s="16"/>
      <c r="PM719" s="16"/>
      <c r="PN719" s="16"/>
      <c r="PO719" s="16"/>
      <c r="PP719" s="16"/>
      <c r="PQ719" s="16"/>
      <c r="PR719" s="16"/>
      <c r="PS719" s="16"/>
      <c r="PT719" s="16"/>
      <c r="PU719" s="16"/>
      <c r="PV719" s="16"/>
      <c r="PW719" s="16"/>
      <c r="PX719" s="16"/>
      <c r="PY719" s="16"/>
      <c r="PZ719" s="16"/>
      <c r="QA719" s="16"/>
      <c r="QB719" s="16"/>
      <c r="QC719" s="16"/>
      <c r="QD719" s="16"/>
      <c r="QE719" s="16"/>
      <c r="QF719" s="16"/>
      <c r="QG719" s="16"/>
      <c r="QH719" s="16"/>
      <c r="QI719" s="16"/>
      <c r="QJ719" s="16"/>
      <c r="QK719" s="16"/>
      <c r="QL719" s="16"/>
      <c r="QM719" s="16"/>
      <c r="QN719" s="16"/>
      <c r="QO719" s="16"/>
      <c r="QP719" s="16"/>
      <c r="QQ719" s="16"/>
      <c r="QR719" s="16"/>
      <c r="QS719" s="16"/>
      <c r="QT719" s="16"/>
      <c r="QU719" s="16"/>
      <c r="QV719" s="16"/>
      <c r="QW719" s="16"/>
      <c r="QX719" s="16"/>
      <c r="QY719" s="16"/>
      <c r="QZ719" s="16"/>
      <c r="RA719" s="16"/>
      <c r="RB719" s="16"/>
      <c r="RC719" s="16"/>
      <c r="RD719" s="16"/>
      <c r="RE719" s="16"/>
      <c r="RF719" s="16"/>
      <c r="RG719" s="16"/>
      <c r="RH719" s="16"/>
      <c r="RI719" s="16"/>
      <c r="RJ719" s="16"/>
      <c r="RK719" s="16"/>
      <c r="RL719" s="16"/>
      <c r="RM719" s="16"/>
      <c r="RN719" s="16"/>
      <c r="RO719" s="16"/>
      <c r="RP719" s="16"/>
      <c r="RQ719" s="16"/>
      <c r="RR719" s="16"/>
      <c r="RS719" s="16"/>
      <c r="RT719" s="16"/>
      <c r="RU719" s="16"/>
      <c r="RV719" s="16"/>
      <c r="RW719" s="16"/>
      <c r="RX719" s="16"/>
      <c r="RY719" s="16"/>
      <c r="RZ719" s="16"/>
      <c r="SA719" s="16"/>
      <c r="SB719" s="16"/>
      <c r="SC719" s="16"/>
      <c r="SD719" s="16"/>
      <c r="SE719" s="16"/>
      <c r="SF719" s="16"/>
      <c r="SG719" s="16"/>
      <c r="SH719" s="16"/>
      <c r="SI719" s="16"/>
      <c r="SJ719" s="16"/>
      <c r="SK719" s="16"/>
      <c r="SL719" s="16"/>
      <c r="SM719" s="16"/>
      <c r="SN719" s="16"/>
      <c r="SO719" s="16"/>
      <c r="SP719" s="16"/>
      <c r="SQ719" s="16"/>
      <c r="SR719" s="16"/>
      <c r="SS719" s="16"/>
      <c r="ST719" s="16"/>
      <c r="SU719" s="16"/>
      <c r="SV719" s="16"/>
      <c r="SW719" s="16"/>
      <c r="SX719" s="16"/>
      <c r="SY719" s="16"/>
      <c r="SZ719" s="16"/>
      <c r="TA719" s="16"/>
      <c r="TB719" s="16"/>
      <c r="TC719" s="16"/>
      <c r="TD719" s="16"/>
      <c r="TE719" s="16"/>
      <c r="TF719" s="16"/>
      <c r="TG719" s="16"/>
      <c r="TH719" s="16"/>
      <c r="TI719" s="16"/>
      <c r="TJ719" s="16"/>
      <c r="TK719" s="16"/>
      <c r="TL719" s="16"/>
      <c r="TM719" s="16"/>
      <c r="TN719" s="16"/>
      <c r="TO719" s="16"/>
      <c r="TP719" s="16"/>
      <c r="TQ719" s="16"/>
      <c r="TR719" s="16"/>
      <c r="TS719" s="16"/>
      <c r="TT719" s="16"/>
      <c r="TU719" s="16"/>
      <c r="TV719" s="16"/>
      <c r="TW719" s="16"/>
      <c r="TX719" s="16"/>
      <c r="TY719" s="16"/>
      <c r="TZ719" s="16"/>
      <c r="UA719" s="16"/>
      <c r="UB719" s="16"/>
      <c r="UC719" s="16"/>
      <c r="UD719" s="16"/>
      <c r="UE719" s="16"/>
      <c r="UF719" s="16"/>
      <c r="UG719" s="16"/>
      <c r="UH719" s="16"/>
      <c r="UI719" s="16"/>
      <c r="UJ719" s="16"/>
      <c r="UK719" s="16"/>
      <c r="UL719" s="16"/>
      <c r="UM719" s="16"/>
      <c r="UN719" s="16"/>
      <c r="UO719" s="16"/>
      <c r="UP719" s="16"/>
      <c r="UQ719" s="16"/>
      <c r="UR719" s="16"/>
      <c r="US719" s="16"/>
      <c r="UT719" s="16"/>
      <c r="UU719" s="16"/>
      <c r="UV719" s="16"/>
      <c r="UW719" s="16"/>
      <c r="UX719" s="16"/>
      <c r="UY719" s="16"/>
      <c r="UZ719" s="16"/>
      <c r="VA719" s="16"/>
      <c r="VB719" s="16"/>
      <c r="VC719" s="16"/>
      <c r="VD719" s="16"/>
      <c r="VE719" s="16"/>
      <c r="VF719" s="16"/>
      <c r="VG719" s="16"/>
      <c r="VH719" s="16"/>
      <c r="VI719" s="16"/>
      <c r="VJ719" s="16"/>
      <c r="VK719" s="16"/>
      <c r="VL719" s="16"/>
      <c r="VM719" s="16"/>
      <c r="VN719" s="16"/>
      <c r="VO719" s="16"/>
      <c r="VP719" s="16"/>
      <c r="VQ719" s="16"/>
      <c r="VR719" s="16"/>
      <c r="VS719" s="16"/>
      <c r="VT719" s="16"/>
      <c r="VU719" s="16"/>
      <c r="VV719" s="16"/>
      <c r="VW719" s="16"/>
      <c r="VX719" s="16"/>
      <c r="VY719" s="16"/>
      <c r="VZ719" s="16"/>
      <c r="WA719" s="16"/>
      <c r="WB719" s="16"/>
      <c r="WC719" s="16"/>
      <c r="WD719" s="16"/>
      <c r="WE719" s="16"/>
      <c r="WF719" s="16"/>
      <c r="WG719" s="16"/>
      <c r="WH719" s="16"/>
      <c r="WI719" s="16"/>
      <c r="WJ719" s="16"/>
      <c r="WK719" s="16"/>
      <c r="WL719" s="16"/>
      <c r="WM719" s="16"/>
      <c r="WN719" s="16"/>
      <c r="WO719" s="16"/>
      <c r="WP719" s="16"/>
      <c r="WQ719" s="16"/>
      <c r="WR719" s="16"/>
      <c r="WS719" s="16"/>
      <c r="WT719" s="16"/>
      <c r="WU719" s="16"/>
      <c r="WV719" s="16"/>
      <c r="WW719" s="16"/>
      <c r="WX719" s="16"/>
      <c r="WY719" s="16"/>
      <c r="WZ719" s="16"/>
      <c r="XA719" s="16"/>
      <c r="XB719" s="16"/>
      <c r="XC719" s="16"/>
      <c r="XD719" s="16"/>
      <c r="XE719" s="16"/>
      <c r="XF719" s="16"/>
      <c r="XG719" s="16"/>
      <c r="XH719" s="16"/>
      <c r="XI719" s="16"/>
      <c r="XJ719" s="16"/>
      <c r="XK719" s="16"/>
      <c r="XL719" s="16"/>
      <c r="XM719" s="16"/>
      <c r="XN719" s="16"/>
      <c r="XO719" s="16"/>
      <c r="XP719" s="16"/>
      <c r="XQ719" s="16"/>
      <c r="XR719" s="16"/>
      <c r="XS719" s="16"/>
      <c r="XT719" s="16"/>
      <c r="XU719" s="16"/>
      <c r="XV719" s="16"/>
      <c r="XW719" s="16"/>
      <c r="XX719" s="16"/>
      <c r="XY719" s="16"/>
      <c r="XZ719" s="16"/>
      <c r="YA719" s="16"/>
      <c r="YB719" s="16"/>
      <c r="YC719" s="16"/>
      <c r="YD719" s="16"/>
      <c r="YE719" s="16"/>
      <c r="YF719" s="16"/>
      <c r="YG719" s="16"/>
      <c r="YH719" s="16"/>
      <c r="YI719" s="16"/>
      <c r="YJ719" s="16"/>
      <c r="YK719" s="16"/>
      <c r="YL719" s="16"/>
      <c r="YM719" s="16"/>
      <c r="YN719" s="16"/>
      <c r="YO719" s="16"/>
      <c r="YP719" s="16"/>
      <c r="YQ719" s="16"/>
      <c r="YR719" s="16"/>
      <c r="YS719" s="16"/>
      <c r="YT719" s="16"/>
      <c r="YU719" s="16"/>
      <c r="YV719" s="16"/>
      <c r="YW719" s="16"/>
      <c r="YX719" s="16"/>
      <c r="YY719" s="16"/>
      <c r="YZ719" s="16"/>
      <c r="ZA719" s="16"/>
      <c r="ZB719" s="16"/>
      <c r="ZC719" s="16"/>
      <c r="ZD719" s="16"/>
      <c r="ZE719" s="16"/>
      <c r="ZF719" s="16"/>
      <c r="ZG719" s="16"/>
      <c r="ZH719" s="16"/>
      <c r="ZI719" s="16"/>
      <c r="ZJ719" s="16"/>
      <c r="ZK719" s="16"/>
      <c r="ZL719" s="16"/>
      <c r="ZM719" s="16"/>
      <c r="ZN719" s="16"/>
      <c r="ZO719" s="16"/>
      <c r="ZP719" s="16"/>
      <c r="ZQ719" s="16"/>
      <c r="ZR719" s="16"/>
      <c r="ZS719" s="16"/>
      <c r="ZT719" s="16"/>
      <c r="ZU719" s="16"/>
      <c r="ZV719" s="16"/>
      <c r="ZW719" s="16"/>
      <c r="ZX719" s="16"/>
      <c r="ZY719" s="16"/>
      <c r="ZZ719" s="16"/>
      <c r="AAA719" s="16"/>
      <c r="AAB719" s="16"/>
      <c r="AAC719" s="16"/>
      <c r="AAD719" s="16"/>
      <c r="AAE719" s="16"/>
      <c r="AAF719" s="16"/>
      <c r="AAG719" s="16"/>
      <c r="AAH719" s="16"/>
      <c r="AAI719" s="16"/>
      <c r="AAJ719" s="16"/>
      <c r="AAK719" s="16"/>
      <c r="AAL719" s="16"/>
      <c r="AAM719" s="16"/>
      <c r="AAN719" s="16"/>
      <c r="AAO719" s="16"/>
      <c r="AAP719" s="16"/>
      <c r="AAQ719" s="16"/>
      <c r="AAR719" s="16"/>
      <c r="AAS719" s="16"/>
      <c r="AAT719" s="16"/>
      <c r="AAU719" s="16"/>
      <c r="AAV719" s="16"/>
      <c r="AAW719" s="16"/>
      <c r="AAX719" s="16"/>
      <c r="AAY719" s="16"/>
      <c r="AAZ719" s="16"/>
      <c r="ABA719" s="16"/>
      <c r="ABB719" s="16"/>
      <c r="ABC719" s="16"/>
      <c r="ABD719" s="16"/>
      <c r="ABE719" s="16"/>
      <c r="ABF719" s="16"/>
      <c r="ABG719" s="16"/>
      <c r="ABH719" s="16"/>
      <c r="ABI719" s="16"/>
      <c r="ABJ719" s="16"/>
      <c r="ABK719" s="16"/>
      <c r="ABL719" s="16"/>
      <c r="ABM719" s="16"/>
      <c r="ABN719" s="16"/>
      <c r="ABO719" s="16"/>
      <c r="ABP719" s="16"/>
      <c r="ABQ719" s="16"/>
      <c r="ABR719" s="16"/>
      <c r="ABS719" s="16"/>
      <c r="ABT719" s="16"/>
      <c r="ABU719" s="16"/>
      <c r="ABV719" s="16"/>
      <c r="ABW719" s="16"/>
      <c r="ABX719" s="16"/>
      <c r="ABY719" s="16"/>
      <c r="ABZ719" s="16"/>
      <c r="ACA719" s="16"/>
      <c r="ACB719" s="16"/>
      <c r="ACC719" s="16"/>
      <c r="ACD719" s="16"/>
      <c r="ACE719" s="16"/>
      <c r="ACF719" s="16"/>
      <c r="ACG719" s="16"/>
      <c r="ACH719" s="16"/>
      <c r="ACI719" s="16"/>
      <c r="ACJ719" s="16"/>
      <c r="ACK719" s="16"/>
      <c r="ACL719" s="16"/>
      <c r="ACM719" s="16"/>
      <c r="ACN719" s="16"/>
      <c r="ACO719" s="16"/>
      <c r="ACP719" s="16"/>
      <c r="ACQ719" s="16"/>
      <c r="ACR719" s="16"/>
      <c r="ACS719" s="16"/>
      <c r="ACT719" s="16"/>
      <c r="ACU719" s="16"/>
      <c r="ACV719" s="16"/>
      <c r="ACW719" s="16"/>
      <c r="ACX719" s="16"/>
      <c r="ACY719" s="16"/>
      <c r="ACZ719" s="16"/>
      <c r="ADA719" s="16"/>
      <c r="ADB719" s="16"/>
      <c r="ADC719" s="16"/>
      <c r="ADD719" s="16"/>
      <c r="ADE719" s="16"/>
      <c r="ADF719" s="16"/>
      <c r="ADG719" s="16"/>
      <c r="ADH719" s="16"/>
      <c r="ADI719" s="16"/>
      <c r="ADJ719" s="16"/>
      <c r="ADK719" s="16"/>
      <c r="ADL719" s="16"/>
      <c r="ADM719" s="16"/>
      <c r="ADN719" s="16"/>
      <c r="ADO719" s="16"/>
      <c r="ADP719" s="16"/>
      <c r="ADQ719" s="16"/>
      <c r="ADR719" s="16"/>
      <c r="ADS719" s="16"/>
      <c r="ADT719" s="16"/>
      <c r="ADU719" s="16"/>
      <c r="ADV719" s="16"/>
      <c r="ADW719" s="16"/>
      <c r="ADX719" s="16"/>
      <c r="ADY719" s="16"/>
      <c r="ADZ719" s="16"/>
      <c r="AEA719" s="16"/>
      <c r="AEB719" s="16"/>
      <c r="AEC719" s="16"/>
      <c r="AED719" s="16"/>
      <c r="AEE719" s="16"/>
      <c r="AEF719" s="16"/>
      <c r="AEG719" s="16"/>
      <c r="AEH719" s="16"/>
      <c r="AEI719" s="16"/>
      <c r="AEJ719" s="16"/>
      <c r="AEK719" s="16"/>
      <c r="AEL719" s="16"/>
      <c r="AEM719" s="16"/>
      <c r="AEN719" s="16"/>
      <c r="AEO719" s="16"/>
      <c r="AEP719" s="16"/>
      <c r="AEQ719" s="16"/>
      <c r="AER719" s="16"/>
      <c r="AES719" s="16"/>
      <c r="AET719" s="16"/>
      <c r="AEU719" s="16"/>
      <c r="AEV719" s="16"/>
      <c r="AEW719" s="16"/>
      <c r="AEX719" s="16"/>
      <c r="AEY719" s="16"/>
      <c r="AEZ719" s="16"/>
      <c r="AFA719" s="16"/>
      <c r="AFB719" s="16"/>
      <c r="AFC719" s="16"/>
      <c r="AFD719" s="16"/>
      <c r="AFE719" s="16"/>
      <c r="AFF719" s="16"/>
      <c r="AFG719" s="16"/>
      <c r="AFH719" s="16"/>
      <c r="AFI719" s="16"/>
      <c r="AFJ719" s="16"/>
      <c r="AFK719" s="16"/>
      <c r="AFL719" s="16"/>
      <c r="AFM719" s="16"/>
      <c r="AFN719" s="16"/>
      <c r="AFO719" s="16"/>
      <c r="AFP719" s="16"/>
      <c r="AFQ719" s="16"/>
      <c r="AFR719" s="16"/>
      <c r="AFS719" s="16"/>
      <c r="AFT719" s="16"/>
      <c r="AFU719" s="16"/>
      <c r="AFV719" s="16"/>
      <c r="AFW719" s="16"/>
      <c r="AFX719" s="16"/>
      <c r="AFY719" s="16"/>
      <c r="AFZ719" s="16"/>
      <c r="AGA719" s="16"/>
      <c r="AGB719" s="16"/>
      <c r="AGC719" s="16"/>
      <c r="AGD719" s="16"/>
      <c r="AGE719" s="16"/>
      <c r="AGF719" s="16"/>
      <c r="AGG719" s="16"/>
      <c r="AGH719" s="16"/>
      <c r="AGI719" s="16"/>
      <c r="AGJ719" s="16"/>
      <c r="AGK719" s="16"/>
      <c r="AGL719" s="16"/>
      <c r="AGM719" s="16"/>
      <c r="AGN719" s="16"/>
      <c r="AGO719" s="16"/>
      <c r="AGP719" s="16"/>
      <c r="AGQ719" s="16"/>
      <c r="AGR719" s="16"/>
      <c r="AGS719" s="16"/>
      <c r="AGT719" s="16"/>
      <c r="AGU719" s="16"/>
      <c r="AGV719" s="16"/>
      <c r="AGW719" s="16"/>
      <c r="AGX719" s="16"/>
      <c r="AGY719" s="16"/>
      <c r="AGZ719" s="16"/>
      <c r="AHA719" s="16"/>
      <c r="AHB719" s="16"/>
      <c r="AHC719" s="16"/>
      <c r="AHD719" s="16"/>
      <c r="AHE719" s="16"/>
      <c r="AHF719" s="16"/>
      <c r="AHG719" s="16"/>
      <c r="AHH719" s="16"/>
      <c r="AHI719" s="16"/>
      <c r="AHJ719" s="16"/>
      <c r="AHK719" s="16"/>
      <c r="AHL719" s="16"/>
      <c r="AHM719" s="16"/>
      <c r="AHN719" s="16"/>
      <c r="AHO719" s="16"/>
      <c r="AHP719" s="16"/>
      <c r="AHQ719" s="16"/>
      <c r="AHR719" s="16"/>
      <c r="AHS719" s="16"/>
      <c r="AHT719" s="16"/>
      <c r="AHU719" s="16"/>
      <c r="AHV719" s="16"/>
      <c r="AHW719" s="16"/>
      <c r="AHX719" s="16"/>
      <c r="AHY719" s="16"/>
      <c r="AHZ719" s="16"/>
      <c r="AIA719" s="16"/>
      <c r="AIB719" s="16"/>
      <c r="AIC719" s="16"/>
      <c r="AID719" s="16"/>
      <c r="AIE719" s="16"/>
      <c r="AIF719" s="16"/>
      <c r="AIG719" s="16"/>
      <c r="AIH719" s="16"/>
      <c r="AII719" s="16"/>
      <c r="AIJ719" s="16"/>
      <c r="AIK719" s="16"/>
      <c r="AIL719" s="16"/>
      <c r="AIM719" s="16"/>
      <c r="AIN719" s="16"/>
      <c r="AIO719" s="16"/>
      <c r="AIP719" s="16"/>
      <c r="AIQ719" s="16"/>
      <c r="AIR719" s="16"/>
      <c r="AIS719" s="16"/>
      <c r="AIT719" s="16"/>
      <c r="AIU719" s="16"/>
      <c r="AIV719" s="16"/>
      <c r="AIW719" s="16"/>
      <c r="AIX719" s="16"/>
      <c r="AIY719" s="16"/>
      <c r="AIZ719" s="16"/>
      <c r="AJA719" s="16"/>
      <c r="AJB719" s="16"/>
      <c r="AJC719" s="16"/>
      <c r="AJD719" s="16"/>
      <c r="AJE719" s="16"/>
      <c r="AJF719" s="16"/>
      <c r="AJG719" s="16"/>
      <c r="AJH719" s="16"/>
      <c r="AJI719" s="16"/>
      <c r="AJJ719" s="16"/>
      <c r="AJK719" s="16"/>
      <c r="AJL719" s="16"/>
      <c r="AJM719" s="16"/>
      <c r="AJN719" s="16"/>
      <c r="AJO719" s="16"/>
      <c r="AJP719" s="16"/>
      <c r="AJQ719" s="16"/>
      <c r="AJR719" s="16"/>
      <c r="AJS719" s="16"/>
      <c r="AJT719" s="16"/>
      <c r="AJU719" s="16"/>
      <c r="AJV719" s="16"/>
      <c r="AJW719" s="16"/>
      <c r="AJX719" s="16"/>
      <c r="AJY719" s="16"/>
      <c r="AJZ719" s="16"/>
      <c r="AKA719" s="16"/>
      <c r="AKB719" s="16"/>
      <c r="AKC719" s="16"/>
      <c r="AKD719" s="16"/>
      <c r="AKE719" s="16"/>
      <c r="AKF719" s="16"/>
      <c r="AKG719" s="16"/>
      <c r="AKH719" s="16"/>
      <c r="AKI719" s="16"/>
      <c r="AKJ719" s="16"/>
      <c r="AKK719" s="16"/>
      <c r="AKL719" s="16"/>
      <c r="AKM719" s="16"/>
      <c r="AKN719" s="16"/>
      <c r="AKO719" s="16"/>
      <c r="AKP719" s="16"/>
      <c r="AKQ719" s="16"/>
      <c r="AKR719" s="16"/>
      <c r="AKS719" s="16"/>
      <c r="AKT719" s="16"/>
      <c r="AKU719" s="16"/>
      <c r="AKV719" s="16"/>
      <c r="AKW719" s="16"/>
      <c r="AKX719" s="16"/>
      <c r="AKY719" s="16"/>
      <c r="AKZ719" s="16"/>
      <c r="ALA719" s="16"/>
      <c r="ALB719" s="16"/>
      <c r="ALC719" s="16"/>
      <c r="ALD719" s="16"/>
      <c r="ALE719" s="16"/>
      <c r="ALF719" s="16"/>
      <c r="ALG719" s="16"/>
      <c r="ALH719" s="16"/>
      <c r="ALI719" s="16"/>
      <c r="ALJ719" s="16"/>
      <c r="ALK719" s="16"/>
      <c r="ALL719" s="16"/>
      <c r="ALM719" s="16"/>
      <c r="ALN719" s="16"/>
      <c r="ALO719" s="16"/>
      <c r="ALP719" s="16"/>
      <c r="ALQ719" s="16"/>
      <c r="ALR719" s="16"/>
      <c r="ALS719" s="16"/>
      <c r="ALT719" s="16"/>
      <c r="ALU719" s="16"/>
      <c r="ALV719" s="16"/>
      <c r="ALW719" s="16"/>
      <c r="ALX719" s="16"/>
      <c r="ALY719" s="16"/>
      <c r="ALZ719" s="16"/>
      <c r="AMA719" s="16"/>
      <c r="AMB719" s="16"/>
      <c r="AMC719" s="16"/>
      <c r="AMD719" s="16"/>
      <c r="AME719" s="16"/>
      <c r="AMF719" s="16"/>
      <c r="AMG719" s="16"/>
      <c r="AMH719" s="16"/>
      <c r="AMI719" s="16"/>
      <c r="AMJ719" s="16"/>
      <c r="AMK719" s="16"/>
      <c r="AML719" s="16"/>
      <c r="AMM719" s="16"/>
      <c r="AMN719" s="16"/>
      <c r="AMO719" s="16"/>
      <c r="AMP719" s="16"/>
      <c r="AMQ719" s="16"/>
      <c r="AMR719" s="16"/>
      <c r="AMS719" s="16"/>
      <c r="AMT719" s="16"/>
      <c r="AMU719" s="16"/>
      <c r="AMV719" s="16"/>
      <c r="AMW719" s="16"/>
      <c r="AMX719" s="16"/>
      <c r="AMY719" s="16"/>
      <c r="AMZ719" s="16"/>
      <c r="ANA719" s="16"/>
      <c r="ANB719" s="16"/>
      <c r="ANC719" s="16"/>
      <c r="AND719" s="16"/>
      <c r="ANE719" s="16"/>
      <c r="ANF719" s="16"/>
      <c r="ANG719" s="16"/>
      <c r="ANH719" s="16"/>
      <c r="ANI719" s="16"/>
      <c r="ANJ719" s="16"/>
      <c r="ANK719" s="16"/>
      <c r="ANL719" s="16"/>
      <c r="ANM719" s="16"/>
      <c r="ANN719" s="16"/>
      <c r="ANO719" s="16"/>
      <c r="ANP719" s="16"/>
      <c r="ANQ719" s="16"/>
      <c r="ANR719" s="16"/>
      <c r="ANS719" s="16"/>
      <c r="ANT719" s="16"/>
      <c r="ANU719" s="16"/>
      <c r="ANV719" s="16"/>
      <c r="ANW719" s="16"/>
      <c r="ANX719" s="16"/>
      <c r="ANY719" s="16"/>
      <c r="ANZ719" s="16"/>
      <c r="AOA719" s="16"/>
      <c r="AOB719" s="16"/>
      <c r="AOC719" s="16"/>
      <c r="AOD719" s="16"/>
      <c r="AOE719" s="16"/>
      <c r="AOF719" s="16"/>
      <c r="AOG719" s="16"/>
      <c r="AOH719" s="16"/>
      <c r="AOI719" s="16"/>
      <c r="AOJ719" s="16"/>
      <c r="AOK719" s="16"/>
      <c r="AOL719" s="16"/>
      <c r="AOM719" s="16"/>
      <c r="AON719" s="16"/>
      <c r="AOO719" s="16"/>
      <c r="AOP719" s="16"/>
      <c r="AOQ719" s="16"/>
      <c r="AOR719" s="16"/>
      <c r="AOS719" s="16"/>
      <c r="AOT719" s="16"/>
      <c r="AOU719" s="16"/>
      <c r="AOV719" s="16"/>
      <c r="AOW719" s="16"/>
      <c r="AOX719" s="16"/>
      <c r="AOY719" s="16"/>
      <c r="AOZ719" s="16"/>
      <c r="APA719" s="16"/>
      <c r="APB719" s="16"/>
      <c r="APC719" s="16"/>
      <c r="APD719" s="16"/>
      <c r="APE719" s="16"/>
      <c r="APF719" s="16"/>
      <c r="APG719" s="16"/>
      <c r="APH719" s="16"/>
      <c r="API719" s="16"/>
      <c r="APJ719" s="16"/>
      <c r="APK719" s="16"/>
      <c r="APL719" s="16"/>
      <c r="APM719" s="16"/>
      <c r="APN719" s="16"/>
      <c r="APO719" s="16"/>
      <c r="APP719" s="16"/>
      <c r="APQ719" s="16"/>
      <c r="APR719" s="16"/>
      <c r="APS719" s="16"/>
      <c r="APT719" s="16"/>
      <c r="APU719" s="16"/>
      <c r="APV719" s="16"/>
      <c r="APW719" s="16"/>
      <c r="APX719" s="16"/>
      <c r="APY719" s="16"/>
      <c r="APZ719" s="16"/>
      <c r="AQA719" s="16"/>
      <c r="AQB719" s="16"/>
      <c r="AQC719" s="16"/>
      <c r="AQD719" s="16"/>
      <c r="AQE719" s="16"/>
      <c r="AQF719" s="16"/>
      <c r="AQG719" s="16"/>
      <c r="AQH719" s="16"/>
      <c r="AQI719" s="16"/>
      <c r="AQJ719" s="16"/>
      <c r="AQK719" s="16"/>
      <c r="AQL719" s="16"/>
      <c r="AQM719" s="16"/>
      <c r="AQN719" s="16"/>
      <c r="AQO719" s="16"/>
      <c r="AQP719" s="16"/>
      <c r="AQQ719" s="16"/>
      <c r="AQR719" s="16"/>
      <c r="AQS719" s="16"/>
      <c r="AQT719" s="16"/>
      <c r="AQU719" s="16"/>
      <c r="AQV719" s="16"/>
      <c r="AQW719" s="16"/>
      <c r="AQX719" s="16"/>
      <c r="AQY719" s="16"/>
      <c r="AQZ719" s="16"/>
      <c r="ARA719" s="16"/>
      <c r="ARB719" s="16"/>
      <c r="ARC719" s="16"/>
      <c r="ARD719" s="16"/>
      <c r="ARE719" s="16"/>
      <c r="ARF719" s="16"/>
      <c r="ARG719" s="16"/>
      <c r="ARH719" s="16"/>
      <c r="ARI719" s="16"/>
      <c r="ARJ719" s="16"/>
      <c r="ARK719" s="16"/>
      <c r="ARL719" s="16"/>
      <c r="ARM719" s="16"/>
      <c r="ARN719" s="16"/>
      <c r="ARO719" s="16"/>
      <c r="ARP719" s="16"/>
      <c r="ARQ719" s="16"/>
      <c r="ARR719" s="16"/>
      <c r="ARS719" s="16"/>
      <c r="ART719" s="16"/>
      <c r="ARU719" s="16"/>
      <c r="ARV719" s="16"/>
      <c r="ARW719" s="16"/>
      <c r="ARX719" s="16"/>
      <c r="ARY719" s="16"/>
      <c r="ARZ719" s="16"/>
      <c r="ASA719" s="16"/>
      <c r="ASB719" s="16"/>
      <c r="ASC719" s="16"/>
      <c r="ASD719" s="16"/>
      <c r="ASE719" s="16"/>
      <c r="ASF719" s="16"/>
      <c r="ASG719" s="16"/>
      <c r="ASH719" s="16"/>
      <c r="ASI719" s="16"/>
      <c r="ASJ719" s="16"/>
      <c r="ASK719" s="16"/>
      <c r="ASL719" s="16"/>
      <c r="ASM719" s="16"/>
      <c r="ASN719" s="16"/>
      <c r="ASO719" s="16"/>
      <c r="ASP719" s="16"/>
      <c r="ASQ719" s="16"/>
      <c r="ASR719" s="16"/>
      <c r="ASS719" s="16"/>
      <c r="AST719" s="16"/>
      <c r="ASU719" s="16"/>
      <c r="ASV719" s="16"/>
      <c r="ASW719" s="16"/>
      <c r="ASX719" s="16"/>
      <c r="ASY719" s="16"/>
      <c r="ASZ719" s="16"/>
      <c r="ATA719" s="16"/>
      <c r="ATB719" s="16"/>
      <c r="ATC719" s="16"/>
      <c r="ATD719" s="16"/>
      <c r="ATE719" s="16"/>
      <c r="ATF719" s="16"/>
      <c r="ATG719" s="16"/>
      <c r="ATH719" s="16"/>
      <c r="ATI719" s="16"/>
      <c r="ATJ719" s="16"/>
      <c r="ATK719" s="16"/>
      <c r="ATL719" s="16"/>
      <c r="ATM719" s="16"/>
      <c r="ATN719" s="16"/>
      <c r="ATO719" s="16"/>
      <c r="ATP719" s="16"/>
      <c r="ATQ719" s="16"/>
      <c r="ATR719" s="16"/>
      <c r="ATS719" s="16"/>
      <c r="ATT719" s="16"/>
      <c r="ATU719" s="16"/>
      <c r="ATV719" s="16"/>
      <c r="ATW719" s="16"/>
      <c r="ATX719" s="16"/>
      <c r="ATY719" s="16"/>
      <c r="ATZ719" s="16"/>
      <c r="AUA719" s="16"/>
      <c r="AUB719" s="16"/>
      <c r="AUC719" s="16"/>
      <c r="AUD719" s="16"/>
      <c r="AUE719" s="16"/>
      <c r="AUF719" s="16"/>
      <c r="AUG719" s="16"/>
      <c r="AUH719" s="16"/>
      <c r="AUI719" s="16"/>
      <c r="AUJ719" s="16"/>
      <c r="AUK719" s="16"/>
      <c r="AUL719" s="16"/>
      <c r="AUM719" s="16"/>
      <c r="AUN719" s="16"/>
      <c r="AUO719" s="16"/>
      <c r="AUP719" s="16"/>
      <c r="AUQ719" s="16"/>
      <c r="AUR719" s="16"/>
      <c r="AUS719" s="16"/>
      <c r="AUT719" s="16"/>
      <c r="AUU719" s="16"/>
      <c r="AUV719" s="16"/>
      <c r="AUW719" s="16"/>
      <c r="AUX719" s="16"/>
      <c r="AUY719" s="16"/>
      <c r="AUZ719" s="16"/>
      <c r="AVA719" s="16"/>
      <c r="AVB719" s="16"/>
      <c r="AVC719" s="16"/>
      <c r="AVD719" s="16"/>
      <c r="AVE719" s="16"/>
      <c r="AVF719" s="16"/>
      <c r="AVG719" s="16"/>
      <c r="AVH719" s="16"/>
      <c r="AVI719" s="16"/>
      <c r="AVJ719" s="16"/>
      <c r="AVK719" s="16"/>
      <c r="AVL719" s="16"/>
      <c r="AVM719" s="16"/>
      <c r="AVN719" s="16"/>
      <c r="AVO719" s="16"/>
      <c r="AVP719" s="16"/>
      <c r="AVQ719" s="16"/>
      <c r="AVR719" s="16"/>
      <c r="AVS719" s="16"/>
      <c r="AVT719" s="16"/>
      <c r="AVU719" s="16"/>
      <c r="AVV719" s="16"/>
      <c r="AVW719" s="16"/>
      <c r="AVX719" s="16"/>
      <c r="AVY719" s="16"/>
      <c r="AVZ719" s="16"/>
      <c r="AWA719" s="16"/>
      <c r="AWB719" s="16"/>
      <c r="AWC719" s="16"/>
      <c r="AWD719" s="16"/>
      <c r="AWE719" s="16"/>
      <c r="AWF719" s="16"/>
      <c r="AWG719" s="16"/>
      <c r="AWH719" s="16"/>
      <c r="AWI719" s="16"/>
      <c r="AWJ719" s="16"/>
      <c r="AWK719" s="16"/>
      <c r="AWL719" s="16"/>
      <c r="AWM719" s="16"/>
      <c r="AWN719" s="16"/>
      <c r="AWO719" s="16"/>
      <c r="AWP719" s="16"/>
      <c r="AWQ719" s="16"/>
      <c r="AWR719" s="16"/>
      <c r="AWS719" s="16"/>
      <c r="AWT719" s="16"/>
      <c r="AWU719" s="16"/>
      <c r="AWV719" s="16"/>
      <c r="AWW719" s="16"/>
      <c r="AWX719" s="16"/>
      <c r="AWY719" s="16"/>
      <c r="AWZ719" s="16"/>
      <c r="AXA719" s="16"/>
      <c r="AXB719" s="16"/>
      <c r="AXC719" s="16"/>
      <c r="AXD719" s="16"/>
      <c r="AXE719" s="16"/>
      <c r="AXF719" s="16"/>
      <c r="AXG719" s="16"/>
      <c r="AXH719" s="16"/>
      <c r="AXI719" s="16"/>
      <c r="AXJ719" s="16"/>
      <c r="AXK719" s="16"/>
      <c r="AXL719" s="16"/>
      <c r="AXM719" s="16"/>
      <c r="AXN719" s="16"/>
      <c r="AXO719" s="16"/>
      <c r="AXP719" s="16"/>
      <c r="AXQ719" s="16"/>
      <c r="AXR719" s="16"/>
      <c r="AXS719" s="16"/>
      <c r="AXT719" s="16"/>
      <c r="AXU719" s="16"/>
      <c r="AXV719" s="16"/>
      <c r="AXW719" s="16"/>
      <c r="AXX719" s="16"/>
      <c r="AXY719" s="16"/>
      <c r="AXZ719" s="16"/>
      <c r="AYA719" s="16"/>
      <c r="AYB719" s="16"/>
      <c r="AYC719" s="16"/>
      <c r="AYD719" s="16"/>
      <c r="AYE719" s="16"/>
      <c r="AYF719" s="16"/>
      <c r="AYG719" s="16"/>
      <c r="AYH719" s="16"/>
      <c r="AYI719" s="16"/>
      <c r="AYJ719" s="16"/>
      <c r="AYK719" s="16"/>
      <c r="AYL719" s="16"/>
      <c r="AYM719" s="16"/>
      <c r="AYN719" s="16"/>
      <c r="AYO719" s="16"/>
      <c r="AYP719" s="16"/>
      <c r="AYQ719" s="16"/>
      <c r="AYR719" s="16"/>
      <c r="AYS719" s="16"/>
      <c r="AYT719" s="16"/>
      <c r="AYU719" s="16"/>
      <c r="AYV719" s="16"/>
      <c r="AYW719" s="16"/>
      <c r="AYX719" s="16"/>
      <c r="AYY719" s="16"/>
      <c r="AYZ719" s="16"/>
      <c r="AZA719" s="16"/>
      <c r="AZB719" s="16"/>
      <c r="AZC719" s="16"/>
      <c r="AZD719" s="16"/>
      <c r="AZE719" s="16"/>
      <c r="AZF719" s="16"/>
      <c r="AZG719" s="16"/>
      <c r="AZH719" s="16"/>
      <c r="AZI719" s="16"/>
      <c r="AZJ719" s="16"/>
      <c r="AZK719" s="16"/>
      <c r="AZL719" s="16"/>
      <c r="AZM719" s="16"/>
      <c r="AZN719" s="16"/>
      <c r="AZO719" s="16"/>
      <c r="AZP719" s="16"/>
      <c r="AZQ719" s="16"/>
      <c r="AZR719" s="16"/>
      <c r="AZS719" s="16"/>
      <c r="AZT719" s="16"/>
      <c r="AZU719" s="16"/>
      <c r="AZV719" s="16"/>
      <c r="AZW719" s="16"/>
      <c r="AZX719" s="16"/>
      <c r="AZY719" s="16"/>
      <c r="AZZ719" s="16"/>
      <c r="BAA719" s="16"/>
      <c r="BAB719" s="16"/>
      <c r="BAC719" s="16"/>
      <c r="BAD719" s="16"/>
      <c r="BAE719" s="16"/>
      <c r="BAF719" s="16"/>
      <c r="BAG719" s="16"/>
      <c r="BAH719" s="16"/>
      <c r="BAI719" s="16"/>
      <c r="BAJ719" s="16"/>
      <c r="BAK719" s="16"/>
      <c r="BAL719" s="16"/>
      <c r="BAM719" s="16"/>
      <c r="BAN719" s="16"/>
      <c r="BAO719" s="16"/>
      <c r="BAP719" s="16"/>
      <c r="BAQ719" s="16"/>
      <c r="BAR719" s="16"/>
      <c r="BAS719" s="16"/>
      <c r="BAT719" s="16"/>
      <c r="BAU719" s="16"/>
      <c r="BAV719" s="16"/>
      <c r="BAW719" s="16"/>
      <c r="BAX719" s="16"/>
      <c r="BAY719" s="16"/>
      <c r="BAZ719" s="16"/>
      <c r="BBA719" s="16"/>
      <c r="BBB719" s="16"/>
      <c r="BBC719" s="16"/>
      <c r="BBD719" s="16"/>
      <c r="BBE719" s="16"/>
      <c r="BBF719" s="16"/>
      <c r="BBG719" s="16"/>
      <c r="BBH719" s="16"/>
      <c r="BBI719" s="16"/>
      <c r="BBJ719" s="16"/>
      <c r="BBK719" s="16"/>
      <c r="BBL719" s="16"/>
      <c r="BBM719" s="16"/>
      <c r="BBN719" s="16"/>
      <c r="BBO719" s="16"/>
      <c r="BBP719" s="16"/>
      <c r="BBQ719" s="16"/>
      <c r="BBR719" s="16"/>
      <c r="BBS719" s="16"/>
      <c r="BBT719" s="16"/>
      <c r="BBU719" s="16"/>
      <c r="BBV719" s="16"/>
      <c r="BBW719" s="16"/>
      <c r="BBX719" s="16"/>
      <c r="BBY719" s="16"/>
      <c r="BBZ719" s="16"/>
      <c r="BCA719" s="16"/>
      <c r="BCB719" s="16"/>
      <c r="BCC719" s="16"/>
      <c r="BCD719" s="16"/>
      <c r="BCE719" s="16"/>
      <c r="BCF719" s="16"/>
      <c r="BCG719" s="16"/>
      <c r="BCH719" s="16"/>
      <c r="BCI719" s="16"/>
      <c r="BCJ719" s="16"/>
      <c r="BCK719" s="16"/>
      <c r="BCL719" s="16"/>
      <c r="BCM719" s="16"/>
      <c r="BCN719" s="16"/>
      <c r="BCO719" s="16"/>
      <c r="BCP719" s="16"/>
      <c r="BCQ719" s="16"/>
      <c r="BCR719" s="16"/>
      <c r="BCS719" s="16"/>
      <c r="BCT719" s="16"/>
      <c r="BCU719" s="16"/>
      <c r="BCV719" s="16"/>
      <c r="BCW719" s="16"/>
      <c r="BCX719" s="16"/>
      <c r="BCY719" s="16"/>
      <c r="BCZ719" s="16"/>
      <c r="BDA719" s="16"/>
      <c r="BDB719" s="16"/>
      <c r="BDC719" s="16"/>
      <c r="BDD719" s="16"/>
      <c r="BDE719" s="16"/>
      <c r="BDF719" s="16"/>
      <c r="BDG719" s="16"/>
      <c r="BDH719" s="16"/>
      <c r="BDI719" s="16"/>
      <c r="BDJ719" s="16"/>
      <c r="BDK719" s="16"/>
      <c r="BDL719" s="16"/>
      <c r="BDM719" s="16"/>
      <c r="BDN719" s="16"/>
      <c r="BDO719" s="16"/>
      <c r="BDP719" s="16"/>
      <c r="BDQ719" s="16"/>
      <c r="BDR719" s="16"/>
      <c r="BDS719" s="16"/>
      <c r="BDT719" s="16"/>
      <c r="BDU719" s="16"/>
      <c r="BDV719" s="16"/>
      <c r="BDW719" s="16"/>
      <c r="BDX719" s="16"/>
      <c r="BDY719" s="16"/>
      <c r="BDZ719" s="16"/>
      <c r="BEA719" s="16"/>
      <c r="BEB719" s="16"/>
      <c r="BEC719" s="16"/>
      <c r="BED719" s="16"/>
      <c r="BEE719" s="16"/>
      <c r="BEF719" s="16"/>
      <c r="BEG719" s="16"/>
      <c r="BEH719" s="16"/>
      <c r="BEI719" s="16"/>
      <c r="BEJ719" s="16"/>
      <c r="BEK719" s="16"/>
      <c r="BEL719" s="16"/>
      <c r="BEM719" s="16"/>
      <c r="BEN719" s="16"/>
      <c r="BEO719" s="16"/>
      <c r="BEP719" s="16"/>
      <c r="BEQ719" s="16"/>
      <c r="BER719" s="16"/>
      <c r="BES719" s="16"/>
      <c r="BET719" s="16"/>
      <c r="BEU719" s="16"/>
      <c r="BEV719" s="16"/>
      <c r="BEW719" s="16"/>
      <c r="BEX719" s="16"/>
      <c r="BEY719" s="16"/>
      <c r="BEZ719" s="16"/>
      <c r="BFA719" s="16"/>
      <c r="BFB719" s="16"/>
      <c r="BFC719" s="16"/>
      <c r="BFD719" s="16"/>
      <c r="BFE719" s="16"/>
      <c r="BFF719" s="16"/>
      <c r="BFG719" s="16"/>
      <c r="BFH719" s="16"/>
      <c r="BFI719" s="16"/>
      <c r="BFJ719" s="16"/>
      <c r="BFK719" s="16"/>
      <c r="BFL719" s="16"/>
      <c r="BFM719" s="16"/>
      <c r="BFN719" s="16"/>
      <c r="BFO719" s="16"/>
      <c r="BFP719" s="16"/>
      <c r="BFQ719" s="16"/>
      <c r="BFR719" s="16"/>
      <c r="BFS719" s="16"/>
      <c r="BFT719" s="16"/>
      <c r="BFU719" s="16"/>
      <c r="BFV719" s="16"/>
      <c r="BFW719" s="16"/>
      <c r="BFX719" s="16"/>
      <c r="BFY719" s="16"/>
      <c r="BFZ719" s="16"/>
      <c r="BGA719" s="16"/>
      <c r="BGB719" s="16"/>
      <c r="BGC719" s="16"/>
      <c r="BGD719" s="16"/>
      <c r="BGE719" s="16"/>
      <c r="BGF719" s="16"/>
      <c r="BGG719" s="16"/>
      <c r="BGH719" s="16"/>
      <c r="BGI719" s="16"/>
      <c r="BGJ719" s="16"/>
      <c r="BGK719" s="16"/>
      <c r="BGL719" s="16"/>
      <c r="BGM719" s="16"/>
      <c r="BGN719" s="16"/>
      <c r="BGO719" s="16"/>
      <c r="BGP719" s="16"/>
      <c r="BGQ719" s="16"/>
      <c r="BGR719" s="16"/>
      <c r="BGS719" s="16"/>
      <c r="BGT719" s="16"/>
      <c r="BGU719" s="16"/>
      <c r="BGV719" s="16"/>
      <c r="BGW719" s="16"/>
      <c r="BGX719" s="16"/>
      <c r="BGY719" s="16"/>
      <c r="BGZ719" s="16"/>
      <c r="BHA719" s="16"/>
      <c r="BHB719" s="16"/>
      <c r="BHC719" s="16"/>
      <c r="BHD719" s="16"/>
      <c r="BHE719" s="16"/>
      <c r="BHF719" s="16"/>
      <c r="BHG719" s="16"/>
      <c r="BHH719" s="16"/>
      <c r="BHI719" s="16"/>
      <c r="BHJ719" s="16"/>
      <c r="BHK719" s="16"/>
      <c r="BHL719" s="16"/>
      <c r="BHM719" s="16"/>
      <c r="BHN719" s="16"/>
      <c r="BHO719" s="16"/>
      <c r="BHP719" s="16"/>
      <c r="BHQ719" s="16"/>
      <c r="BHR719" s="16"/>
      <c r="BHS719" s="16"/>
      <c r="BHT719" s="16"/>
      <c r="BHU719" s="16"/>
      <c r="BHV719" s="16"/>
      <c r="BHW719" s="16"/>
      <c r="BHX719" s="16"/>
      <c r="BHY719" s="16"/>
      <c r="BHZ719" s="16"/>
      <c r="BIA719" s="16"/>
      <c r="BIB719" s="16"/>
      <c r="BIC719" s="16"/>
      <c r="BID719" s="16"/>
      <c r="BIE719" s="16"/>
      <c r="BIF719" s="16"/>
      <c r="BIG719" s="16"/>
      <c r="BIH719" s="16"/>
      <c r="BII719" s="16"/>
      <c r="BIJ719" s="16"/>
      <c r="BIK719" s="16"/>
      <c r="BIL719" s="16"/>
      <c r="BIM719" s="16"/>
      <c r="BIN719" s="16"/>
      <c r="BIO719" s="16"/>
      <c r="BIP719" s="16"/>
      <c r="BIQ719" s="16"/>
      <c r="BIR719" s="16"/>
      <c r="BIS719" s="16"/>
      <c r="BIT719" s="16"/>
      <c r="BIU719" s="16"/>
      <c r="BIV719" s="16"/>
      <c r="BIW719" s="16"/>
      <c r="BIX719" s="16"/>
      <c r="BIY719" s="16"/>
      <c r="BIZ719" s="16"/>
      <c r="BJA719" s="16"/>
      <c r="BJB719" s="16"/>
      <c r="BJC719" s="16"/>
      <c r="BJD719" s="16"/>
      <c r="BJE719" s="16"/>
      <c r="BJF719" s="16"/>
      <c r="BJG719" s="16"/>
      <c r="BJH719" s="16"/>
      <c r="BJI719" s="16"/>
      <c r="BJJ719" s="16"/>
      <c r="BJK719" s="16"/>
      <c r="BJL719" s="16"/>
      <c r="BJM719" s="16"/>
      <c r="BJN719" s="16"/>
      <c r="BJO719" s="16"/>
      <c r="BJP719" s="16"/>
      <c r="BJQ719" s="16"/>
      <c r="BJR719" s="16"/>
      <c r="BJS719" s="16"/>
      <c r="BJT719" s="16"/>
      <c r="BJU719" s="16"/>
      <c r="BJV719" s="16"/>
      <c r="BJW719" s="16"/>
      <c r="BJX719" s="16"/>
      <c r="BJY719" s="16"/>
      <c r="BJZ719" s="16"/>
      <c r="BKA719" s="16"/>
      <c r="BKB719" s="16"/>
      <c r="BKC719" s="16"/>
      <c r="BKD719" s="16"/>
      <c r="BKE719" s="16"/>
      <c r="BKF719" s="16"/>
      <c r="BKG719" s="16"/>
      <c r="BKH719" s="16"/>
      <c r="BKI719" s="16"/>
      <c r="BKJ719" s="16"/>
      <c r="BKK719" s="16"/>
      <c r="BKL719" s="16"/>
      <c r="BKM719" s="16"/>
      <c r="BKN719" s="16"/>
      <c r="BKO719" s="16"/>
      <c r="BKP719" s="16"/>
      <c r="BKQ719" s="16"/>
      <c r="BKR719" s="16"/>
      <c r="BKS719" s="16"/>
      <c r="BKT719" s="16"/>
      <c r="BKU719" s="16"/>
      <c r="BKV719" s="16"/>
      <c r="BKW719" s="16"/>
      <c r="BKX719" s="16"/>
      <c r="BKY719" s="16"/>
      <c r="BKZ719" s="16"/>
      <c r="BLA719" s="16"/>
      <c r="BLB719" s="16"/>
      <c r="BLC719" s="16"/>
      <c r="BLD719" s="16"/>
      <c r="BLE719" s="16"/>
      <c r="BLF719" s="16"/>
      <c r="BLG719" s="16"/>
      <c r="BLH719" s="16"/>
      <c r="BLI719" s="16"/>
      <c r="BLJ719" s="16"/>
      <c r="BLK719" s="16"/>
      <c r="BLL719" s="16"/>
      <c r="BLM719" s="16"/>
      <c r="BLN719" s="16"/>
      <c r="BLO719" s="16"/>
      <c r="BLP719" s="16"/>
      <c r="BLQ719" s="16"/>
      <c r="BLR719" s="16"/>
      <c r="BLS719" s="16"/>
      <c r="BLT719" s="16"/>
      <c r="BLU719" s="16"/>
      <c r="BLV719" s="16"/>
      <c r="BLW719" s="16"/>
      <c r="BLX719" s="16"/>
      <c r="BLY719" s="16"/>
      <c r="BLZ719" s="16"/>
      <c r="BMA719" s="16"/>
      <c r="BMB719" s="16"/>
      <c r="BMC719" s="16"/>
      <c r="BMD719" s="16"/>
      <c r="BME719" s="16"/>
      <c r="BMF719" s="16"/>
      <c r="BMG719" s="16"/>
      <c r="BMH719" s="16"/>
      <c r="BMI719" s="16"/>
      <c r="BMJ719" s="16"/>
      <c r="BMK719" s="16"/>
      <c r="BML719" s="16"/>
      <c r="BMM719" s="16"/>
      <c r="BMN719" s="16"/>
      <c r="BMO719" s="16"/>
      <c r="BMP719" s="16"/>
      <c r="BMQ719" s="16"/>
      <c r="BMR719" s="16"/>
      <c r="BMS719" s="16"/>
      <c r="BMT719" s="16"/>
      <c r="BMU719" s="16"/>
      <c r="BMV719" s="16"/>
      <c r="BMW719" s="16"/>
      <c r="BMX719" s="16"/>
      <c r="BMY719" s="16"/>
      <c r="BMZ719" s="16"/>
      <c r="BNA719" s="16"/>
      <c r="BNB719" s="16"/>
      <c r="BNC719" s="16"/>
      <c r="BND719" s="16"/>
      <c r="BNE719" s="16"/>
      <c r="BNF719" s="16"/>
      <c r="BNG719" s="16"/>
      <c r="BNH719" s="16"/>
      <c r="BNI719" s="16"/>
      <c r="BNJ719" s="16"/>
      <c r="BNK719" s="16"/>
      <c r="BNL719" s="16"/>
      <c r="BNM719" s="16"/>
      <c r="BNN719" s="16"/>
      <c r="BNO719" s="16"/>
      <c r="BNP719" s="16"/>
      <c r="BNQ719" s="16"/>
      <c r="BNR719" s="16"/>
      <c r="BNS719" s="16"/>
      <c r="BNT719" s="16"/>
      <c r="BNU719" s="16"/>
      <c r="BNV719" s="16"/>
      <c r="BNW719" s="16"/>
      <c r="BNX719" s="16"/>
      <c r="BNY719" s="16"/>
      <c r="BNZ719" s="16"/>
      <c r="BOA719" s="16"/>
      <c r="BOB719" s="16"/>
      <c r="BOC719" s="16"/>
      <c r="BOD719" s="16"/>
      <c r="BOE719" s="16"/>
      <c r="BOF719" s="16"/>
      <c r="BOG719" s="16"/>
      <c r="BOH719" s="16"/>
      <c r="BOI719" s="16"/>
      <c r="BOJ719" s="16"/>
      <c r="BOK719" s="16"/>
      <c r="BOL719" s="16"/>
      <c r="BOM719" s="16"/>
      <c r="BON719" s="16"/>
      <c r="BOO719" s="16"/>
      <c r="BOP719" s="16"/>
      <c r="BOQ719" s="16"/>
      <c r="BOR719" s="16"/>
      <c r="BOS719" s="16"/>
      <c r="BOT719" s="16"/>
      <c r="BOU719" s="16"/>
      <c r="BOV719" s="16"/>
      <c r="BOW719" s="16"/>
      <c r="BOX719" s="16"/>
      <c r="BOY719" s="16"/>
      <c r="BOZ719" s="16"/>
      <c r="BPA719" s="16"/>
      <c r="BPB719" s="16"/>
      <c r="BPC719" s="16"/>
      <c r="BPD719" s="16"/>
      <c r="BPE719" s="16"/>
      <c r="BPF719" s="16"/>
      <c r="BPG719" s="16"/>
      <c r="BPH719" s="16"/>
      <c r="BPI719" s="16"/>
      <c r="BPJ719" s="16"/>
      <c r="BPK719" s="16"/>
      <c r="BPL719" s="16"/>
      <c r="BPM719" s="16"/>
      <c r="BPN719" s="16"/>
      <c r="BPO719" s="16"/>
      <c r="BPP719" s="16"/>
      <c r="BPQ719" s="16"/>
      <c r="BPR719" s="16"/>
      <c r="BPS719" s="16"/>
      <c r="BPT719" s="16"/>
      <c r="BPU719" s="16"/>
      <c r="BPV719" s="16"/>
      <c r="BPW719" s="16"/>
      <c r="BPX719" s="16"/>
      <c r="BPY719" s="16"/>
      <c r="BPZ719" s="16"/>
      <c r="BQA719" s="16"/>
      <c r="BQB719" s="16"/>
      <c r="BQC719" s="16"/>
      <c r="BQD719" s="16"/>
      <c r="BQE719" s="16"/>
      <c r="BQF719" s="16"/>
      <c r="BQG719" s="16"/>
      <c r="BQH719" s="16"/>
      <c r="BQI719" s="16"/>
      <c r="BQJ719" s="16"/>
      <c r="BQK719" s="16"/>
      <c r="BQL719" s="16"/>
      <c r="BQM719" s="16"/>
      <c r="BQN719" s="16"/>
      <c r="BQO719" s="16"/>
      <c r="BQP719" s="16"/>
      <c r="BQQ719" s="16"/>
      <c r="BQR719" s="16"/>
      <c r="BQS719" s="16"/>
      <c r="BQT719" s="16"/>
      <c r="BQU719" s="16"/>
      <c r="BQV719" s="16"/>
      <c r="BQW719" s="16"/>
      <c r="BQX719" s="16"/>
      <c r="BQY719" s="16"/>
      <c r="BQZ719" s="16"/>
      <c r="BRA719" s="16"/>
      <c r="BRB719" s="16"/>
      <c r="BRC719" s="16"/>
      <c r="BRD719" s="16"/>
      <c r="BRE719" s="16"/>
      <c r="BRF719" s="16"/>
      <c r="BRG719" s="16"/>
      <c r="BRH719" s="16"/>
      <c r="BRI719" s="16"/>
      <c r="BRJ719" s="16"/>
      <c r="BRK719" s="16"/>
      <c r="BRL719" s="16"/>
      <c r="BRM719" s="16"/>
      <c r="BRN719" s="16"/>
      <c r="BRO719" s="16"/>
      <c r="BRP719" s="16"/>
      <c r="BRQ719" s="16"/>
      <c r="BRR719" s="16"/>
      <c r="BRS719" s="16"/>
      <c r="BRT719" s="16"/>
      <c r="BRU719" s="16"/>
      <c r="BRV719" s="16"/>
      <c r="BRW719" s="16"/>
      <c r="BRX719" s="16"/>
      <c r="BRY719" s="16"/>
      <c r="BRZ719" s="16"/>
      <c r="BSA719" s="16"/>
      <c r="BSB719" s="16"/>
      <c r="BSC719" s="16"/>
      <c r="BSD719" s="16"/>
      <c r="BSE719" s="16"/>
      <c r="BSF719" s="16"/>
      <c r="BSG719" s="16"/>
      <c r="BSH719" s="16"/>
      <c r="BSI719" s="16"/>
      <c r="BSJ719" s="16"/>
      <c r="BSK719" s="16"/>
      <c r="BSL719" s="16"/>
      <c r="BSM719" s="16"/>
      <c r="BSN719" s="16"/>
      <c r="BSO719" s="16"/>
      <c r="BSP719" s="16"/>
      <c r="BSQ719" s="16"/>
      <c r="BSR719" s="16"/>
      <c r="BSS719" s="16"/>
      <c r="BST719" s="16"/>
      <c r="BSU719" s="16"/>
      <c r="BSV719" s="16"/>
      <c r="BSW719" s="16"/>
      <c r="BSX719" s="16"/>
      <c r="BSY719" s="16"/>
      <c r="BSZ719" s="16"/>
      <c r="BTA719" s="16"/>
      <c r="BTB719" s="16"/>
      <c r="BTC719" s="16"/>
      <c r="BTD719" s="16"/>
      <c r="BTE719" s="16"/>
      <c r="BTF719" s="16"/>
      <c r="BTG719" s="16"/>
      <c r="BTH719" s="16"/>
      <c r="BTI719" s="16"/>
      <c r="BTJ719" s="16"/>
      <c r="BTK719" s="16"/>
      <c r="BTL719" s="16"/>
      <c r="BTM719" s="16"/>
      <c r="BTN719" s="16"/>
      <c r="BTO719" s="16"/>
      <c r="BTP719" s="16"/>
      <c r="BTQ719" s="16"/>
      <c r="BTR719" s="16"/>
      <c r="BTS719" s="16"/>
      <c r="BTT719" s="16"/>
      <c r="BTU719" s="16"/>
      <c r="BTV719" s="16"/>
      <c r="BTW719" s="16"/>
      <c r="BTX719" s="16"/>
      <c r="BTY719" s="16"/>
      <c r="BTZ719" s="16"/>
      <c r="BUA719" s="16"/>
      <c r="BUB719" s="16"/>
      <c r="BUC719" s="16"/>
      <c r="BUD719" s="16"/>
      <c r="BUE719" s="16"/>
      <c r="BUF719" s="16"/>
      <c r="BUG719" s="16"/>
      <c r="BUH719" s="16"/>
      <c r="BUI719" s="16"/>
      <c r="BUJ719" s="16"/>
      <c r="BUK719" s="16"/>
      <c r="BUL719" s="16"/>
      <c r="BUM719" s="16"/>
      <c r="BUN719" s="16"/>
      <c r="BUO719" s="16"/>
      <c r="BUP719" s="16"/>
      <c r="BUQ719" s="16"/>
      <c r="BUR719" s="16"/>
      <c r="BUS719" s="16"/>
      <c r="BUT719" s="16"/>
      <c r="BUU719" s="16"/>
      <c r="BUV719" s="16"/>
      <c r="BUW719" s="16"/>
      <c r="BUX719" s="16"/>
      <c r="BUY719" s="16"/>
      <c r="BUZ719" s="16"/>
      <c r="BVA719" s="16"/>
      <c r="BVB719" s="16"/>
      <c r="BVC719" s="16"/>
      <c r="BVD719" s="16"/>
      <c r="BVE719" s="16"/>
      <c r="BVF719" s="16"/>
      <c r="BVG719" s="16"/>
      <c r="BVH719" s="16"/>
      <c r="BVI719" s="16"/>
      <c r="BVJ719" s="16"/>
      <c r="BVK719" s="16"/>
      <c r="BVL719" s="16"/>
      <c r="BVM719" s="16"/>
      <c r="BVN719" s="16"/>
      <c r="BVO719" s="16"/>
      <c r="BVP719" s="16"/>
      <c r="BVQ719" s="16"/>
      <c r="BVR719" s="16"/>
      <c r="BVS719" s="16"/>
      <c r="BVT719" s="16"/>
      <c r="BVU719" s="16"/>
      <c r="BVV719" s="16"/>
      <c r="BVW719" s="16"/>
      <c r="BVX719" s="16"/>
      <c r="BVY719" s="16"/>
      <c r="BVZ719" s="16"/>
      <c r="BWA719" s="16"/>
      <c r="BWB719" s="16"/>
      <c r="BWC719" s="16"/>
      <c r="BWD719" s="16"/>
      <c r="BWE719" s="16"/>
      <c r="BWF719" s="16"/>
      <c r="BWG719" s="16"/>
      <c r="BWH719" s="16"/>
      <c r="BWI719" s="16"/>
      <c r="BWJ719" s="16"/>
      <c r="BWK719" s="16"/>
      <c r="BWL719" s="16"/>
      <c r="BWM719" s="16"/>
      <c r="BWN719" s="16"/>
      <c r="BWO719" s="16"/>
      <c r="BWP719" s="16"/>
      <c r="BWQ719" s="16"/>
      <c r="BWR719" s="16"/>
      <c r="BWS719" s="16"/>
      <c r="BWT719" s="16"/>
      <c r="BWU719" s="16"/>
      <c r="BWV719" s="16"/>
      <c r="BWW719" s="16"/>
      <c r="BWX719" s="16"/>
      <c r="BWY719" s="16"/>
      <c r="BWZ719" s="16"/>
      <c r="BXA719" s="16"/>
      <c r="BXB719" s="16"/>
      <c r="BXC719" s="16"/>
      <c r="BXD719" s="16"/>
      <c r="BXE719" s="16"/>
      <c r="BXF719" s="16"/>
      <c r="BXG719" s="16"/>
      <c r="BXH719" s="16"/>
      <c r="BXI719" s="16"/>
      <c r="BXJ719" s="16"/>
      <c r="BXK719" s="16"/>
      <c r="BXL719" s="16"/>
      <c r="BXM719" s="16"/>
      <c r="BXN719" s="16"/>
      <c r="BXO719" s="16"/>
      <c r="BXP719" s="16"/>
      <c r="BXQ719" s="16"/>
      <c r="BXR719" s="16"/>
      <c r="BXS719" s="16"/>
      <c r="BXT719" s="16"/>
      <c r="BXU719" s="16"/>
      <c r="BXV719" s="16"/>
      <c r="BXW719" s="16"/>
      <c r="BXX719" s="16"/>
      <c r="BXY719" s="16"/>
      <c r="BXZ719" s="16"/>
      <c r="BYA719" s="16"/>
      <c r="BYB719" s="16"/>
      <c r="BYC719" s="16"/>
      <c r="BYD719" s="16"/>
      <c r="BYE719" s="16"/>
      <c r="BYF719" s="16"/>
      <c r="BYG719" s="16"/>
      <c r="BYH719" s="16"/>
      <c r="BYI719" s="16"/>
      <c r="BYJ719" s="16"/>
      <c r="BYK719" s="16"/>
      <c r="BYL719" s="16"/>
      <c r="BYM719" s="16"/>
      <c r="BYN719" s="16"/>
      <c r="BYO719" s="16"/>
      <c r="BYP719" s="16"/>
      <c r="BYQ719" s="16"/>
      <c r="BYR719" s="16"/>
      <c r="BYS719" s="16"/>
      <c r="BYT719" s="16"/>
      <c r="BYU719" s="16"/>
      <c r="BYV719" s="16"/>
      <c r="BYW719" s="16"/>
      <c r="BYX719" s="16"/>
      <c r="BYY719" s="16"/>
      <c r="BYZ719" s="16"/>
      <c r="BZA719" s="16"/>
      <c r="BZB719" s="16"/>
      <c r="BZC719" s="16"/>
      <c r="BZD719" s="16"/>
      <c r="BZE719" s="16"/>
      <c r="BZF719" s="16"/>
      <c r="BZG719" s="16"/>
      <c r="BZH719" s="16"/>
      <c r="BZI719" s="16"/>
      <c r="BZJ719" s="16"/>
      <c r="BZK719" s="16"/>
      <c r="BZL719" s="16"/>
      <c r="BZM719" s="16"/>
      <c r="BZN719" s="16"/>
      <c r="BZO719" s="16"/>
      <c r="BZP719" s="16"/>
      <c r="BZQ719" s="16"/>
      <c r="BZR719" s="16"/>
      <c r="BZS719" s="16"/>
      <c r="BZT719" s="16"/>
      <c r="BZU719" s="16"/>
      <c r="BZV719" s="16"/>
      <c r="BZW719" s="16"/>
      <c r="BZX719" s="16"/>
      <c r="BZY719" s="16"/>
      <c r="BZZ719" s="16"/>
      <c r="CAA719" s="16"/>
      <c r="CAB719" s="16"/>
      <c r="CAC719" s="16"/>
      <c r="CAD719" s="16"/>
      <c r="CAE719" s="16"/>
      <c r="CAF719" s="16"/>
      <c r="CAG719" s="16"/>
      <c r="CAH719" s="16"/>
      <c r="CAI719" s="16"/>
      <c r="CAJ719" s="16"/>
      <c r="CAK719" s="16"/>
      <c r="CAL719" s="16"/>
      <c r="CAM719" s="16"/>
      <c r="CAN719" s="16"/>
      <c r="CAO719" s="16"/>
      <c r="CAP719" s="16"/>
      <c r="CAQ719" s="16"/>
      <c r="CAR719" s="16"/>
      <c r="CAS719" s="16"/>
      <c r="CAT719" s="16"/>
      <c r="CAU719" s="16"/>
      <c r="CAV719" s="16"/>
      <c r="CAW719" s="16"/>
      <c r="CAX719" s="16"/>
      <c r="CAY719" s="16"/>
      <c r="CAZ719" s="16"/>
      <c r="CBA719" s="16"/>
      <c r="CBB719" s="16"/>
      <c r="CBC719" s="16"/>
      <c r="CBD719" s="16"/>
      <c r="CBE719" s="16"/>
      <c r="CBF719" s="16"/>
      <c r="CBG719" s="16"/>
      <c r="CBH719" s="16"/>
      <c r="CBI719" s="16"/>
      <c r="CBJ719" s="16"/>
      <c r="CBK719" s="16"/>
      <c r="CBL719" s="16"/>
      <c r="CBM719" s="16"/>
      <c r="CBN719" s="16"/>
      <c r="CBO719" s="16"/>
      <c r="CBP719" s="16"/>
      <c r="CBQ719" s="16"/>
      <c r="CBR719" s="16"/>
      <c r="CBS719" s="16"/>
      <c r="CBT719" s="16"/>
      <c r="CBU719" s="16"/>
      <c r="CBV719" s="16"/>
      <c r="CBW719" s="16"/>
      <c r="CBX719" s="16"/>
      <c r="CBY719" s="16"/>
      <c r="CBZ719" s="16"/>
      <c r="CCA719" s="16"/>
      <c r="CCB719" s="16"/>
      <c r="CCC719" s="16"/>
      <c r="CCD719" s="16"/>
      <c r="CCE719" s="16"/>
      <c r="CCF719" s="16"/>
      <c r="CCG719" s="16"/>
      <c r="CCH719" s="16"/>
      <c r="CCI719" s="16"/>
      <c r="CCJ719" s="16"/>
      <c r="CCK719" s="16"/>
      <c r="CCL719" s="16"/>
      <c r="CCM719" s="16"/>
      <c r="CCN719" s="16"/>
      <c r="CCO719" s="16"/>
      <c r="CCP719" s="16"/>
      <c r="CCQ719" s="16"/>
      <c r="CCR719" s="16"/>
      <c r="CCS719" s="16"/>
      <c r="CCT719" s="16"/>
      <c r="CCU719" s="16"/>
      <c r="CCV719" s="16"/>
      <c r="CCW719" s="16"/>
      <c r="CCX719" s="16"/>
      <c r="CCY719" s="16"/>
      <c r="CCZ719" s="16"/>
      <c r="CDA719" s="16"/>
      <c r="CDB719" s="16"/>
      <c r="CDC719" s="16"/>
      <c r="CDD719" s="16"/>
      <c r="CDE719" s="16"/>
      <c r="CDF719" s="16"/>
      <c r="CDG719" s="16"/>
      <c r="CDH719" s="16"/>
      <c r="CDI719" s="16"/>
      <c r="CDJ719" s="16"/>
      <c r="CDK719" s="16"/>
      <c r="CDL719" s="16"/>
      <c r="CDM719" s="16"/>
      <c r="CDN719" s="16"/>
      <c r="CDO719" s="16"/>
      <c r="CDP719" s="16"/>
      <c r="CDQ719" s="16"/>
      <c r="CDR719" s="16"/>
      <c r="CDS719" s="16"/>
      <c r="CDT719" s="16"/>
      <c r="CDU719" s="16"/>
      <c r="CDV719" s="16"/>
      <c r="CDW719" s="16"/>
      <c r="CDX719" s="16"/>
      <c r="CDY719" s="16"/>
      <c r="CDZ719" s="16"/>
      <c r="CEA719" s="16"/>
      <c r="CEB719" s="16"/>
      <c r="CEC719" s="16"/>
      <c r="CED719" s="16"/>
      <c r="CEE719" s="16"/>
      <c r="CEF719" s="16"/>
      <c r="CEG719" s="16"/>
      <c r="CEH719" s="16"/>
      <c r="CEI719" s="16"/>
      <c r="CEJ719" s="16"/>
      <c r="CEK719" s="16"/>
      <c r="CEL719" s="16"/>
      <c r="CEM719" s="16"/>
      <c r="CEN719" s="16"/>
      <c r="CEO719" s="16"/>
      <c r="CEP719" s="16"/>
      <c r="CEQ719" s="16"/>
      <c r="CER719" s="16"/>
      <c r="CES719" s="16"/>
      <c r="CET719" s="16"/>
      <c r="CEU719" s="16"/>
      <c r="CEV719" s="16"/>
      <c r="CEW719" s="16"/>
      <c r="CEX719" s="16"/>
      <c r="CEY719" s="16"/>
      <c r="CEZ719" s="16"/>
      <c r="CFA719" s="16"/>
      <c r="CFB719" s="16"/>
      <c r="CFC719" s="16"/>
      <c r="CFD719" s="16"/>
      <c r="CFE719" s="16"/>
      <c r="CFF719" s="16"/>
      <c r="CFG719" s="16"/>
      <c r="CFH719" s="16"/>
      <c r="CFI719" s="16"/>
      <c r="CFJ719" s="16"/>
      <c r="CFK719" s="16"/>
      <c r="CFL719" s="16"/>
      <c r="CFM719" s="16"/>
      <c r="CFN719" s="16"/>
      <c r="CFO719" s="16"/>
      <c r="CFP719" s="16"/>
      <c r="CFQ719" s="16"/>
      <c r="CFR719" s="16"/>
      <c r="CFS719" s="16"/>
      <c r="CFT719" s="16"/>
      <c r="CFU719" s="16"/>
      <c r="CFV719" s="16"/>
      <c r="CFW719" s="16"/>
      <c r="CFX719" s="16"/>
      <c r="CFY719" s="16"/>
      <c r="CFZ719" s="16"/>
      <c r="CGA719" s="16"/>
      <c r="CGB719" s="16"/>
      <c r="CGC719" s="16"/>
      <c r="CGD719" s="16"/>
      <c r="CGE719" s="16"/>
      <c r="CGF719" s="16"/>
      <c r="CGG719" s="16"/>
      <c r="CGH719" s="16"/>
      <c r="CGI719" s="16"/>
      <c r="CGJ719" s="16"/>
      <c r="CGK719" s="16"/>
      <c r="CGL719" s="16"/>
      <c r="CGM719" s="16"/>
      <c r="CGN719" s="16"/>
      <c r="CGO719" s="16"/>
      <c r="CGP719" s="16"/>
      <c r="CGQ719" s="16"/>
      <c r="CGR719" s="16"/>
      <c r="CGS719" s="16"/>
      <c r="CGT719" s="16"/>
      <c r="CGU719" s="16"/>
      <c r="CGV719" s="16"/>
      <c r="CGW719" s="16"/>
      <c r="CGX719" s="16"/>
      <c r="CGY719" s="16"/>
      <c r="CGZ719" s="16"/>
      <c r="CHA719" s="16"/>
      <c r="CHB719" s="16"/>
      <c r="CHC719" s="16"/>
      <c r="CHD719" s="16"/>
      <c r="CHE719" s="16"/>
      <c r="CHF719" s="16"/>
      <c r="CHG719" s="16"/>
      <c r="CHH719" s="16"/>
      <c r="CHI719" s="16"/>
      <c r="CHJ719" s="16"/>
      <c r="CHK719" s="16"/>
      <c r="CHL719" s="16"/>
      <c r="CHM719" s="16"/>
      <c r="CHN719" s="16"/>
      <c r="CHO719" s="16"/>
      <c r="CHP719" s="16"/>
      <c r="CHQ719" s="16"/>
      <c r="CHR719" s="16"/>
      <c r="CHS719" s="16"/>
      <c r="CHT719" s="16"/>
      <c r="CHU719" s="16"/>
      <c r="CHV719" s="16"/>
      <c r="CHW719" s="16"/>
      <c r="CHX719" s="16"/>
      <c r="CHY719" s="16"/>
      <c r="CHZ719" s="16"/>
      <c r="CIA719" s="16"/>
      <c r="CIB719" s="16"/>
      <c r="CIC719" s="16"/>
      <c r="CID719" s="16"/>
      <c r="CIE719" s="16"/>
      <c r="CIF719" s="16"/>
      <c r="CIG719" s="16"/>
      <c r="CIH719" s="16"/>
      <c r="CII719" s="16"/>
      <c r="CIJ719" s="16"/>
      <c r="CIK719" s="16"/>
      <c r="CIL719" s="16"/>
      <c r="CIM719" s="16"/>
      <c r="CIN719" s="16"/>
      <c r="CIO719" s="16"/>
      <c r="CIP719" s="16"/>
      <c r="CIQ719" s="16"/>
      <c r="CIR719" s="16"/>
      <c r="CIS719" s="16"/>
      <c r="CIT719" s="16"/>
      <c r="CIU719" s="16"/>
      <c r="CIV719" s="16"/>
      <c r="CIW719" s="16"/>
      <c r="CIX719" s="16"/>
      <c r="CIY719" s="16"/>
      <c r="CIZ719" s="16"/>
      <c r="CJA719" s="16"/>
      <c r="CJB719" s="16"/>
      <c r="CJC719" s="16"/>
      <c r="CJD719" s="16"/>
      <c r="CJE719" s="16"/>
      <c r="CJF719" s="16"/>
      <c r="CJG719" s="16"/>
      <c r="CJH719" s="16"/>
      <c r="CJI719" s="16"/>
      <c r="CJJ719" s="16"/>
      <c r="CJK719" s="16"/>
      <c r="CJL719" s="16"/>
      <c r="CJM719" s="16"/>
      <c r="CJN719" s="16"/>
      <c r="CJO719" s="16"/>
      <c r="CJP719" s="16"/>
      <c r="CJQ719" s="16"/>
      <c r="CJR719" s="16"/>
      <c r="CJS719" s="16"/>
      <c r="CJT719" s="16"/>
      <c r="CJU719" s="16"/>
      <c r="CJV719" s="16"/>
      <c r="CJW719" s="16"/>
      <c r="CJX719" s="16"/>
      <c r="CJY719" s="16"/>
      <c r="CJZ719" s="16"/>
      <c r="CKA719" s="16"/>
      <c r="CKB719" s="16"/>
      <c r="CKC719" s="16"/>
      <c r="CKD719" s="16"/>
      <c r="CKE719" s="16"/>
      <c r="CKF719" s="16"/>
      <c r="CKG719" s="16"/>
      <c r="CKH719" s="16"/>
      <c r="CKI719" s="16"/>
      <c r="CKJ719" s="16"/>
      <c r="CKK719" s="16"/>
      <c r="CKL719" s="16"/>
      <c r="CKM719" s="16"/>
      <c r="CKN719" s="16"/>
      <c r="CKO719" s="16"/>
      <c r="CKP719" s="16"/>
      <c r="CKQ719" s="16"/>
      <c r="CKR719" s="16"/>
      <c r="CKS719" s="16"/>
      <c r="CKT719" s="16"/>
      <c r="CKU719" s="16"/>
      <c r="CKV719" s="16"/>
      <c r="CKW719" s="16"/>
      <c r="CKX719" s="16"/>
      <c r="CKY719" s="16"/>
      <c r="CKZ719" s="16"/>
      <c r="CLA719" s="16"/>
      <c r="CLB719" s="16"/>
      <c r="CLC719" s="16"/>
      <c r="CLD719" s="16"/>
      <c r="CLE719" s="16"/>
      <c r="CLF719" s="16"/>
      <c r="CLG719" s="16"/>
      <c r="CLH719" s="16"/>
      <c r="CLI719" s="16"/>
      <c r="CLJ719" s="16"/>
      <c r="CLK719" s="16"/>
      <c r="CLL719" s="16"/>
      <c r="CLM719" s="16"/>
      <c r="CLN719" s="16"/>
      <c r="CLO719" s="16"/>
      <c r="CLP719" s="16"/>
      <c r="CLQ719" s="16"/>
      <c r="CLR719" s="16"/>
      <c r="CLS719" s="16"/>
      <c r="CLT719" s="16"/>
      <c r="CLU719" s="16"/>
      <c r="CLV719" s="16"/>
      <c r="CLW719" s="16"/>
      <c r="CLX719" s="16"/>
      <c r="CLY719" s="16"/>
      <c r="CLZ719" s="16"/>
      <c r="CMA719" s="16"/>
      <c r="CMB719" s="16"/>
      <c r="CMC719" s="16"/>
      <c r="CMD719" s="16"/>
      <c r="CME719" s="16"/>
      <c r="CMF719" s="16"/>
      <c r="CMG719" s="16"/>
      <c r="CMH719" s="16"/>
      <c r="CMI719" s="16"/>
      <c r="CMJ719" s="16"/>
      <c r="CMK719" s="16"/>
      <c r="CML719" s="16"/>
      <c r="CMM719" s="16"/>
      <c r="CMN719" s="16"/>
      <c r="CMO719" s="16"/>
      <c r="CMP719" s="16"/>
      <c r="CMQ719" s="16"/>
      <c r="CMR719" s="16"/>
      <c r="CMS719" s="16"/>
      <c r="CMT719" s="16"/>
      <c r="CMU719" s="16"/>
      <c r="CMV719" s="16"/>
      <c r="CMW719" s="16"/>
      <c r="CMX719" s="16"/>
      <c r="CMY719" s="16"/>
      <c r="CMZ719" s="16"/>
      <c r="CNA719" s="16"/>
      <c r="CNB719" s="16"/>
      <c r="CNC719" s="16"/>
      <c r="CND719" s="16"/>
      <c r="CNE719" s="16"/>
      <c r="CNF719" s="16"/>
      <c r="CNG719" s="16"/>
      <c r="CNH719" s="16"/>
      <c r="CNI719" s="16"/>
      <c r="CNJ719" s="16"/>
      <c r="CNK719" s="16"/>
      <c r="CNL719" s="16"/>
      <c r="CNM719" s="16"/>
      <c r="CNN719" s="16"/>
      <c r="CNO719" s="16"/>
      <c r="CNP719" s="16"/>
      <c r="CNQ719" s="16"/>
      <c r="CNR719" s="16"/>
      <c r="CNS719" s="16"/>
      <c r="CNT719" s="16"/>
      <c r="CNU719" s="16"/>
      <c r="CNV719" s="16"/>
      <c r="CNW719" s="16"/>
      <c r="CNX719" s="16"/>
      <c r="CNY719" s="16"/>
      <c r="CNZ719" s="16"/>
      <c r="COA719" s="16"/>
      <c r="COB719" s="16"/>
      <c r="COC719" s="16"/>
      <c r="COD719" s="16"/>
      <c r="COE719" s="16"/>
      <c r="COF719" s="16"/>
      <c r="COG719" s="16"/>
      <c r="COH719" s="16"/>
      <c r="COI719" s="16"/>
      <c r="COJ719" s="16"/>
      <c r="COK719" s="16"/>
      <c r="COL719" s="16"/>
      <c r="COM719" s="16"/>
      <c r="CON719" s="16"/>
      <c r="COO719" s="16"/>
      <c r="COP719" s="16"/>
      <c r="COQ719" s="16"/>
      <c r="COR719" s="16"/>
      <c r="COS719" s="16"/>
      <c r="COT719" s="16"/>
      <c r="COU719" s="16"/>
      <c r="COV719" s="16"/>
      <c r="COW719" s="16"/>
      <c r="COX719" s="16"/>
      <c r="COY719" s="16"/>
      <c r="COZ719" s="16"/>
      <c r="CPA719" s="16"/>
      <c r="CPB719" s="16"/>
      <c r="CPC719" s="16"/>
      <c r="CPD719" s="16"/>
      <c r="CPE719" s="16"/>
      <c r="CPF719" s="16"/>
      <c r="CPG719" s="16"/>
      <c r="CPH719" s="16"/>
      <c r="CPI719" s="16"/>
      <c r="CPJ719" s="16"/>
      <c r="CPK719" s="16"/>
      <c r="CPL719" s="16"/>
      <c r="CPM719" s="16"/>
      <c r="CPN719" s="16"/>
      <c r="CPO719" s="16"/>
      <c r="CPP719" s="16"/>
      <c r="CPQ719" s="16"/>
      <c r="CPR719" s="16"/>
      <c r="CPS719" s="16"/>
      <c r="CPT719" s="16"/>
      <c r="CPU719" s="16"/>
      <c r="CPV719" s="16"/>
      <c r="CPW719" s="16"/>
      <c r="CPX719" s="16"/>
      <c r="CPY719" s="16"/>
      <c r="CPZ719" s="16"/>
      <c r="CQA719" s="16"/>
      <c r="CQB719" s="16"/>
      <c r="CQC719" s="16"/>
      <c r="CQD719" s="16"/>
      <c r="CQE719" s="16"/>
      <c r="CQF719" s="16"/>
      <c r="CQG719" s="16"/>
      <c r="CQH719" s="16"/>
      <c r="CQI719" s="16"/>
      <c r="CQJ719" s="16"/>
      <c r="CQK719" s="16"/>
      <c r="CQL719" s="16"/>
      <c r="CQM719" s="16"/>
      <c r="CQN719" s="16"/>
      <c r="CQO719" s="16"/>
      <c r="CQP719" s="16"/>
      <c r="CQQ719" s="16"/>
      <c r="CQR719" s="16"/>
      <c r="CQS719" s="16"/>
      <c r="CQT719" s="16"/>
      <c r="CQU719" s="16"/>
      <c r="CQV719" s="16"/>
      <c r="CQW719" s="16"/>
      <c r="CQX719" s="16"/>
      <c r="CQY719" s="16"/>
      <c r="CQZ719" s="16"/>
      <c r="CRA719" s="16"/>
      <c r="CRB719" s="16"/>
      <c r="CRC719" s="16"/>
      <c r="CRD719" s="16"/>
      <c r="CRE719" s="16"/>
      <c r="CRF719" s="16"/>
      <c r="CRG719" s="16"/>
      <c r="CRH719" s="16"/>
      <c r="CRI719" s="16"/>
      <c r="CRJ719" s="16"/>
      <c r="CRK719" s="16"/>
      <c r="CRL719" s="16"/>
      <c r="CRM719" s="16"/>
      <c r="CRN719" s="16"/>
      <c r="CRO719" s="16"/>
      <c r="CRP719" s="16"/>
      <c r="CRQ719" s="16"/>
      <c r="CRR719" s="16"/>
      <c r="CRS719" s="16"/>
      <c r="CRT719" s="16"/>
      <c r="CRU719" s="16"/>
      <c r="CRV719" s="16"/>
      <c r="CRW719" s="16"/>
      <c r="CRX719" s="16"/>
      <c r="CRY719" s="16"/>
      <c r="CRZ719" s="16"/>
      <c r="CSA719" s="16"/>
      <c r="CSB719" s="16"/>
      <c r="CSC719" s="16"/>
      <c r="CSD719" s="16"/>
      <c r="CSE719" s="16"/>
      <c r="CSF719" s="16"/>
      <c r="CSG719" s="16"/>
      <c r="CSH719" s="16"/>
      <c r="CSI719" s="16"/>
      <c r="CSJ719" s="16"/>
      <c r="CSK719" s="16"/>
      <c r="CSL719" s="16"/>
      <c r="CSM719" s="16"/>
      <c r="CSN719" s="16"/>
      <c r="CSO719" s="16"/>
      <c r="CSP719" s="16"/>
      <c r="CSQ719" s="16"/>
      <c r="CSR719" s="16"/>
      <c r="CSS719" s="16"/>
      <c r="CST719" s="16"/>
      <c r="CSU719" s="16"/>
      <c r="CSV719" s="16"/>
      <c r="CSW719" s="16"/>
      <c r="CSX719" s="16"/>
      <c r="CSY719" s="16"/>
      <c r="CSZ719" s="16"/>
      <c r="CTA719" s="16"/>
      <c r="CTB719" s="16"/>
      <c r="CTC719" s="16"/>
      <c r="CTD719" s="16"/>
      <c r="CTE719" s="16"/>
      <c r="CTF719" s="16"/>
      <c r="CTG719" s="16"/>
      <c r="CTH719" s="16"/>
      <c r="CTI719" s="16"/>
      <c r="CTJ719" s="16"/>
      <c r="CTK719" s="16"/>
      <c r="CTL719" s="16"/>
      <c r="CTM719" s="16"/>
      <c r="CTN719" s="16"/>
      <c r="CTO719" s="16"/>
      <c r="CTP719" s="16"/>
      <c r="CTQ719" s="16"/>
      <c r="CTR719" s="16"/>
      <c r="CTS719" s="16"/>
      <c r="CTT719" s="16"/>
      <c r="CTU719" s="16"/>
      <c r="CTV719" s="16"/>
      <c r="CTW719" s="16"/>
      <c r="CTX719" s="16"/>
      <c r="CTY719" s="16"/>
      <c r="CTZ719" s="16"/>
      <c r="CUA719" s="16"/>
      <c r="CUB719" s="16"/>
      <c r="CUC719" s="16"/>
      <c r="CUD719" s="16"/>
      <c r="CUE719" s="16"/>
      <c r="CUF719" s="16"/>
      <c r="CUG719" s="16"/>
      <c r="CUH719" s="16"/>
      <c r="CUI719" s="16"/>
      <c r="CUJ719" s="16"/>
      <c r="CUK719" s="16"/>
      <c r="CUL719" s="16"/>
      <c r="CUM719" s="16"/>
      <c r="CUN719" s="16"/>
      <c r="CUO719" s="16"/>
      <c r="CUP719" s="16"/>
      <c r="CUQ719" s="16"/>
      <c r="CUR719" s="16"/>
      <c r="CUS719" s="16"/>
      <c r="CUT719" s="16"/>
      <c r="CUU719" s="16"/>
      <c r="CUV719" s="16"/>
      <c r="CUW719" s="16"/>
      <c r="CUX719" s="16"/>
      <c r="CUY719" s="16"/>
      <c r="CUZ719" s="16"/>
      <c r="CVA719" s="16"/>
      <c r="CVB719" s="16"/>
      <c r="CVC719" s="16"/>
      <c r="CVD719" s="16"/>
      <c r="CVE719" s="16"/>
      <c r="CVF719" s="16"/>
      <c r="CVG719" s="16"/>
      <c r="CVH719" s="16"/>
      <c r="CVI719" s="16"/>
      <c r="CVJ719" s="16"/>
      <c r="CVK719" s="16"/>
      <c r="CVL719" s="16"/>
      <c r="CVM719" s="16"/>
      <c r="CVN719" s="16"/>
      <c r="CVO719" s="16"/>
      <c r="CVP719" s="16"/>
      <c r="CVQ719" s="16"/>
      <c r="CVR719" s="16"/>
      <c r="CVS719" s="16"/>
      <c r="CVT719" s="16"/>
      <c r="CVU719" s="16"/>
      <c r="CVV719" s="16"/>
      <c r="CVW719" s="16"/>
      <c r="CVX719" s="16"/>
      <c r="CVY719" s="16"/>
      <c r="CVZ719" s="16"/>
      <c r="CWA719" s="16"/>
      <c r="CWB719" s="16"/>
      <c r="CWC719" s="16"/>
      <c r="CWD719" s="16"/>
      <c r="CWE719" s="16"/>
      <c r="CWF719" s="16"/>
      <c r="CWG719" s="16"/>
      <c r="CWH719" s="16"/>
      <c r="CWI719" s="16"/>
      <c r="CWJ719" s="16"/>
      <c r="CWK719" s="16"/>
      <c r="CWL719" s="16"/>
      <c r="CWM719" s="16"/>
      <c r="CWN719" s="16"/>
      <c r="CWO719" s="16"/>
      <c r="CWP719" s="16"/>
      <c r="CWQ719" s="16"/>
      <c r="CWR719" s="16"/>
      <c r="CWS719" s="16"/>
      <c r="CWT719" s="16"/>
      <c r="CWU719" s="16"/>
      <c r="CWV719" s="16"/>
      <c r="CWW719" s="16"/>
      <c r="CWX719" s="16"/>
      <c r="CWY719" s="16"/>
      <c r="CWZ719" s="16"/>
      <c r="CXA719" s="16"/>
      <c r="CXB719" s="16"/>
      <c r="CXC719" s="16"/>
      <c r="CXD719" s="16"/>
      <c r="CXE719" s="16"/>
      <c r="CXF719" s="16"/>
      <c r="CXG719" s="16"/>
      <c r="CXH719" s="16"/>
      <c r="CXI719" s="16"/>
      <c r="CXJ719" s="16"/>
      <c r="CXK719" s="16"/>
      <c r="CXL719" s="16"/>
      <c r="CXM719" s="16"/>
      <c r="CXN719" s="16"/>
      <c r="CXO719" s="16"/>
      <c r="CXP719" s="16"/>
      <c r="CXQ719" s="16"/>
      <c r="CXR719" s="16"/>
      <c r="CXS719" s="16"/>
      <c r="CXT719" s="16"/>
      <c r="CXU719" s="16"/>
      <c r="CXV719" s="16"/>
      <c r="CXW719" s="16"/>
      <c r="CXX719" s="16"/>
      <c r="CXY719" s="16"/>
      <c r="CXZ719" s="16"/>
      <c r="CYA719" s="16"/>
      <c r="CYB719" s="16"/>
      <c r="CYC719" s="16"/>
      <c r="CYD719" s="16"/>
      <c r="CYE719" s="16"/>
      <c r="CYF719" s="16"/>
      <c r="CYG719" s="16"/>
      <c r="CYH719" s="16"/>
      <c r="CYI719" s="16"/>
      <c r="CYJ719" s="16"/>
      <c r="CYK719" s="16"/>
      <c r="CYL719" s="16"/>
      <c r="CYM719" s="16"/>
      <c r="CYN719" s="16"/>
      <c r="CYO719" s="16"/>
      <c r="CYP719" s="16"/>
      <c r="CYQ719" s="16"/>
      <c r="CYR719" s="16"/>
      <c r="CYS719" s="16"/>
      <c r="CYT719" s="16"/>
      <c r="CYU719" s="16"/>
      <c r="CYV719" s="16"/>
      <c r="CYW719" s="16"/>
      <c r="CYX719" s="16"/>
      <c r="CYY719" s="16"/>
      <c r="CYZ719" s="16"/>
      <c r="CZA719" s="16"/>
      <c r="CZB719" s="16"/>
      <c r="CZC719" s="16"/>
      <c r="CZD719" s="16"/>
      <c r="CZE719" s="16"/>
      <c r="CZF719" s="16"/>
      <c r="CZG719" s="16"/>
      <c r="CZH719" s="16"/>
      <c r="CZI719" s="16"/>
      <c r="CZJ719" s="16"/>
      <c r="CZK719" s="16"/>
      <c r="CZL719" s="16"/>
      <c r="CZM719" s="16"/>
      <c r="CZN719" s="16"/>
      <c r="CZO719" s="16"/>
      <c r="CZP719" s="16"/>
      <c r="CZQ719" s="16"/>
      <c r="CZR719" s="16"/>
      <c r="CZS719" s="16"/>
      <c r="CZT719" s="16"/>
      <c r="CZU719" s="16"/>
      <c r="CZV719" s="16"/>
      <c r="CZW719" s="16"/>
      <c r="CZX719" s="16"/>
      <c r="CZY719" s="16"/>
      <c r="CZZ719" s="16"/>
      <c r="DAA719" s="16"/>
      <c r="DAB719" s="16"/>
      <c r="DAC719" s="16"/>
      <c r="DAD719" s="16"/>
      <c r="DAE719" s="16"/>
      <c r="DAF719" s="16"/>
      <c r="DAG719" s="16"/>
      <c r="DAH719" s="16"/>
      <c r="DAI719" s="16"/>
      <c r="DAJ719" s="16"/>
      <c r="DAK719" s="16"/>
      <c r="DAL719" s="16"/>
      <c r="DAM719" s="16"/>
      <c r="DAN719" s="16"/>
      <c r="DAO719" s="16"/>
      <c r="DAP719" s="16"/>
      <c r="DAQ719" s="16"/>
      <c r="DAR719" s="16"/>
      <c r="DAS719" s="16"/>
      <c r="DAT719" s="16"/>
      <c r="DAU719" s="16"/>
      <c r="DAV719" s="16"/>
      <c r="DAW719" s="16"/>
      <c r="DAX719" s="16"/>
      <c r="DAY719" s="16"/>
      <c r="DAZ719" s="16"/>
      <c r="DBA719" s="16"/>
      <c r="DBB719" s="16"/>
      <c r="DBC719" s="16"/>
      <c r="DBD719" s="16"/>
      <c r="DBE719" s="16"/>
      <c r="DBF719" s="16"/>
      <c r="DBG719" s="16"/>
      <c r="DBH719" s="16"/>
      <c r="DBI719" s="16"/>
      <c r="DBJ719" s="16"/>
      <c r="DBK719" s="16"/>
      <c r="DBL719" s="16"/>
      <c r="DBM719" s="16"/>
      <c r="DBN719" s="16"/>
      <c r="DBO719" s="16"/>
      <c r="DBP719" s="16"/>
      <c r="DBQ719" s="16"/>
      <c r="DBR719" s="16"/>
      <c r="DBS719" s="16"/>
      <c r="DBT719" s="16"/>
      <c r="DBU719" s="16"/>
      <c r="DBV719" s="16"/>
      <c r="DBW719" s="16"/>
      <c r="DBX719" s="16"/>
      <c r="DBY719" s="16"/>
      <c r="DBZ719" s="16"/>
      <c r="DCA719" s="16"/>
      <c r="DCB719" s="16"/>
      <c r="DCC719" s="16"/>
      <c r="DCD719" s="16"/>
      <c r="DCE719" s="16"/>
      <c r="DCF719" s="16"/>
      <c r="DCG719" s="16"/>
      <c r="DCH719" s="16"/>
      <c r="DCI719" s="16"/>
      <c r="DCJ719" s="16"/>
      <c r="DCK719" s="16"/>
      <c r="DCL719" s="16"/>
      <c r="DCM719" s="16"/>
      <c r="DCN719" s="16"/>
      <c r="DCO719" s="16"/>
      <c r="DCP719" s="16"/>
      <c r="DCQ719" s="16"/>
      <c r="DCR719" s="16"/>
      <c r="DCS719" s="16"/>
      <c r="DCT719" s="16"/>
      <c r="DCU719" s="16"/>
      <c r="DCV719" s="16"/>
      <c r="DCW719" s="16"/>
      <c r="DCX719" s="16"/>
      <c r="DCY719" s="16"/>
      <c r="DCZ719" s="16"/>
      <c r="DDA719" s="16"/>
      <c r="DDB719" s="16"/>
      <c r="DDC719" s="16"/>
      <c r="DDD719" s="16"/>
      <c r="DDE719" s="16"/>
      <c r="DDF719" s="16"/>
      <c r="DDG719" s="16"/>
      <c r="DDH719" s="16"/>
      <c r="DDI719" s="16"/>
      <c r="DDJ719" s="16"/>
      <c r="DDK719" s="16"/>
      <c r="DDL719" s="16"/>
      <c r="DDM719" s="16"/>
      <c r="DDN719" s="16"/>
      <c r="DDO719" s="16"/>
      <c r="DDP719" s="16"/>
      <c r="DDQ719" s="16"/>
      <c r="DDR719" s="16"/>
      <c r="DDS719" s="16"/>
      <c r="DDT719" s="16"/>
      <c r="DDU719" s="16"/>
      <c r="DDV719" s="16"/>
      <c r="DDW719" s="16"/>
      <c r="DDX719" s="16"/>
      <c r="DDY719" s="16"/>
      <c r="DDZ719" s="16"/>
      <c r="DEA719" s="16"/>
      <c r="DEB719" s="16"/>
      <c r="DEC719" s="16"/>
      <c r="DED719" s="16"/>
      <c r="DEE719" s="16"/>
      <c r="DEF719" s="16"/>
      <c r="DEG719" s="16"/>
      <c r="DEH719" s="16"/>
      <c r="DEI719" s="16"/>
      <c r="DEJ719" s="16"/>
      <c r="DEK719" s="16"/>
      <c r="DEL719" s="16"/>
      <c r="DEM719" s="16"/>
      <c r="DEN719" s="16"/>
      <c r="DEO719" s="16"/>
      <c r="DEP719" s="16"/>
      <c r="DEQ719" s="16"/>
      <c r="DER719" s="16"/>
      <c r="DES719" s="16"/>
      <c r="DET719" s="16"/>
      <c r="DEU719" s="16"/>
      <c r="DEV719" s="16"/>
      <c r="DEW719" s="16"/>
      <c r="DEX719" s="16"/>
      <c r="DEY719" s="16"/>
      <c r="DEZ719" s="16"/>
      <c r="DFA719" s="16"/>
      <c r="DFB719" s="16"/>
      <c r="DFC719" s="16"/>
      <c r="DFD719" s="16"/>
      <c r="DFE719" s="16"/>
      <c r="DFF719" s="16"/>
      <c r="DFG719" s="16"/>
      <c r="DFH719" s="16"/>
      <c r="DFI719" s="16"/>
      <c r="DFJ719" s="16"/>
      <c r="DFK719" s="16"/>
      <c r="DFL719" s="16"/>
      <c r="DFM719" s="16"/>
      <c r="DFN719" s="16"/>
      <c r="DFO719" s="16"/>
      <c r="DFP719" s="16"/>
      <c r="DFQ719" s="16"/>
      <c r="DFR719" s="16"/>
      <c r="DFS719" s="16"/>
      <c r="DFT719" s="16"/>
      <c r="DFU719" s="16"/>
      <c r="DFV719" s="16"/>
      <c r="DFW719" s="16"/>
      <c r="DFX719" s="16"/>
      <c r="DFY719" s="16"/>
      <c r="DFZ719" s="16"/>
      <c r="DGA719" s="16"/>
      <c r="DGB719" s="16"/>
      <c r="DGC719" s="16"/>
      <c r="DGD719" s="16"/>
      <c r="DGE719" s="16"/>
      <c r="DGF719" s="16"/>
      <c r="DGG719" s="16"/>
      <c r="DGH719" s="16"/>
      <c r="DGI719" s="16"/>
      <c r="DGJ719" s="16"/>
      <c r="DGK719" s="16"/>
      <c r="DGL719" s="16"/>
      <c r="DGM719" s="16"/>
      <c r="DGN719" s="16"/>
      <c r="DGO719" s="16"/>
      <c r="DGP719" s="16"/>
      <c r="DGQ719" s="16"/>
      <c r="DGR719" s="16"/>
      <c r="DGS719" s="16"/>
      <c r="DGT719" s="16"/>
      <c r="DGU719" s="16"/>
      <c r="DGV719" s="16"/>
      <c r="DGW719" s="16"/>
      <c r="DGX719" s="16"/>
      <c r="DGY719" s="16"/>
      <c r="DGZ719" s="16"/>
      <c r="DHA719" s="16"/>
      <c r="DHB719" s="16"/>
      <c r="DHC719" s="16"/>
      <c r="DHD719" s="16"/>
      <c r="DHE719" s="16"/>
      <c r="DHF719" s="16"/>
      <c r="DHG719" s="16"/>
      <c r="DHH719" s="16"/>
      <c r="DHI719" s="16"/>
      <c r="DHJ719" s="16"/>
      <c r="DHK719" s="16"/>
      <c r="DHL719" s="16"/>
      <c r="DHM719" s="16"/>
      <c r="DHN719" s="16"/>
      <c r="DHO719" s="16"/>
      <c r="DHP719" s="16"/>
      <c r="DHQ719" s="16"/>
      <c r="DHR719" s="16"/>
      <c r="DHS719" s="16"/>
      <c r="DHT719" s="16"/>
      <c r="DHU719" s="16"/>
      <c r="DHV719" s="16"/>
      <c r="DHW719" s="16"/>
      <c r="DHX719" s="16"/>
      <c r="DHY719" s="16"/>
      <c r="DHZ719" s="16"/>
      <c r="DIA719" s="16"/>
      <c r="DIB719" s="16"/>
      <c r="DIC719" s="16"/>
      <c r="DID719" s="16"/>
      <c r="DIE719" s="16"/>
      <c r="DIF719" s="16"/>
      <c r="DIG719" s="16"/>
      <c r="DIH719" s="16"/>
      <c r="DII719" s="16"/>
      <c r="DIJ719" s="16"/>
      <c r="DIK719" s="16"/>
      <c r="DIL719" s="16"/>
      <c r="DIM719" s="16"/>
      <c r="DIN719" s="16"/>
      <c r="DIO719" s="16"/>
      <c r="DIP719" s="16"/>
      <c r="DIQ719" s="16"/>
      <c r="DIR719" s="16"/>
      <c r="DIS719" s="16"/>
      <c r="DIT719" s="16"/>
      <c r="DIU719" s="16"/>
      <c r="DIV719" s="16"/>
      <c r="DIW719" s="16"/>
      <c r="DIX719" s="16"/>
      <c r="DIY719" s="16"/>
      <c r="DIZ719" s="16"/>
      <c r="DJA719" s="16"/>
      <c r="DJB719" s="16"/>
      <c r="DJC719" s="16"/>
      <c r="DJD719" s="16"/>
      <c r="DJE719" s="16"/>
      <c r="DJF719" s="16"/>
      <c r="DJG719" s="16"/>
      <c r="DJH719" s="16"/>
      <c r="DJI719" s="16"/>
      <c r="DJJ719" s="16"/>
      <c r="DJK719" s="16"/>
      <c r="DJL719" s="16"/>
      <c r="DJM719" s="16"/>
      <c r="DJN719" s="16"/>
      <c r="DJO719" s="16"/>
      <c r="DJP719" s="16"/>
      <c r="DJQ719" s="16"/>
      <c r="DJR719" s="16"/>
      <c r="DJS719" s="16"/>
      <c r="DJT719" s="16"/>
      <c r="DJU719" s="16"/>
      <c r="DJV719" s="16"/>
      <c r="DJW719" s="16"/>
      <c r="DJX719" s="16"/>
      <c r="DJY719" s="16"/>
      <c r="DJZ719" s="16"/>
      <c r="DKA719" s="16"/>
      <c r="DKB719" s="16"/>
      <c r="DKC719" s="16"/>
      <c r="DKD719" s="16"/>
      <c r="DKE719" s="16"/>
      <c r="DKF719" s="16"/>
      <c r="DKG719" s="16"/>
      <c r="DKH719" s="16"/>
      <c r="DKI719" s="16"/>
      <c r="DKJ719" s="16"/>
      <c r="DKK719" s="16"/>
      <c r="DKL719" s="16"/>
      <c r="DKM719" s="16"/>
      <c r="DKN719" s="16"/>
      <c r="DKO719" s="16"/>
      <c r="DKP719" s="16"/>
      <c r="DKQ719" s="16"/>
      <c r="DKR719" s="16"/>
      <c r="DKS719" s="16"/>
      <c r="DKT719" s="16"/>
      <c r="DKU719" s="16"/>
      <c r="DKV719" s="16"/>
      <c r="DKW719" s="16"/>
      <c r="DKX719" s="16"/>
      <c r="DKY719" s="16"/>
      <c r="DKZ719" s="16"/>
      <c r="DLA719" s="16"/>
      <c r="DLB719" s="16"/>
      <c r="DLC719" s="16"/>
      <c r="DLD719" s="16"/>
      <c r="DLE719" s="16"/>
      <c r="DLF719" s="16"/>
      <c r="DLG719" s="16"/>
      <c r="DLH719" s="16"/>
      <c r="DLI719" s="16"/>
      <c r="DLJ719" s="16"/>
      <c r="DLK719" s="16"/>
      <c r="DLL719" s="16"/>
      <c r="DLM719" s="16"/>
      <c r="DLN719" s="16"/>
      <c r="DLO719" s="16"/>
      <c r="DLP719" s="16"/>
      <c r="DLQ719" s="16"/>
      <c r="DLR719" s="16"/>
      <c r="DLS719" s="16"/>
      <c r="DLT719" s="16"/>
      <c r="DLU719" s="16"/>
      <c r="DLV719" s="16"/>
      <c r="DLW719" s="16"/>
      <c r="DLX719" s="16"/>
      <c r="DLY719" s="16"/>
      <c r="DLZ719" s="16"/>
      <c r="DMA719" s="16"/>
      <c r="DMB719" s="16"/>
      <c r="DMC719" s="16"/>
      <c r="DMD719" s="16"/>
      <c r="DME719" s="16"/>
      <c r="DMF719" s="16"/>
      <c r="DMG719" s="16"/>
      <c r="DMH719" s="16"/>
      <c r="DMI719" s="16"/>
      <c r="DMJ719" s="16"/>
      <c r="DMK719" s="16"/>
      <c r="DML719" s="16"/>
      <c r="DMM719" s="16"/>
      <c r="DMN719" s="16"/>
      <c r="DMO719" s="16"/>
      <c r="DMP719" s="16"/>
      <c r="DMQ719" s="16"/>
      <c r="DMR719" s="16"/>
      <c r="DMS719" s="16"/>
      <c r="DMT719" s="16"/>
      <c r="DMU719" s="16"/>
      <c r="DMV719" s="16"/>
      <c r="DMW719" s="16"/>
      <c r="DMX719" s="16"/>
      <c r="DMY719" s="16"/>
      <c r="DMZ719" s="16"/>
      <c r="DNA719" s="16"/>
      <c r="DNB719" s="16"/>
      <c r="DNC719" s="16"/>
      <c r="DND719" s="16"/>
      <c r="DNE719" s="16"/>
      <c r="DNF719" s="16"/>
      <c r="DNG719" s="16"/>
      <c r="DNH719" s="16"/>
      <c r="DNI719" s="16"/>
      <c r="DNJ719" s="16"/>
      <c r="DNK719" s="16"/>
      <c r="DNL719" s="16"/>
      <c r="DNM719" s="16"/>
      <c r="DNN719" s="16"/>
      <c r="DNO719" s="16"/>
      <c r="DNP719" s="16"/>
      <c r="DNQ719" s="16"/>
      <c r="DNR719" s="16"/>
      <c r="DNS719" s="16"/>
      <c r="DNT719" s="16"/>
      <c r="DNU719" s="16"/>
      <c r="DNV719" s="16"/>
      <c r="DNW719" s="16"/>
      <c r="DNX719" s="16"/>
      <c r="DNY719" s="16"/>
      <c r="DNZ719" s="16"/>
      <c r="DOA719" s="16"/>
      <c r="DOB719" s="16"/>
      <c r="DOC719" s="16"/>
      <c r="DOD719" s="16"/>
      <c r="DOE719" s="16"/>
      <c r="DOF719" s="16"/>
      <c r="DOG719" s="16"/>
      <c r="DOH719" s="16"/>
      <c r="DOI719" s="16"/>
      <c r="DOJ719" s="16"/>
      <c r="DOK719" s="16"/>
      <c r="DOL719" s="16"/>
      <c r="DOM719" s="16"/>
      <c r="DON719" s="16"/>
      <c r="DOO719" s="16"/>
      <c r="DOP719" s="16"/>
      <c r="DOQ719" s="16"/>
      <c r="DOR719" s="16"/>
      <c r="DOS719" s="16"/>
      <c r="DOT719" s="16"/>
      <c r="DOU719" s="16"/>
      <c r="DOV719" s="16"/>
      <c r="DOW719" s="16"/>
      <c r="DOX719" s="16"/>
      <c r="DOY719" s="16"/>
      <c r="DOZ719" s="16"/>
      <c r="DPA719" s="16"/>
      <c r="DPB719" s="16"/>
      <c r="DPC719" s="16"/>
      <c r="DPD719" s="16"/>
      <c r="DPE719" s="16"/>
      <c r="DPF719" s="16"/>
      <c r="DPG719" s="16"/>
      <c r="DPH719" s="16"/>
      <c r="DPI719" s="16"/>
      <c r="DPJ719" s="16"/>
      <c r="DPK719" s="16"/>
      <c r="DPL719" s="16"/>
      <c r="DPM719" s="16"/>
      <c r="DPN719" s="16"/>
      <c r="DPO719" s="16"/>
      <c r="DPP719" s="16"/>
      <c r="DPQ719" s="16"/>
      <c r="DPR719" s="16"/>
      <c r="DPS719" s="16"/>
      <c r="DPT719" s="16"/>
      <c r="DPU719" s="16"/>
      <c r="DPV719" s="16"/>
      <c r="DPW719" s="16"/>
      <c r="DPX719" s="16"/>
      <c r="DPY719" s="16"/>
      <c r="DPZ719" s="16"/>
      <c r="DQA719" s="16"/>
      <c r="DQB719" s="16"/>
      <c r="DQC719" s="16"/>
      <c r="DQD719" s="16"/>
      <c r="DQE719" s="16"/>
      <c r="DQF719" s="16"/>
      <c r="DQG719" s="16"/>
      <c r="DQH719" s="16"/>
      <c r="DQI719" s="16"/>
      <c r="DQJ719" s="16"/>
      <c r="DQK719" s="16"/>
      <c r="DQL719" s="16"/>
      <c r="DQM719" s="16"/>
      <c r="DQN719" s="16"/>
      <c r="DQO719" s="16"/>
      <c r="DQP719" s="16"/>
      <c r="DQQ719" s="16"/>
      <c r="DQR719" s="16"/>
      <c r="DQS719" s="16"/>
      <c r="DQT719" s="16"/>
      <c r="DQU719" s="16"/>
      <c r="DQV719" s="16"/>
      <c r="DQW719" s="16"/>
      <c r="DQX719" s="16"/>
      <c r="DQY719" s="16"/>
      <c r="DQZ719" s="16"/>
      <c r="DRA719" s="16"/>
      <c r="DRB719" s="16"/>
      <c r="DRC719" s="16"/>
      <c r="DRD719" s="16"/>
      <c r="DRE719" s="16"/>
      <c r="DRF719" s="16"/>
      <c r="DRG719" s="16"/>
      <c r="DRH719" s="16"/>
      <c r="DRI719" s="16"/>
      <c r="DRJ719" s="16"/>
      <c r="DRK719" s="16"/>
      <c r="DRL719" s="16"/>
      <c r="DRM719" s="16"/>
      <c r="DRN719" s="16"/>
      <c r="DRO719" s="16"/>
      <c r="DRP719" s="16"/>
      <c r="DRQ719" s="16"/>
      <c r="DRR719" s="16"/>
      <c r="DRS719" s="16"/>
      <c r="DRT719" s="16"/>
      <c r="DRU719" s="16"/>
      <c r="DRV719" s="16"/>
      <c r="DRW719" s="16"/>
      <c r="DRX719" s="16"/>
      <c r="DRY719" s="16"/>
      <c r="DRZ719" s="16"/>
      <c r="DSA719" s="16"/>
      <c r="DSB719" s="16"/>
      <c r="DSC719" s="16"/>
      <c r="DSD719" s="16"/>
      <c r="DSE719" s="16"/>
      <c r="DSF719" s="16"/>
      <c r="DSG719" s="16"/>
      <c r="DSH719" s="16"/>
      <c r="DSI719" s="16"/>
      <c r="DSJ719" s="16"/>
      <c r="DSK719" s="16"/>
      <c r="DSL719" s="16"/>
      <c r="DSM719" s="16"/>
      <c r="DSN719" s="16"/>
      <c r="DSO719" s="16"/>
      <c r="DSP719" s="16"/>
      <c r="DSQ719" s="16"/>
      <c r="DSR719" s="16"/>
      <c r="DSS719" s="16"/>
      <c r="DST719" s="16"/>
      <c r="DSU719" s="16"/>
      <c r="DSV719" s="16"/>
      <c r="DSW719" s="16"/>
      <c r="DSX719" s="16"/>
      <c r="DSY719" s="16"/>
      <c r="DSZ719" s="16"/>
      <c r="DTA719" s="16"/>
      <c r="DTB719" s="16"/>
      <c r="DTC719" s="16"/>
      <c r="DTD719" s="16"/>
      <c r="DTE719" s="16"/>
      <c r="DTF719" s="16"/>
      <c r="DTG719" s="16"/>
      <c r="DTH719" s="16"/>
      <c r="DTI719" s="16"/>
      <c r="DTJ719" s="16"/>
      <c r="DTK719" s="16"/>
      <c r="DTL719" s="16"/>
      <c r="DTM719" s="16"/>
      <c r="DTN719" s="16"/>
      <c r="DTO719" s="16"/>
      <c r="DTP719" s="16"/>
      <c r="DTQ719" s="16"/>
      <c r="DTR719" s="16"/>
      <c r="DTS719" s="16"/>
      <c r="DTT719" s="16"/>
      <c r="DTU719" s="16"/>
      <c r="DTV719" s="16"/>
      <c r="DTW719" s="16"/>
      <c r="DTX719" s="16"/>
      <c r="DTY719" s="16"/>
      <c r="DTZ719" s="16"/>
      <c r="DUA719" s="16"/>
      <c r="DUB719" s="16"/>
      <c r="DUC719" s="16"/>
      <c r="DUD719" s="16"/>
      <c r="DUE719" s="16"/>
      <c r="DUF719" s="16"/>
      <c r="DUG719" s="16"/>
      <c r="DUH719" s="16"/>
      <c r="DUI719" s="16"/>
      <c r="DUJ719" s="16"/>
      <c r="DUK719" s="16"/>
      <c r="DUL719" s="16"/>
      <c r="DUM719" s="16"/>
      <c r="DUN719" s="16"/>
      <c r="DUO719" s="16"/>
      <c r="DUP719" s="16"/>
      <c r="DUQ719" s="16"/>
      <c r="DUR719" s="16"/>
      <c r="DUS719" s="16"/>
      <c r="DUT719" s="16"/>
      <c r="DUU719" s="16"/>
      <c r="DUV719" s="16"/>
      <c r="DUW719" s="16"/>
      <c r="DUX719" s="16"/>
      <c r="DUY719" s="16"/>
      <c r="DUZ719" s="16"/>
      <c r="DVA719" s="16"/>
      <c r="DVB719" s="16"/>
      <c r="DVC719" s="16"/>
      <c r="DVD719" s="16"/>
      <c r="DVE719" s="16"/>
      <c r="DVF719" s="16"/>
      <c r="DVG719" s="16"/>
      <c r="DVH719" s="16"/>
      <c r="DVI719" s="16"/>
      <c r="DVJ719" s="16"/>
      <c r="DVK719" s="16"/>
      <c r="DVL719" s="16"/>
      <c r="DVM719" s="16"/>
      <c r="DVN719" s="16"/>
      <c r="DVO719" s="16"/>
      <c r="DVP719" s="16"/>
      <c r="DVQ719" s="16"/>
      <c r="DVR719" s="16"/>
      <c r="DVS719" s="16"/>
      <c r="DVT719" s="16"/>
      <c r="DVU719" s="16"/>
      <c r="DVV719" s="16"/>
      <c r="DVW719" s="16"/>
      <c r="DVX719" s="16"/>
      <c r="DVY719" s="16"/>
      <c r="DVZ719" s="16"/>
      <c r="DWA719" s="16"/>
      <c r="DWB719" s="16"/>
      <c r="DWC719" s="16"/>
      <c r="DWD719" s="16"/>
      <c r="DWE719" s="16"/>
      <c r="DWF719" s="16"/>
      <c r="DWG719" s="16"/>
      <c r="DWH719" s="16"/>
      <c r="DWI719" s="16"/>
      <c r="DWJ719" s="16"/>
      <c r="DWK719" s="16"/>
      <c r="DWL719" s="16"/>
      <c r="DWM719" s="16"/>
      <c r="DWN719" s="16"/>
      <c r="DWO719" s="16"/>
      <c r="DWP719" s="16"/>
      <c r="DWQ719" s="16"/>
      <c r="DWR719" s="16"/>
      <c r="DWS719" s="16"/>
      <c r="DWT719" s="16"/>
      <c r="DWU719" s="16"/>
      <c r="DWV719" s="16"/>
      <c r="DWW719" s="16"/>
      <c r="DWX719" s="16"/>
      <c r="DWY719" s="16"/>
      <c r="DWZ719" s="16"/>
      <c r="DXA719" s="16"/>
      <c r="DXB719" s="16"/>
      <c r="DXC719" s="16"/>
      <c r="DXD719" s="16"/>
      <c r="DXE719" s="16"/>
      <c r="DXF719" s="16"/>
      <c r="DXG719" s="16"/>
      <c r="DXH719" s="16"/>
      <c r="DXI719" s="16"/>
      <c r="DXJ719" s="16"/>
      <c r="DXK719" s="16"/>
      <c r="DXL719" s="16"/>
      <c r="DXM719" s="16"/>
      <c r="DXN719" s="16"/>
      <c r="DXO719" s="16"/>
      <c r="DXP719" s="16"/>
      <c r="DXQ719" s="16"/>
      <c r="DXR719" s="16"/>
      <c r="DXS719" s="16"/>
      <c r="DXT719" s="16"/>
      <c r="DXU719" s="16"/>
      <c r="DXV719" s="16"/>
      <c r="DXW719" s="16"/>
      <c r="DXX719" s="16"/>
      <c r="DXY719" s="16"/>
      <c r="DXZ719" s="16"/>
      <c r="DYA719" s="16"/>
      <c r="DYB719" s="16"/>
      <c r="DYC719" s="16"/>
      <c r="DYD719" s="16"/>
      <c r="DYE719" s="16"/>
      <c r="DYF719" s="16"/>
      <c r="DYG719" s="16"/>
      <c r="DYH719" s="16"/>
      <c r="DYI719" s="16"/>
      <c r="DYJ719" s="16"/>
      <c r="DYK719" s="16"/>
      <c r="DYL719" s="16"/>
      <c r="DYM719" s="16"/>
      <c r="DYN719" s="16"/>
      <c r="DYO719" s="16"/>
      <c r="DYP719" s="16"/>
      <c r="DYQ719" s="16"/>
      <c r="DYR719" s="16"/>
      <c r="DYS719" s="16"/>
      <c r="DYT719" s="16"/>
      <c r="DYU719" s="16"/>
      <c r="DYV719" s="16"/>
      <c r="DYW719" s="16"/>
      <c r="DYX719" s="16"/>
      <c r="DYY719" s="16"/>
      <c r="DYZ719" s="16"/>
      <c r="DZA719" s="16"/>
      <c r="DZB719" s="16"/>
      <c r="DZC719" s="16"/>
      <c r="DZD719" s="16"/>
      <c r="DZE719" s="16"/>
      <c r="DZF719" s="16"/>
      <c r="DZG719" s="16"/>
      <c r="DZH719" s="16"/>
      <c r="DZI719" s="16"/>
      <c r="DZJ719" s="16"/>
      <c r="DZK719" s="16"/>
      <c r="DZL719" s="16"/>
      <c r="DZM719" s="16"/>
      <c r="DZN719" s="16"/>
      <c r="DZO719" s="16"/>
      <c r="DZP719" s="16"/>
      <c r="DZQ719" s="16"/>
      <c r="DZR719" s="16"/>
      <c r="DZS719" s="16"/>
      <c r="DZT719" s="16"/>
      <c r="DZU719" s="16"/>
      <c r="DZV719" s="16"/>
      <c r="DZW719" s="16"/>
      <c r="DZX719" s="16"/>
      <c r="DZY719" s="16"/>
      <c r="DZZ719" s="16"/>
      <c r="EAA719" s="16"/>
      <c r="EAB719" s="16"/>
      <c r="EAC719" s="16"/>
      <c r="EAD719" s="16"/>
      <c r="EAE719" s="16"/>
      <c r="EAF719" s="16"/>
      <c r="EAG719" s="16"/>
      <c r="EAH719" s="16"/>
      <c r="EAI719" s="16"/>
      <c r="EAJ719" s="16"/>
      <c r="EAK719" s="16"/>
      <c r="EAL719" s="16"/>
      <c r="EAM719" s="16"/>
      <c r="EAN719" s="16"/>
      <c r="EAO719" s="16"/>
      <c r="EAP719" s="16"/>
      <c r="EAQ719" s="16"/>
      <c r="EAR719" s="16"/>
      <c r="EAS719" s="16"/>
      <c r="EAT719" s="16"/>
      <c r="EAU719" s="16"/>
      <c r="EAV719" s="16"/>
      <c r="EAW719" s="16"/>
      <c r="EAX719" s="16"/>
      <c r="EAY719" s="16"/>
      <c r="EAZ719" s="16"/>
      <c r="EBA719" s="16"/>
      <c r="EBB719" s="16"/>
      <c r="EBC719" s="16"/>
      <c r="EBD719" s="16"/>
      <c r="EBE719" s="16"/>
      <c r="EBF719" s="16"/>
      <c r="EBG719" s="16"/>
      <c r="EBH719" s="16"/>
      <c r="EBI719" s="16"/>
      <c r="EBJ719" s="16"/>
      <c r="EBK719" s="16"/>
      <c r="EBL719" s="16"/>
      <c r="EBM719" s="16"/>
      <c r="EBN719" s="16"/>
      <c r="EBO719" s="16"/>
      <c r="EBP719" s="16"/>
      <c r="EBQ719" s="16"/>
      <c r="EBR719" s="16"/>
      <c r="EBS719" s="16"/>
      <c r="EBT719" s="16"/>
      <c r="EBU719" s="16"/>
      <c r="EBV719" s="16"/>
      <c r="EBW719" s="16"/>
      <c r="EBX719" s="16"/>
      <c r="EBY719" s="16"/>
      <c r="EBZ719" s="16"/>
      <c r="ECA719" s="16"/>
      <c r="ECB719" s="16"/>
      <c r="ECC719" s="16"/>
      <c r="ECD719" s="16"/>
      <c r="ECE719" s="16"/>
      <c r="ECF719" s="16"/>
      <c r="ECG719" s="16"/>
      <c r="ECH719" s="16"/>
      <c r="ECI719" s="16"/>
      <c r="ECJ719" s="16"/>
      <c r="ECK719" s="16"/>
      <c r="ECL719" s="16"/>
      <c r="ECM719" s="16"/>
      <c r="ECN719" s="16"/>
      <c r="ECO719" s="16"/>
      <c r="ECP719" s="16"/>
      <c r="ECQ719" s="16"/>
      <c r="ECR719" s="16"/>
      <c r="ECS719" s="16"/>
      <c r="ECT719" s="16"/>
      <c r="ECU719" s="16"/>
      <c r="ECV719" s="16"/>
      <c r="ECW719" s="16"/>
      <c r="ECX719" s="16"/>
      <c r="ECY719" s="16"/>
      <c r="ECZ719" s="16"/>
      <c r="EDA719" s="16"/>
      <c r="EDB719" s="16"/>
      <c r="EDC719" s="16"/>
      <c r="EDD719" s="16"/>
      <c r="EDE719" s="16"/>
      <c r="EDF719" s="16"/>
      <c r="EDG719" s="16"/>
      <c r="EDH719" s="16"/>
      <c r="EDI719" s="16"/>
      <c r="EDJ719" s="16"/>
      <c r="EDK719" s="16"/>
      <c r="EDL719" s="16"/>
      <c r="EDM719" s="16"/>
      <c r="EDN719" s="16"/>
      <c r="EDO719" s="16"/>
      <c r="EDP719" s="16"/>
      <c r="EDQ719" s="16"/>
      <c r="EDR719" s="16"/>
      <c r="EDS719" s="16"/>
      <c r="EDT719" s="16"/>
      <c r="EDU719" s="16"/>
      <c r="EDV719" s="16"/>
      <c r="EDW719" s="16"/>
      <c r="EDX719" s="16"/>
      <c r="EDY719" s="16"/>
      <c r="EDZ719" s="16"/>
      <c r="EEA719" s="16"/>
      <c r="EEB719" s="16"/>
      <c r="EEC719" s="16"/>
      <c r="EED719" s="16"/>
      <c r="EEE719" s="16"/>
      <c r="EEF719" s="16"/>
      <c r="EEG719" s="16"/>
      <c r="EEH719" s="16"/>
      <c r="EEI719" s="16"/>
      <c r="EEJ719" s="16"/>
      <c r="EEK719" s="16"/>
      <c r="EEL719" s="16"/>
      <c r="EEM719" s="16"/>
      <c r="EEN719" s="16"/>
      <c r="EEO719" s="16"/>
      <c r="EEP719" s="16"/>
      <c r="EEQ719" s="16"/>
      <c r="EER719" s="16"/>
      <c r="EES719" s="16"/>
      <c r="EET719" s="16"/>
      <c r="EEU719" s="16"/>
      <c r="EEV719" s="16"/>
      <c r="EEW719" s="16"/>
      <c r="EEX719" s="16"/>
      <c r="EEY719" s="16"/>
      <c r="EEZ719" s="16"/>
      <c r="EFA719" s="16"/>
      <c r="EFB719" s="16"/>
      <c r="EFC719" s="16"/>
      <c r="EFD719" s="16"/>
      <c r="EFE719" s="16"/>
      <c r="EFF719" s="16"/>
      <c r="EFG719" s="16"/>
      <c r="EFH719" s="16"/>
      <c r="EFI719" s="16"/>
      <c r="EFJ719" s="16"/>
      <c r="EFK719" s="16"/>
      <c r="EFL719" s="16"/>
      <c r="EFM719" s="16"/>
      <c r="EFN719" s="16"/>
      <c r="EFO719" s="16"/>
      <c r="EFP719" s="16"/>
      <c r="EFQ719" s="16"/>
      <c r="EFR719" s="16"/>
      <c r="EFS719" s="16"/>
      <c r="EFT719" s="16"/>
      <c r="EFU719" s="16"/>
      <c r="EFV719" s="16"/>
      <c r="EFW719" s="16"/>
      <c r="EFX719" s="16"/>
      <c r="EFY719" s="16"/>
      <c r="EFZ719" s="16"/>
      <c r="EGA719" s="16"/>
      <c r="EGB719" s="16"/>
      <c r="EGC719" s="16"/>
      <c r="EGD719" s="16"/>
      <c r="EGE719" s="16"/>
      <c r="EGF719" s="16"/>
      <c r="EGG719" s="16"/>
      <c r="EGH719" s="16"/>
      <c r="EGI719" s="16"/>
      <c r="EGJ719" s="16"/>
      <c r="EGK719" s="16"/>
      <c r="EGL719" s="16"/>
      <c r="EGM719" s="16"/>
      <c r="EGN719" s="16"/>
      <c r="EGO719" s="16"/>
      <c r="EGP719" s="16"/>
      <c r="EGQ719" s="16"/>
      <c r="EGR719" s="16"/>
      <c r="EGS719" s="16"/>
      <c r="EGT719" s="16"/>
      <c r="EGU719" s="16"/>
      <c r="EGV719" s="16"/>
      <c r="EGW719" s="16"/>
      <c r="EGX719" s="16"/>
      <c r="EGY719" s="16"/>
      <c r="EGZ719" s="16"/>
      <c r="EHA719" s="16"/>
      <c r="EHB719" s="16"/>
      <c r="EHC719" s="16"/>
      <c r="EHD719" s="16"/>
      <c r="EHE719" s="16"/>
      <c r="EHF719" s="16"/>
      <c r="EHG719" s="16"/>
      <c r="EHH719" s="16"/>
      <c r="EHI719" s="16"/>
      <c r="EHJ719" s="16"/>
      <c r="EHK719" s="16"/>
      <c r="EHL719" s="16"/>
      <c r="EHM719" s="16"/>
      <c r="EHN719" s="16"/>
      <c r="EHO719" s="16"/>
      <c r="EHP719" s="16"/>
      <c r="EHQ719" s="16"/>
      <c r="EHR719" s="16"/>
      <c r="EHS719" s="16"/>
      <c r="EHT719" s="16"/>
      <c r="EHU719" s="16"/>
      <c r="EHV719" s="16"/>
      <c r="EHW719" s="16"/>
      <c r="EHX719" s="16"/>
      <c r="EHY719" s="16"/>
      <c r="EHZ719" s="16"/>
      <c r="EIA719" s="16"/>
      <c r="EIB719" s="16"/>
      <c r="EIC719" s="16"/>
      <c r="EID719" s="16"/>
      <c r="EIE719" s="16"/>
      <c r="EIF719" s="16"/>
      <c r="EIG719" s="16"/>
      <c r="EIH719" s="16"/>
      <c r="EII719" s="16"/>
      <c r="EIJ719" s="16"/>
      <c r="EIK719" s="16"/>
      <c r="EIL719" s="16"/>
      <c r="EIM719" s="16"/>
      <c r="EIN719" s="16"/>
      <c r="EIO719" s="16"/>
      <c r="EIP719" s="16"/>
      <c r="EIQ719" s="16"/>
      <c r="EIR719" s="16"/>
      <c r="EIS719" s="16"/>
      <c r="EIT719" s="16"/>
      <c r="EIU719" s="16"/>
      <c r="EIV719" s="16"/>
      <c r="EIW719" s="16"/>
      <c r="EIX719" s="16"/>
      <c r="EIY719" s="16"/>
      <c r="EIZ719" s="16"/>
      <c r="EJA719" s="16"/>
      <c r="EJB719" s="16"/>
      <c r="EJC719" s="16"/>
      <c r="EJD719" s="16"/>
      <c r="EJE719" s="16"/>
      <c r="EJF719" s="16"/>
      <c r="EJG719" s="16"/>
      <c r="EJH719" s="16"/>
      <c r="EJI719" s="16"/>
      <c r="EJJ719" s="16"/>
      <c r="EJK719" s="16"/>
      <c r="EJL719" s="16"/>
      <c r="EJM719" s="16"/>
      <c r="EJN719" s="16"/>
      <c r="EJO719" s="16"/>
      <c r="EJP719" s="16"/>
      <c r="EJQ719" s="16"/>
      <c r="EJR719" s="16"/>
      <c r="EJS719" s="16"/>
      <c r="EJT719" s="16"/>
      <c r="EJU719" s="16"/>
      <c r="EJV719" s="16"/>
      <c r="EJW719" s="16"/>
      <c r="EJX719" s="16"/>
      <c r="EJY719" s="16"/>
      <c r="EJZ719" s="16"/>
      <c r="EKA719" s="16"/>
      <c r="EKB719" s="16"/>
      <c r="EKC719" s="16"/>
      <c r="EKD719" s="16"/>
      <c r="EKE719" s="16"/>
      <c r="EKF719" s="16"/>
      <c r="EKG719" s="16"/>
      <c r="EKH719" s="16"/>
      <c r="EKI719" s="16"/>
      <c r="EKJ719" s="16"/>
      <c r="EKK719" s="16"/>
      <c r="EKL719" s="16"/>
      <c r="EKM719" s="16"/>
      <c r="EKN719" s="16"/>
      <c r="EKO719" s="16"/>
      <c r="EKP719" s="16"/>
      <c r="EKQ719" s="16"/>
      <c r="EKR719" s="16"/>
      <c r="EKS719" s="16"/>
      <c r="EKT719" s="16"/>
      <c r="EKU719" s="16"/>
      <c r="EKV719" s="16"/>
      <c r="EKW719" s="16"/>
      <c r="EKX719" s="16"/>
      <c r="EKY719" s="16"/>
      <c r="EKZ719" s="16"/>
      <c r="ELA719" s="16"/>
      <c r="ELB719" s="16"/>
      <c r="ELC719" s="16"/>
      <c r="ELD719" s="16"/>
      <c r="ELE719" s="16"/>
      <c r="ELF719" s="16"/>
      <c r="ELG719" s="16"/>
      <c r="ELH719" s="16"/>
      <c r="ELI719" s="16"/>
      <c r="ELJ719" s="16"/>
      <c r="ELK719" s="16"/>
      <c r="ELL719" s="16"/>
      <c r="ELM719" s="16"/>
      <c r="ELN719" s="16"/>
      <c r="ELO719" s="16"/>
      <c r="ELP719" s="16"/>
      <c r="ELQ719" s="16"/>
      <c r="ELR719" s="16"/>
      <c r="ELS719" s="16"/>
      <c r="ELT719" s="16"/>
      <c r="ELU719" s="16"/>
      <c r="ELV719" s="16"/>
      <c r="ELW719" s="16"/>
      <c r="ELX719" s="16"/>
      <c r="ELY719" s="16"/>
      <c r="ELZ719" s="16"/>
      <c r="EMA719" s="16"/>
      <c r="EMB719" s="16"/>
      <c r="EMC719" s="16"/>
      <c r="EMD719" s="16"/>
      <c r="EME719" s="16"/>
      <c r="EMF719" s="16"/>
      <c r="EMG719" s="16"/>
      <c r="EMH719" s="16"/>
      <c r="EMI719" s="16"/>
      <c r="EMJ719" s="16"/>
      <c r="EMK719" s="16"/>
      <c r="EML719" s="16"/>
      <c r="EMM719" s="16"/>
      <c r="EMN719" s="16"/>
      <c r="EMO719" s="16"/>
      <c r="EMP719" s="16"/>
      <c r="EMQ719" s="16"/>
      <c r="EMR719" s="16"/>
      <c r="EMS719" s="16"/>
      <c r="EMT719" s="16"/>
      <c r="EMU719" s="16"/>
      <c r="EMV719" s="16"/>
      <c r="EMW719" s="16"/>
      <c r="EMX719" s="16"/>
      <c r="EMY719" s="16"/>
      <c r="EMZ719" s="16"/>
      <c r="ENA719" s="16"/>
      <c r="ENB719" s="16"/>
      <c r="ENC719" s="16"/>
      <c r="END719" s="16"/>
      <c r="ENE719" s="16"/>
      <c r="ENF719" s="16"/>
      <c r="ENG719" s="16"/>
      <c r="ENH719" s="16"/>
      <c r="ENI719" s="16"/>
      <c r="ENJ719" s="16"/>
      <c r="ENK719" s="16"/>
      <c r="ENL719" s="16"/>
      <c r="ENM719" s="16"/>
      <c r="ENN719" s="16"/>
      <c r="ENO719" s="16"/>
      <c r="ENP719" s="16"/>
      <c r="ENQ719" s="16"/>
      <c r="ENR719" s="16"/>
      <c r="ENS719" s="16"/>
      <c r="ENT719" s="16"/>
      <c r="ENU719" s="16"/>
      <c r="ENV719" s="16"/>
      <c r="ENW719" s="16"/>
      <c r="ENX719" s="16"/>
      <c r="ENY719" s="16"/>
      <c r="ENZ719" s="16"/>
      <c r="EOA719" s="16"/>
      <c r="EOB719" s="16"/>
      <c r="EOC719" s="16"/>
      <c r="EOD719" s="16"/>
      <c r="EOE719" s="16"/>
      <c r="EOF719" s="16"/>
      <c r="EOG719" s="16"/>
      <c r="EOH719" s="16"/>
      <c r="EOI719" s="16"/>
      <c r="EOJ719" s="16"/>
      <c r="EOK719" s="16"/>
      <c r="EOL719" s="16"/>
      <c r="EOM719" s="16"/>
      <c r="EON719" s="16"/>
      <c r="EOO719" s="16"/>
      <c r="EOP719" s="16"/>
      <c r="EOQ719" s="16"/>
      <c r="EOR719" s="16"/>
      <c r="EOS719" s="16"/>
      <c r="EOT719" s="16"/>
      <c r="EOU719" s="16"/>
      <c r="EOV719" s="16"/>
      <c r="EOW719" s="16"/>
      <c r="EOX719" s="16"/>
      <c r="EOY719" s="16"/>
      <c r="EOZ719" s="16"/>
      <c r="EPA719" s="16"/>
      <c r="EPB719" s="16"/>
      <c r="EPC719" s="16"/>
      <c r="EPD719" s="16"/>
      <c r="EPE719" s="16"/>
      <c r="EPF719" s="16"/>
      <c r="EPG719" s="16"/>
      <c r="EPH719" s="16"/>
      <c r="EPI719" s="16"/>
      <c r="EPJ719" s="16"/>
      <c r="EPK719" s="16"/>
      <c r="EPL719" s="16"/>
      <c r="EPM719" s="16"/>
      <c r="EPN719" s="16"/>
      <c r="EPO719" s="16"/>
      <c r="EPP719" s="16"/>
      <c r="EPQ719" s="16"/>
      <c r="EPR719" s="16"/>
      <c r="EPS719" s="16"/>
      <c r="EPT719" s="16"/>
      <c r="EPU719" s="16"/>
      <c r="EPV719" s="16"/>
      <c r="EPW719" s="16"/>
      <c r="EPX719" s="16"/>
      <c r="EPY719" s="16"/>
      <c r="EPZ719" s="16"/>
      <c r="EQA719" s="16"/>
      <c r="EQB719" s="16"/>
      <c r="EQC719" s="16"/>
      <c r="EQD719" s="16"/>
      <c r="EQE719" s="16"/>
      <c r="EQF719" s="16"/>
      <c r="EQG719" s="16"/>
      <c r="EQH719" s="16"/>
      <c r="EQI719" s="16"/>
      <c r="EQJ719" s="16"/>
      <c r="EQK719" s="16"/>
      <c r="EQL719" s="16"/>
      <c r="EQM719" s="16"/>
      <c r="EQN719" s="16"/>
      <c r="EQO719" s="16"/>
      <c r="EQP719" s="16"/>
      <c r="EQQ719" s="16"/>
      <c r="EQR719" s="16"/>
      <c r="EQS719" s="16"/>
      <c r="EQT719" s="16"/>
      <c r="EQU719" s="16"/>
      <c r="EQV719" s="16"/>
      <c r="EQW719" s="16"/>
      <c r="EQX719" s="16"/>
      <c r="EQY719" s="16"/>
      <c r="EQZ719" s="16"/>
      <c r="ERA719" s="16"/>
      <c r="ERB719" s="16"/>
      <c r="ERC719" s="16"/>
      <c r="ERD719" s="16"/>
      <c r="ERE719" s="16"/>
      <c r="ERF719" s="16"/>
      <c r="ERG719" s="16"/>
      <c r="ERH719" s="16"/>
      <c r="ERI719" s="16"/>
      <c r="ERJ719" s="16"/>
      <c r="ERK719" s="16"/>
      <c r="ERL719" s="16"/>
      <c r="ERM719" s="16"/>
      <c r="ERN719" s="16"/>
      <c r="ERO719" s="16"/>
      <c r="ERP719" s="16"/>
      <c r="ERQ719" s="16"/>
      <c r="ERR719" s="16"/>
      <c r="ERS719" s="16"/>
      <c r="ERT719" s="16"/>
      <c r="ERU719" s="16"/>
      <c r="ERV719" s="16"/>
      <c r="ERW719" s="16"/>
      <c r="ERX719" s="16"/>
      <c r="ERY719" s="16"/>
      <c r="ERZ719" s="16"/>
      <c r="ESA719" s="16"/>
      <c r="ESB719" s="16"/>
      <c r="ESC719" s="16"/>
      <c r="ESD719" s="16"/>
      <c r="ESE719" s="16"/>
      <c r="ESF719" s="16"/>
      <c r="ESG719" s="16"/>
      <c r="ESH719" s="16"/>
      <c r="ESI719" s="16"/>
      <c r="ESJ719" s="16"/>
      <c r="ESK719" s="16"/>
      <c r="ESL719" s="16"/>
      <c r="ESM719" s="16"/>
      <c r="ESN719" s="16"/>
      <c r="ESO719" s="16"/>
      <c r="ESP719" s="16"/>
      <c r="ESQ719" s="16"/>
      <c r="ESR719" s="16"/>
      <c r="ESS719" s="16"/>
      <c r="EST719" s="16"/>
      <c r="ESU719" s="16"/>
      <c r="ESV719" s="16"/>
      <c r="ESW719" s="16"/>
      <c r="ESX719" s="16"/>
      <c r="ESY719" s="16"/>
      <c r="ESZ719" s="16"/>
      <c r="ETA719" s="16"/>
      <c r="ETB719" s="16"/>
      <c r="ETC719" s="16"/>
      <c r="ETD719" s="16"/>
      <c r="ETE719" s="16"/>
      <c r="ETF719" s="16"/>
      <c r="ETG719" s="16"/>
      <c r="ETH719" s="16"/>
      <c r="ETI719" s="16"/>
      <c r="ETJ719" s="16"/>
      <c r="ETK719" s="16"/>
      <c r="ETL719" s="16"/>
      <c r="ETM719" s="16"/>
      <c r="ETN719" s="16"/>
      <c r="ETO719" s="16"/>
      <c r="ETP719" s="16"/>
      <c r="ETQ719" s="16"/>
      <c r="ETR719" s="16"/>
      <c r="ETS719" s="16"/>
      <c r="ETT719" s="16"/>
      <c r="ETU719" s="16"/>
      <c r="ETV719" s="16"/>
      <c r="ETW719" s="16"/>
      <c r="ETX719" s="16"/>
      <c r="ETY719" s="16"/>
      <c r="ETZ719" s="16"/>
      <c r="EUA719" s="16"/>
      <c r="EUB719" s="16"/>
      <c r="EUC719" s="16"/>
      <c r="EUD719" s="16"/>
      <c r="EUE719" s="16"/>
      <c r="EUF719" s="16"/>
      <c r="EUG719" s="16"/>
      <c r="EUH719" s="16"/>
      <c r="EUI719" s="16"/>
      <c r="EUJ719" s="16"/>
      <c r="EUK719" s="16"/>
      <c r="EUL719" s="16"/>
      <c r="EUM719" s="16"/>
      <c r="EUN719" s="16"/>
      <c r="EUO719" s="16"/>
      <c r="EUP719" s="16"/>
      <c r="EUQ719" s="16"/>
      <c r="EUR719" s="16"/>
      <c r="EUS719" s="16"/>
      <c r="EUT719" s="16"/>
      <c r="EUU719" s="16"/>
      <c r="EUV719" s="16"/>
      <c r="EUW719" s="16"/>
      <c r="EUX719" s="16"/>
      <c r="EUY719" s="16"/>
      <c r="EUZ719" s="16"/>
      <c r="EVA719" s="16"/>
      <c r="EVB719" s="16"/>
      <c r="EVC719" s="16"/>
      <c r="EVD719" s="16"/>
      <c r="EVE719" s="16"/>
      <c r="EVF719" s="16"/>
      <c r="EVG719" s="16"/>
      <c r="EVH719" s="16"/>
      <c r="EVI719" s="16"/>
      <c r="EVJ719" s="16"/>
      <c r="EVK719" s="16"/>
      <c r="EVL719" s="16"/>
      <c r="EVM719" s="16"/>
      <c r="EVN719" s="16"/>
      <c r="EVO719" s="16"/>
      <c r="EVP719" s="16"/>
      <c r="EVQ719" s="16"/>
      <c r="EVR719" s="16"/>
      <c r="EVS719" s="16"/>
      <c r="EVT719" s="16"/>
      <c r="EVU719" s="16"/>
      <c r="EVV719" s="16"/>
      <c r="EVW719" s="16"/>
      <c r="EVX719" s="16"/>
      <c r="EVY719" s="16"/>
      <c r="EVZ719" s="16"/>
      <c r="EWA719" s="16"/>
      <c r="EWB719" s="16"/>
      <c r="EWC719" s="16"/>
      <c r="EWD719" s="16"/>
      <c r="EWE719" s="16"/>
      <c r="EWF719" s="16"/>
      <c r="EWG719" s="16"/>
      <c r="EWH719" s="16"/>
      <c r="EWI719" s="16"/>
      <c r="EWJ719" s="16"/>
      <c r="EWK719" s="16"/>
      <c r="EWL719" s="16"/>
      <c r="EWM719" s="16"/>
      <c r="EWN719" s="16"/>
      <c r="EWO719" s="16"/>
      <c r="EWP719" s="16"/>
      <c r="EWQ719" s="16"/>
      <c r="EWR719" s="16"/>
      <c r="EWS719" s="16"/>
      <c r="EWT719" s="16"/>
      <c r="EWU719" s="16"/>
      <c r="EWV719" s="16"/>
      <c r="EWW719" s="16"/>
      <c r="EWX719" s="16"/>
      <c r="EWY719" s="16"/>
      <c r="EWZ719" s="16"/>
      <c r="EXA719" s="16"/>
      <c r="EXB719" s="16"/>
      <c r="EXC719" s="16"/>
      <c r="EXD719" s="16"/>
      <c r="EXE719" s="16"/>
      <c r="EXF719" s="16"/>
      <c r="EXG719" s="16"/>
      <c r="EXH719" s="16"/>
      <c r="EXI719" s="16"/>
      <c r="EXJ719" s="16"/>
      <c r="EXK719" s="16"/>
      <c r="EXL719" s="16"/>
      <c r="EXM719" s="16"/>
      <c r="EXN719" s="16"/>
      <c r="EXO719" s="16"/>
      <c r="EXP719" s="16"/>
      <c r="EXQ719" s="16"/>
      <c r="EXR719" s="16"/>
      <c r="EXS719" s="16"/>
      <c r="EXT719" s="16"/>
      <c r="EXU719" s="16"/>
      <c r="EXV719" s="16"/>
      <c r="EXW719" s="16"/>
      <c r="EXX719" s="16"/>
      <c r="EXY719" s="16"/>
      <c r="EXZ719" s="16"/>
      <c r="EYA719" s="16"/>
      <c r="EYB719" s="16"/>
      <c r="EYC719" s="16"/>
      <c r="EYD719" s="16"/>
      <c r="EYE719" s="16"/>
      <c r="EYF719" s="16"/>
      <c r="EYG719" s="16"/>
      <c r="EYH719" s="16"/>
      <c r="EYI719" s="16"/>
      <c r="EYJ719" s="16"/>
      <c r="EYK719" s="16"/>
      <c r="EYL719" s="16"/>
      <c r="EYM719" s="16"/>
      <c r="EYN719" s="16"/>
      <c r="EYO719" s="16"/>
      <c r="EYP719" s="16"/>
      <c r="EYQ719" s="16"/>
      <c r="EYR719" s="16"/>
      <c r="EYS719" s="16"/>
      <c r="EYT719" s="16"/>
      <c r="EYU719" s="16"/>
      <c r="EYV719" s="16"/>
      <c r="EYW719" s="16"/>
      <c r="EYX719" s="16"/>
      <c r="EYY719" s="16"/>
      <c r="EYZ719" s="16"/>
      <c r="EZA719" s="16"/>
      <c r="EZB719" s="16"/>
      <c r="EZC719" s="16"/>
      <c r="EZD719" s="16"/>
      <c r="EZE719" s="16"/>
      <c r="EZF719" s="16"/>
      <c r="EZG719" s="16"/>
      <c r="EZH719" s="16"/>
      <c r="EZI719" s="16"/>
      <c r="EZJ719" s="16"/>
      <c r="EZK719" s="16"/>
      <c r="EZL719" s="16"/>
      <c r="EZM719" s="16"/>
      <c r="EZN719" s="16"/>
      <c r="EZO719" s="16"/>
      <c r="EZP719" s="16"/>
      <c r="EZQ719" s="16"/>
      <c r="EZR719" s="16"/>
      <c r="EZS719" s="16"/>
      <c r="EZT719" s="16"/>
      <c r="EZU719" s="16"/>
      <c r="EZV719" s="16"/>
      <c r="EZW719" s="16"/>
      <c r="EZX719" s="16"/>
      <c r="EZY719" s="16"/>
      <c r="EZZ719" s="16"/>
      <c r="FAA719" s="16"/>
      <c r="FAB719" s="16"/>
      <c r="FAC719" s="16"/>
      <c r="FAD719" s="16"/>
      <c r="FAE719" s="16"/>
      <c r="FAF719" s="16"/>
      <c r="FAG719" s="16"/>
      <c r="FAH719" s="16"/>
      <c r="FAI719" s="16"/>
      <c r="FAJ719" s="16"/>
      <c r="FAK719" s="16"/>
      <c r="FAL719" s="16"/>
      <c r="FAM719" s="16"/>
      <c r="FAN719" s="16"/>
      <c r="FAO719" s="16"/>
      <c r="FAP719" s="16"/>
      <c r="FAQ719" s="16"/>
      <c r="FAR719" s="16"/>
      <c r="FAS719" s="16"/>
      <c r="FAT719" s="16"/>
      <c r="FAU719" s="16"/>
      <c r="FAV719" s="16"/>
      <c r="FAW719" s="16"/>
      <c r="FAX719" s="16"/>
      <c r="FAY719" s="16"/>
      <c r="FAZ719" s="16"/>
      <c r="FBA719" s="16"/>
      <c r="FBB719" s="16"/>
      <c r="FBC719" s="16"/>
      <c r="FBD719" s="16"/>
      <c r="FBE719" s="16"/>
      <c r="FBF719" s="16"/>
      <c r="FBG719" s="16"/>
      <c r="FBH719" s="16"/>
      <c r="FBI719" s="16"/>
      <c r="FBJ719" s="16"/>
      <c r="FBK719" s="16"/>
      <c r="FBL719" s="16"/>
      <c r="FBM719" s="16"/>
      <c r="FBN719" s="16"/>
      <c r="FBO719" s="16"/>
      <c r="FBP719" s="16"/>
      <c r="FBQ719" s="16"/>
      <c r="FBR719" s="16"/>
      <c r="FBS719" s="16"/>
      <c r="FBT719" s="16"/>
      <c r="FBU719" s="16"/>
      <c r="FBV719" s="16"/>
      <c r="FBW719" s="16"/>
      <c r="FBX719" s="16"/>
      <c r="FBY719" s="16"/>
      <c r="FBZ719" s="16"/>
      <c r="FCA719" s="16"/>
      <c r="FCB719" s="16"/>
      <c r="FCC719" s="16"/>
      <c r="FCD719" s="16"/>
      <c r="FCE719" s="16"/>
      <c r="FCF719" s="16"/>
      <c r="FCG719" s="16"/>
      <c r="FCH719" s="16"/>
      <c r="FCI719" s="16"/>
      <c r="FCJ719" s="16"/>
      <c r="FCK719" s="16"/>
      <c r="FCL719" s="16"/>
      <c r="FCM719" s="16"/>
      <c r="FCN719" s="16"/>
      <c r="FCO719" s="16"/>
      <c r="FCP719" s="16"/>
      <c r="FCQ719" s="16"/>
      <c r="FCR719" s="16"/>
      <c r="FCS719" s="16"/>
      <c r="FCT719" s="16"/>
      <c r="FCU719" s="16"/>
      <c r="FCV719" s="16"/>
      <c r="FCW719" s="16"/>
      <c r="FCX719" s="16"/>
      <c r="FCY719" s="16"/>
      <c r="FCZ719" s="16"/>
      <c r="FDA719" s="16"/>
      <c r="FDB719" s="16"/>
      <c r="FDC719" s="16"/>
      <c r="FDD719" s="16"/>
      <c r="FDE719" s="16"/>
      <c r="FDF719" s="16"/>
      <c r="FDG719" s="16"/>
      <c r="FDH719" s="16"/>
      <c r="FDI719" s="16"/>
      <c r="FDJ719" s="16"/>
      <c r="FDK719" s="16"/>
      <c r="FDL719" s="16"/>
      <c r="FDM719" s="16"/>
      <c r="FDN719" s="16"/>
      <c r="FDO719" s="16"/>
      <c r="FDP719" s="16"/>
      <c r="FDQ719" s="16"/>
      <c r="FDR719" s="16"/>
      <c r="FDS719" s="16"/>
      <c r="FDT719" s="16"/>
      <c r="FDU719" s="16"/>
      <c r="FDV719" s="16"/>
      <c r="FDW719" s="16"/>
      <c r="FDX719" s="16"/>
      <c r="FDY719" s="16"/>
      <c r="FDZ719" s="16"/>
      <c r="FEA719" s="16"/>
      <c r="FEB719" s="16"/>
      <c r="FEC719" s="16"/>
      <c r="FED719" s="16"/>
      <c r="FEE719" s="16"/>
      <c r="FEF719" s="16"/>
      <c r="FEG719" s="16"/>
      <c r="FEH719" s="16"/>
      <c r="FEI719" s="16"/>
      <c r="FEJ719" s="16"/>
      <c r="FEK719" s="16"/>
      <c r="FEL719" s="16"/>
      <c r="FEM719" s="16"/>
      <c r="FEN719" s="16"/>
      <c r="FEO719" s="16"/>
      <c r="FEP719" s="16"/>
      <c r="FEQ719" s="16"/>
      <c r="FER719" s="16"/>
      <c r="FES719" s="16"/>
      <c r="FET719" s="16"/>
      <c r="FEU719" s="16"/>
      <c r="FEV719" s="16"/>
      <c r="FEW719" s="16"/>
      <c r="FEX719" s="16"/>
      <c r="FEY719" s="16"/>
      <c r="FEZ719" s="16"/>
      <c r="FFA719" s="16"/>
      <c r="FFB719" s="16"/>
      <c r="FFC719" s="16"/>
      <c r="FFD719" s="16"/>
      <c r="FFE719" s="16"/>
      <c r="FFF719" s="16"/>
      <c r="FFG719" s="16"/>
      <c r="FFH719" s="16"/>
      <c r="FFI719" s="16"/>
      <c r="FFJ719" s="16"/>
      <c r="FFK719" s="16"/>
      <c r="FFL719" s="16"/>
      <c r="FFM719" s="16"/>
      <c r="FFN719" s="16"/>
      <c r="FFO719" s="16"/>
      <c r="FFP719" s="16"/>
      <c r="FFQ719" s="16"/>
      <c r="FFR719" s="16"/>
      <c r="FFS719" s="16"/>
      <c r="FFT719" s="16"/>
      <c r="FFU719" s="16"/>
      <c r="FFV719" s="16"/>
      <c r="FFW719" s="16"/>
      <c r="FFX719" s="16"/>
      <c r="FFY719" s="16"/>
      <c r="FFZ719" s="16"/>
      <c r="FGA719" s="16"/>
      <c r="FGB719" s="16"/>
      <c r="FGC719" s="16"/>
      <c r="FGD719" s="16"/>
      <c r="FGE719" s="16"/>
      <c r="FGF719" s="16"/>
      <c r="FGG719" s="16"/>
      <c r="FGH719" s="16"/>
      <c r="FGI719" s="16"/>
      <c r="FGJ719" s="16"/>
      <c r="FGK719" s="16"/>
      <c r="FGL719" s="16"/>
      <c r="FGM719" s="16"/>
      <c r="FGN719" s="16"/>
      <c r="FGO719" s="16"/>
      <c r="FGP719" s="16"/>
      <c r="FGQ719" s="16"/>
      <c r="FGR719" s="16"/>
      <c r="FGS719" s="16"/>
      <c r="FGT719" s="16"/>
      <c r="FGU719" s="16"/>
      <c r="FGV719" s="16"/>
      <c r="FGW719" s="16"/>
      <c r="FGX719" s="16"/>
      <c r="FGY719" s="16"/>
      <c r="FGZ719" s="16"/>
      <c r="FHA719" s="16"/>
      <c r="FHB719" s="16"/>
      <c r="FHC719" s="16"/>
      <c r="FHD719" s="16"/>
      <c r="FHE719" s="16"/>
      <c r="FHF719" s="16"/>
      <c r="FHG719" s="16"/>
      <c r="FHH719" s="16"/>
      <c r="FHI719" s="16"/>
      <c r="FHJ719" s="16"/>
      <c r="FHK719" s="16"/>
      <c r="FHL719" s="16"/>
      <c r="FHM719" s="16"/>
      <c r="FHN719" s="16"/>
      <c r="FHO719" s="16"/>
      <c r="FHP719" s="16"/>
      <c r="FHQ719" s="16"/>
      <c r="FHR719" s="16"/>
      <c r="FHS719" s="16"/>
      <c r="FHT719" s="16"/>
      <c r="FHU719" s="16"/>
      <c r="FHV719" s="16"/>
      <c r="FHW719" s="16"/>
      <c r="FHX719" s="16"/>
      <c r="FHY719" s="16"/>
      <c r="FHZ719" s="16"/>
      <c r="FIA719" s="16"/>
      <c r="FIB719" s="16"/>
      <c r="FIC719" s="16"/>
      <c r="FID719" s="16"/>
      <c r="FIE719" s="16"/>
      <c r="FIF719" s="16"/>
      <c r="FIG719" s="16"/>
      <c r="FIH719" s="16"/>
      <c r="FII719" s="16"/>
      <c r="FIJ719" s="16"/>
      <c r="FIK719" s="16"/>
      <c r="FIL719" s="16"/>
      <c r="FIM719" s="16"/>
      <c r="FIN719" s="16"/>
      <c r="FIO719" s="16"/>
      <c r="FIP719" s="16"/>
      <c r="FIQ719" s="16"/>
      <c r="FIR719" s="16"/>
      <c r="FIS719" s="16"/>
      <c r="FIT719" s="16"/>
      <c r="FIU719" s="16"/>
      <c r="FIV719" s="16"/>
      <c r="FIW719" s="16"/>
      <c r="FIX719" s="16"/>
      <c r="FIY719" s="16"/>
      <c r="FIZ719" s="16"/>
      <c r="FJA719" s="16"/>
      <c r="FJB719" s="16"/>
      <c r="FJC719" s="16"/>
      <c r="FJD719" s="16"/>
      <c r="FJE719" s="16"/>
      <c r="FJF719" s="16"/>
      <c r="FJG719" s="16"/>
      <c r="FJH719" s="16"/>
      <c r="FJI719" s="16"/>
      <c r="FJJ719" s="16"/>
      <c r="FJK719" s="16"/>
      <c r="FJL719" s="16"/>
      <c r="FJM719" s="16"/>
      <c r="FJN719" s="16"/>
      <c r="FJO719" s="16"/>
      <c r="FJP719" s="16"/>
      <c r="FJQ719" s="16"/>
      <c r="FJR719" s="16"/>
      <c r="FJS719" s="16"/>
      <c r="FJT719" s="16"/>
      <c r="FJU719" s="16"/>
      <c r="FJV719" s="16"/>
      <c r="FJW719" s="16"/>
      <c r="FJX719" s="16"/>
      <c r="FJY719" s="16"/>
      <c r="FJZ719" s="16"/>
      <c r="FKA719" s="16"/>
      <c r="FKB719" s="16"/>
      <c r="FKC719" s="16"/>
      <c r="FKD719" s="16"/>
      <c r="FKE719" s="16"/>
      <c r="FKF719" s="16"/>
      <c r="FKG719" s="16"/>
      <c r="FKH719" s="16"/>
      <c r="FKI719" s="16"/>
      <c r="FKJ719" s="16"/>
      <c r="FKK719" s="16"/>
      <c r="FKL719" s="16"/>
      <c r="FKM719" s="16"/>
      <c r="FKN719" s="16"/>
      <c r="FKO719" s="16"/>
      <c r="FKP719" s="16"/>
      <c r="FKQ719" s="16"/>
      <c r="FKR719" s="16"/>
      <c r="FKS719" s="16"/>
      <c r="FKT719" s="16"/>
      <c r="FKU719" s="16"/>
      <c r="FKV719" s="16"/>
      <c r="FKW719" s="16"/>
      <c r="FKX719" s="16"/>
      <c r="FKY719" s="16"/>
      <c r="FKZ719" s="16"/>
      <c r="FLA719" s="16"/>
      <c r="FLB719" s="16"/>
      <c r="FLC719" s="16"/>
      <c r="FLD719" s="16"/>
      <c r="FLE719" s="16"/>
      <c r="FLF719" s="16"/>
      <c r="FLG719" s="16"/>
      <c r="FLH719" s="16"/>
      <c r="FLI719" s="16"/>
      <c r="FLJ719" s="16"/>
      <c r="FLK719" s="16"/>
      <c r="FLL719" s="16"/>
      <c r="FLM719" s="16"/>
      <c r="FLN719" s="16"/>
      <c r="FLO719" s="16"/>
      <c r="FLP719" s="16"/>
      <c r="FLQ719" s="16"/>
      <c r="FLR719" s="16"/>
      <c r="FLS719" s="16"/>
      <c r="FLT719" s="16"/>
      <c r="FLU719" s="16"/>
      <c r="FLV719" s="16"/>
      <c r="FLW719" s="16"/>
      <c r="FLX719" s="16"/>
      <c r="FLY719" s="16"/>
      <c r="FLZ719" s="16"/>
      <c r="FMA719" s="16"/>
      <c r="FMB719" s="16"/>
      <c r="FMC719" s="16"/>
      <c r="FMD719" s="16"/>
      <c r="FME719" s="16"/>
      <c r="FMF719" s="16"/>
      <c r="FMG719" s="16"/>
      <c r="FMH719" s="16"/>
      <c r="FMI719" s="16"/>
      <c r="FMJ719" s="16"/>
      <c r="FMK719" s="16"/>
      <c r="FML719" s="16"/>
      <c r="FMM719" s="16"/>
      <c r="FMN719" s="16"/>
      <c r="FMO719" s="16"/>
      <c r="FMP719" s="16"/>
      <c r="FMQ719" s="16"/>
      <c r="FMR719" s="16"/>
      <c r="FMS719" s="16"/>
      <c r="FMT719" s="16"/>
      <c r="FMU719" s="16"/>
      <c r="FMV719" s="16"/>
      <c r="FMW719" s="16"/>
      <c r="FMX719" s="16"/>
      <c r="FMY719" s="16"/>
      <c r="FMZ719" s="16"/>
      <c r="FNA719" s="16"/>
      <c r="FNB719" s="16"/>
      <c r="FNC719" s="16"/>
      <c r="FND719" s="16"/>
      <c r="FNE719" s="16"/>
      <c r="FNF719" s="16"/>
      <c r="FNG719" s="16"/>
      <c r="FNH719" s="16"/>
      <c r="FNI719" s="16"/>
      <c r="FNJ719" s="16"/>
      <c r="FNK719" s="16"/>
      <c r="FNL719" s="16"/>
      <c r="FNM719" s="16"/>
      <c r="FNN719" s="16"/>
      <c r="FNO719" s="16"/>
      <c r="FNP719" s="16"/>
      <c r="FNQ719" s="16"/>
      <c r="FNR719" s="16"/>
      <c r="FNS719" s="16"/>
      <c r="FNT719" s="16"/>
      <c r="FNU719" s="16"/>
      <c r="FNV719" s="16"/>
      <c r="FNW719" s="16"/>
      <c r="FNX719" s="16"/>
      <c r="FNY719" s="16"/>
      <c r="FNZ719" s="16"/>
      <c r="FOA719" s="16"/>
      <c r="FOB719" s="16"/>
      <c r="FOC719" s="16"/>
      <c r="FOD719" s="16"/>
      <c r="FOE719" s="16"/>
      <c r="FOF719" s="16"/>
      <c r="FOG719" s="16"/>
      <c r="FOH719" s="16"/>
      <c r="FOI719" s="16"/>
      <c r="FOJ719" s="16"/>
      <c r="FOK719" s="16"/>
      <c r="FOL719" s="16"/>
      <c r="FOM719" s="16"/>
      <c r="FON719" s="16"/>
      <c r="FOO719" s="16"/>
      <c r="FOP719" s="16"/>
      <c r="FOQ719" s="16"/>
      <c r="FOR719" s="16"/>
      <c r="FOS719" s="16"/>
      <c r="FOT719" s="16"/>
      <c r="FOU719" s="16"/>
      <c r="FOV719" s="16"/>
      <c r="FOW719" s="16"/>
      <c r="FOX719" s="16"/>
      <c r="FOY719" s="16"/>
      <c r="FOZ719" s="16"/>
      <c r="FPA719" s="16"/>
      <c r="FPB719" s="16"/>
      <c r="FPC719" s="16"/>
      <c r="FPD719" s="16"/>
      <c r="FPE719" s="16"/>
      <c r="FPF719" s="16"/>
      <c r="FPG719" s="16"/>
      <c r="FPH719" s="16"/>
      <c r="FPI719" s="16"/>
      <c r="FPJ719" s="16"/>
      <c r="FPK719" s="16"/>
      <c r="FPL719" s="16"/>
      <c r="FPM719" s="16"/>
      <c r="FPN719" s="16"/>
      <c r="FPO719" s="16"/>
      <c r="FPP719" s="16"/>
      <c r="FPQ719" s="16"/>
      <c r="FPR719" s="16"/>
      <c r="FPS719" s="16"/>
      <c r="FPT719" s="16"/>
      <c r="FPU719" s="16"/>
      <c r="FPV719" s="16"/>
      <c r="FPW719" s="16"/>
      <c r="FPX719" s="16"/>
      <c r="FPY719" s="16"/>
      <c r="FPZ719" s="16"/>
      <c r="FQA719" s="16"/>
      <c r="FQB719" s="16"/>
      <c r="FQC719" s="16"/>
      <c r="FQD719" s="16"/>
      <c r="FQE719" s="16"/>
      <c r="FQF719" s="16"/>
      <c r="FQG719" s="16"/>
      <c r="FQH719" s="16"/>
      <c r="FQI719" s="16"/>
      <c r="FQJ719" s="16"/>
      <c r="FQK719" s="16"/>
      <c r="FQL719" s="16"/>
      <c r="FQM719" s="16"/>
      <c r="FQN719" s="16"/>
      <c r="FQO719" s="16"/>
      <c r="FQP719" s="16"/>
      <c r="FQQ719" s="16"/>
      <c r="FQR719" s="16"/>
      <c r="FQS719" s="16"/>
      <c r="FQT719" s="16"/>
      <c r="FQU719" s="16"/>
      <c r="FQV719" s="16"/>
      <c r="FQW719" s="16"/>
      <c r="FQX719" s="16"/>
      <c r="FQY719" s="16"/>
      <c r="FQZ719" s="16"/>
      <c r="FRA719" s="16"/>
      <c r="FRB719" s="16"/>
      <c r="FRC719" s="16"/>
      <c r="FRD719" s="16"/>
      <c r="FRE719" s="16"/>
      <c r="FRF719" s="16"/>
      <c r="FRG719" s="16"/>
      <c r="FRH719" s="16"/>
      <c r="FRI719" s="16"/>
      <c r="FRJ719" s="16"/>
      <c r="FRK719" s="16"/>
      <c r="FRL719" s="16"/>
      <c r="FRM719" s="16"/>
      <c r="FRN719" s="16"/>
      <c r="FRO719" s="16"/>
      <c r="FRP719" s="16"/>
      <c r="FRQ719" s="16"/>
      <c r="FRR719" s="16"/>
      <c r="FRS719" s="16"/>
      <c r="FRT719" s="16"/>
      <c r="FRU719" s="16"/>
      <c r="FRV719" s="16"/>
      <c r="FRW719" s="16"/>
      <c r="FRX719" s="16"/>
      <c r="FRY719" s="16"/>
      <c r="FRZ719" s="16"/>
      <c r="FSA719" s="16"/>
      <c r="FSB719" s="16"/>
      <c r="FSC719" s="16"/>
      <c r="FSD719" s="16"/>
      <c r="FSE719" s="16"/>
      <c r="FSF719" s="16"/>
      <c r="FSG719" s="16"/>
      <c r="FSH719" s="16"/>
      <c r="FSI719" s="16"/>
      <c r="FSJ719" s="16"/>
      <c r="FSK719" s="16"/>
      <c r="FSL719" s="16"/>
      <c r="FSM719" s="16"/>
      <c r="FSN719" s="16"/>
      <c r="FSO719" s="16"/>
      <c r="FSP719" s="16"/>
      <c r="FSQ719" s="16"/>
      <c r="FSR719" s="16"/>
      <c r="FSS719" s="16"/>
      <c r="FST719" s="16"/>
      <c r="FSU719" s="16"/>
      <c r="FSV719" s="16"/>
      <c r="FSW719" s="16"/>
      <c r="FSX719" s="16"/>
      <c r="FSY719" s="16"/>
      <c r="FSZ719" s="16"/>
      <c r="FTA719" s="16"/>
      <c r="FTB719" s="16"/>
      <c r="FTC719" s="16"/>
      <c r="FTD719" s="16"/>
      <c r="FTE719" s="16"/>
      <c r="FTF719" s="16"/>
      <c r="FTG719" s="16"/>
      <c r="FTH719" s="16"/>
      <c r="FTI719" s="16"/>
      <c r="FTJ719" s="16"/>
      <c r="FTK719" s="16"/>
      <c r="FTL719" s="16"/>
      <c r="FTM719" s="16"/>
      <c r="FTN719" s="16"/>
      <c r="FTO719" s="16"/>
      <c r="FTP719" s="16"/>
      <c r="FTQ719" s="16"/>
      <c r="FTR719" s="16"/>
      <c r="FTS719" s="16"/>
      <c r="FTT719" s="16"/>
      <c r="FTU719" s="16"/>
      <c r="FTV719" s="16"/>
      <c r="FTW719" s="16"/>
      <c r="FTX719" s="16"/>
      <c r="FTY719" s="16"/>
      <c r="FTZ719" s="16"/>
      <c r="FUA719" s="16"/>
      <c r="FUB719" s="16"/>
      <c r="FUC719" s="16"/>
      <c r="FUD719" s="16"/>
      <c r="FUE719" s="16"/>
      <c r="FUF719" s="16"/>
      <c r="FUG719" s="16"/>
      <c r="FUH719" s="16"/>
      <c r="FUI719" s="16"/>
      <c r="FUJ719" s="16"/>
      <c r="FUK719" s="16"/>
      <c r="FUL719" s="16"/>
      <c r="FUM719" s="16"/>
      <c r="FUN719" s="16"/>
      <c r="FUO719" s="16"/>
      <c r="FUP719" s="16"/>
      <c r="FUQ719" s="16"/>
      <c r="FUR719" s="16"/>
      <c r="FUS719" s="16"/>
      <c r="FUT719" s="16"/>
      <c r="FUU719" s="16"/>
      <c r="FUV719" s="16"/>
      <c r="FUW719" s="16"/>
      <c r="FUX719" s="16"/>
      <c r="FUY719" s="16"/>
      <c r="FUZ719" s="16"/>
      <c r="FVA719" s="16"/>
      <c r="FVB719" s="16"/>
      <c r="FVC719" s="16"/>
      <c r="FVD719" s="16"/>
      <c r="FVE719" s="16"/>
      <c r="FVF719" s="16"/>
      <c r="FVG719" s="16"/>
      <c r="FVH719" s="16"/>
      <c r="FVI719" s="16"/>
      <c r="FVJ719" s="16"/>
      <c r="FVK719" s="16"/>
      <c r="FVL719" s="16"/>
      <c r="FVM719" s="16"/>
      <c r="FVN719" s="16"/>
      <c r="FVO719" s="16"/>
      <c r="FVP719" s="16"/>
      <c r="FVQ719" s="16"/>
      <c r="FVR719" s="16"/>
      <c r="FVS719" s="16"/>
      <c r="FVT719" s="16"/>
      <c r="FVU719" s="16"/>
      <c r="FVV719" s="16"/>
      <c r="FVW719" s="16"/>
      <c r="FVX719" s="16"/>
      <c r="FVY719" s="16"/>
      <c r="FVZ719" s="16"/>
      <c r="FWA719" s="16"/>
      <c r="FWB719" s="16"/>
      <c r="FWC719" s="16"/>
      <c r="FWD719" s="16"/>
      <c r="FWE719" s="16"/>
      <c r="FWF719" s="16"/>
      <c r="FWG719" s="16"/>
      <c r="FWH719" s="16"/>
      <c r="FWI719" s="16"/>
      <c r="FWJ719" s="16"/>
      <c r="FWK719" s="16"/>
      <c r="FWL719" s="16"/>
      <c r="FWM719" s="16"/>
      <c r="FWN719" s="16"/>
      <c r="FWO719" s="16"/>
      <c r="FWP719" s="16"/>
      <c r="FWQ719" s="16"/>
      <c r="FWR719" s="16"/>
      <c r="FWS719" s="16"/>
      <c r="FWT719" s="16"/>
      <c r="FWU719" s="16"/>
      <c r="FWV719" s="16"/>
      <c r="FWW719" s="16"/>
      <c r="FWX719" s="16"/>
      <c r="FWY719" s="16"/>
      <c r="FWZ719" s="16"/>
      <c r="FXA719" s="16"/>
      <c r="FXB719" s="16"/>
      <c r="FXC719" s="16"/>
      <c r="FXD719" s="16"/>
      <c r="FXE719" s="16"/>
      <c r="FXF719" s="16"/>
      <c r="FXG719" s="16"/>
      <c r="FXH719" s="16"/>
      <c r="FXI719" s="16"/>
      <c r="FXJ719" s="16"/>
      <c r="FXK719" s="16"/>
      <c r="FXL719" s="16"/>
      <c r="FXM719" s="16"/>
      <c r="FXN719" s="16"/>
      <c r="FXO719" s="16"/>
      <c r="FXP719" s="16"/>
      <c r="FXQ719" s="16"/>
      <c r="FXR719" s="16"/>
      <c r="FXS719" s="16"/>
      <c r="FXT719" s="16"/>
      <c r="FXU719" s="16"/>
      <c r="FXV719" s="16"/>
      <c r="FXW719" s="16"/>
      <c r="FXX719" s="16"/>
      <c r="FXY719" s="16"/>
      <c r="FXZ719" s="16"/>
      <c r="FYA719" s="16"/>
      <c r="FYB719" s="16"/>
      <c r="FYC719" s="16"/>
      <c r="FYD719" s="16"/>
      <c r="FYE719" s="16"/>
      <c r="FYF719" s="16"/>
      <c r="FYG719" s="16"/>
      <c r="FYH719" s="16"/>
      <c r="FYI719" s="16"/>
      <c r="FYJ719" s="16"/>
      <c r="FYK719" s="16"/>
      <c r="FYL719" s="16"/>
      <c r="FYM719" s="16"/>
      <c r="FYN719" s="16"/>
      <c r="FYO719" s="16"/>
      <c r="FYP719" s="16"/>
      <c r="FYQ719" s="16"/>
      <c r="FYR719" s="16"/>
      <c r="FYS719" s="16"/>
      <c r="FYT719" s="16"/>
      <c r="FYU719" s="16"/>
      <c r="FYV719" s="16"/>
      <c r="FYW719" s="16"/>
      <c r="FYX719" s="16"/>
      <c r="FYY719" s="16"/>
      <c r="FYZ719" s="16"/>
      <c r="FZA719" s="16"/>
      <c r="FZB719" s="16"/>
      <c r="FZC719" s="16"/>
      <c r="FZD719" s="16"/>
      <c r="FZE719" s="16"/>
      <c r="FZF719" s="16"/>
      <c r="FZG719" s="16"/>
      <c r="FZH719" s="16"/>
      <c r="FZI719" s="16"/>
      <c r="FZJ719" s="16"/>
      <c r="FZK719" s="16"/>
      <c r="FZL719" s="16"/>
      <c r="FZM719" s="16"/>
      <c r="FZN719" s="16"/>
      <c r="FZO719" s="16"/>
      <c r="FZP719" s="16"/>
      <c r="FZQ719" s="16"/>
      <c r="FZR719" s="16"/>
      <c r="FZS719" s="16"/>
      <c r="FZT719" s="16"/>
      <c r="FZU719" s="16"/>
      <c r="FZV719" s="16"/>
      <c r="FZW719" s="16"/>
      <c r="FZX719" s="16"/>
      <c r="FZY719" s="16"/>
      <c r="FZZ719" s="16"/>
      <c r="GAA719" s="16"/>
      <c r="GAB719" s="16"/>
      <c r="GAC719" s="16"/>
      <c r="GAD719" s="16"/>
      <c r="GAE719" s="16"/>
      <c r="GAF719" s="16"/>
      <c r="GAG719" s="16"/>
      <c r="GAH719" s="16"/>
      <c r="GAI719" s="16"/>
      <c r="GAJ719" s="16"/>
      <c r="GAK719" s="16"/>
      <c r="GAL719" s="16"/>
      <c r="GAM719" s="16"/>
      <c r="GAN719" s="16"/>
      <c r="GAO719" s="16"/>
      <c r="GAP719" s="16"/>
      <c r="GAQ719" s="16"/>
      <c r="GAR719" s="16"/>
      <c r="GAS719" s="16"/>
      <c r="GAT719" s="16"/>
      <c r="GAU719" s="16"/>
      <c r="GAV719" s="16"/>
      <c r="GAW719" s="16"/>
      <c r="GAX719" s="16"/>
      <c r="GAY719" s="16"/>
      <c r="GAZ719" s="16"/>
      <c r="GBA719" s="16"/>
      <c r="GBB719" s="16"/>
      <c r="GBC719" s="16"/>
      <c r="GBD719" s="16"/>
      <c r="GBE719" s="16"/>
      <c r="GBF719" s="16"/>
      <c r="GBG719" s="16"/>
      <c r="GBH719" s="16"/>
      <c r="GBI719" s="16"/>
      <c r="GBJ719" s="16"/>
      <c r="GBK719" s="16"/>
      <c r="GBL719" s="16"/>
      <c r="GBM719" s="16"/>
      <c r="GBN719" s="16"/>
      <c r="GBO719" s="16"/>
      <c r="GBP719" s="16"/>
      <c r="GBQ719" s="16"/>
      <c r="GBR719" s="16"/>
      <c r="GBS719" s="16"/>
      <c r="GBT719" s="16"/>
      <c r="GBU719" s="16"/>
      <c r="GBV719" s="16"/>
      <c r="GBW719" s="16"/>
      <c r="GBX719" s="16"/>
      <c r="GBY719" s="16"/>
      <c r="GBZ719" s="16"/>
      <c r="GCA719" s="16"/>
      <c r="GCB719" s="16"/>
      <c r="GCC719" s="16"/>
      <c r="GCD719" s="16"/>
      <c r="GCE719" s="16"/>
      <c r="GCF719" s="16"/>
      <c r="GCG719" s="16"/>
      <c r="GCH719" s="16"/>
      <c r="GCI719" s="16"/>
      <c r="GCJ719" s="16"/>
      <c r="GCK719" s="16"/>
      <c r="GCL719" s="16"/>
      <c r="GCM719" s="16"/>
      <c r="GCN719" s="16"/>
      <c r="GCO719" s="16"/>
      <c r="GCP719" s="16"/>
      <c r="GCQ719" s="16"/>
      <c r="GCR719" s="16"/>
      <c r="GCS719" s="16"/>
      <c r="GCT719" s="16"/>
      <c r="GCU719" s="16"/>
      <c r="GCV719" s="16"/>
      <c r="GCW719" s="16"/>
      <c r="GCX719" s="16"/>
      <c r="GCY719" s="16"/>
      <c r="GCZ719" s="16"/>
      <c r="GDA719" s="16"/>
      <c r="GDB719" s="16"/>
      <c r="GDC719" s="16"/>
      <c r="GDD719" s="16"/>
      <c r="GDE719" s="16"/>
      <c r="GDF719" s="16"/>
      <c r="GDG719" s="16"/>
      <c r="GDH719" s="16"/>
      <c r="GDI719" s="16"/>
      <c r="GDJ719" s="16"/>
      <c r="GDK719" s="16"/>
      <c r="GDL719" s="16"/>
      <c r="GDM719" s="16"/>
      <c r="GDN719" s="16"/>
      <c r="GDO719" s="16"/>
      <c r="GDP719" s="16"/>
      <c r="GDQ719" s="16"/>
      <c r="GDR719" s="16"/>
      <c r="GDS719" s="16"/>
      <c r="GDT719" s="16"/>
      <c r="GDU719" s="16"/>
      <c r="GDV719" s="16"/>
      <c r="GDW719" s="16"/>
      <c r="GDX719" s="16"/>
      <c r="GDY719" s="16"/>
      <c r="GDZ719" s="16"/>
      <c r="GEA719" s="16"/>
      <c r="GEB719" s="16"/>
      <c r="GEC719" s="16"/>
      <c r="GED719" s="16"/>
      <c r="GEE719" s="16"/>
      <c r="GEF719" s="16"/>
      <c r="GEG719" s="16"/>
      <c r="GEH719" s="16"/>
      <c r="GEI719" s="16"/>
      <c r="GEJ719" s="16"/>
      <c r="GEK719" s="16"/>
      <c r="GEL719" s="16"/>
      <c r="GEM719" s="16"/>
      <c r="GEN719" s="16"/>
      <c r="GEO719" s="16"/>
      <c r="GEP719" s="16"/>
      <c r="GEQ719" s="16"/>
      <c r="GER719" s="16"/>
      <c r="GES719" s="16"/>
      <c r="GET719" s="16"/>
      <c r="GEU719" s="16"/>
      <c r="GEV719" s="16"/>
      <c r="GEW719" s="16"/>
      <c r="GEX719" s="16"/>
      <c r="GEY719" s="16"/>
      <c r="GEZ719" s="16"/>
      <c r="GFA719" s="16"/>
      <c r="GFB719" s="16"/>
      <c r="GFC719" s="16"/>
      <c r="GFD719" s="16"/>
      <c r="GFE719" s="16"/>
      <c r="GFF719" s="16"/>
      <c r="GFG719" s="16"/>
      <c r="GFH719" s="16"/>
      <c r="GFI719" s="16"/>
      <c r="GFJ719" s="16"/>
      <c r="GFK719" s="16"/>
      <c r="GFL719" s="16"/>
      <c r="GFM719" s="16"/>
      <c r="GFN719" s="16"/>
      <c r="GFO719" s="16"/>
      <c r="GFP719" s="16"/>
      <c r="GFQ719" s="16"/>
      <c r="GFR719" s="16"/>
      <c r="GFS719" s="16"/>
      <c r="GFT719" s="16"/>
      <c r="GFU719" s="16"/>
      <c r="GFV719" s="16"/>
      <c r="GFW719" s="16"/>
      <c r="GFX719" s="16"/>
      <c r="GFY719" s="16"/>
      <c r="GFZ719" s="16"/>
      <c r="GGA719" s="16"/>
      <c r="GGB719" s="16"/>
      <c r="GGC719" s="16"/>
      <c r="GGD719" s="16"/>
      <c r="GGE719" s="16"/>
      <c r="GGF719" s="16"/>
      <c r="GGG719" s="16"/>
      <c r="GGH719" s="16"/>
      <c r="GGI719" s="16"/>
      <c r="GGJ719" s="16"/>
      <c r="GGK719" s="16"/>
      <c r="GGL719" s="16"/>
      <c r="GGM719" s="16"/>
      <c r="GGN719" s="16"/>
      <c r="GGO719" s="16"/>
      <c r="GGP719" s="16"/>
      <c r="GGQ719" s="16"/>
      <c r="GGR719" s="16"/>
      <c r="GGS719" s="16"/>
      <c r="GGT719" s="16"/>
      <c r="GGU719" s="16"/>
      <c r="GGV719" s="16"/>
      <c r="GGW719" s="16"/>
      <c r="GGX719" s="16"/>
      <c r="GGY719" s="16"/>
      <c r="GGZ719" s="16"/>
      <c r="GHA719" s="16"/>
      <c r="GHB719" s="16"/>
      <c r="GHC719" s="16"/>
      <c r="GHD719" s="16"/>
      <c r="GHE719" s="16"/>
      <c r="GHF719" s="16"/>
      <c r="GHG719" s="16"/>
      <c r="GHH719" s="16"/>
      <c r="GHI719" s="16"/>
      <c r="GHJ719" s="16"/>
      <c r="GHK719" s="16"/>
      <c r="GHL719" s="16"/>
      <c r="GHM719" s="16"/>
      <c r="GHN719" s="16"/>
      <c r="GHO719" s="16"/>
      <c r="GHP719" s="16"/>
      <c r="GHQ719" s="16"/>
      <c r="GHR719" s="16"/>
      <c r="GHS719" s="16"/>
      <c r="GHT719" s="16"/>
      <c r="GHU719" s="16"/>
      <c r="GHV719" s="16"/>
      <c r="GHW719" s="16"/>
      <c r="GHX719" s="16"/>
      <c r="GHY719" s="16"/>
      <c r="GHZ719" s="16"/>
      <c r="GIA719" s="16"/>
      <c r="GIB719" s="16"/>
      <c r="GIC719" s="16"/>
      <c r="GID719" s="16"/>
      <c r="GIE719" s="16"/>
      <c r="GIF719" s="16"/>
      <c r="GIG719" s="16"/>
      <c r="GIH719" s="16"/>
      <c r="GII719" s="16"/>
      <c r="GIJ719" s="16"/>
      <c r="GIK719" s="16"/>
      <c r="GIL719" s="16"/>
      <c r="GIM719" s="16"/>
      <c r="GIN719" s="16"/>
      <c r="GIO719" s="16"/>
      <c r="GIP719" s="16"/>
      <c r="GIQ719" s="16"/>
      <c r="GIR719" s="16"/>
      <c r="GIS719" s="16"/>
      <c r="GIT719" s="16"/>
      <c r="GIU719" s="16"/>
      <c r="GIV719" s="16"/>
      <c r="GIW719" s="16"/>
      <c r="GIX719" s="16"/>
      <c r="GIY719" s="16"/>
      <c r="GIZ719" s="16"/>
      <c r="GJA719" s="16"/>
      <c r="GJB719" s="16"/>
      <c r="GJC719" s="16"/>
      <c r="GJD719" s="16"/>
      <c r="GJE719" s="16"/>
      <c r="GJF719" s="16"/>
      <c r="GJG719" s="16"/>
      <c r="GJH719" s="16"/>
      <c r="GJI719" s="16"/>
      <c r="GJJ719" s="16"/>
      <c r="GJK719" s="16"/>
      <c r="GJL719" s="16"/>
      <c r="GJM719" s="16"/>
      <c r="GJN719" s="16"/>
      <c r="GJO719" s="16"/>
      <c r="GJP719" s="16"/>
      <c r="GJQ719" s="16"/>
      <c r="GJR719" s="16"/>
      <c r="GJS719" s="16"/>
      <c r="GJT719" s="16"/>
      <c r="GJU719" s="16"/>
      <c r="GJV719" s="16"/>
      <c r="GJW719" s="16"/>
      <c r="GJX719" s="16"/>
      <c r="GJY719" s="16"/>
      <c r="GJZ719" s="16"/>
      <c r="GKA719" s="16"/>
      <c r="GKB719" s="16"/>
      <c r="GKC719" s="16"/>
      <c r="GKD719" s="16"/>
      <c r="GKE719" s="16"/>
      <c r="GKF719" s="16"/>
      <c r="GKG719" s="16"/>
      <c r="GKH719" s="16"/>
      <c r="GKI719" s="16"/>
      <c r="GKJ719" s="16"/>
      <c r="GKK719" s="16"/>
      <c r="GKL719" s="16"/>
      <c r="GKM719" s="16"/>
      <c r="GKN719" s="16"/>
      <c r="GKO719" s="16"/>
      <c r="GKP719" s="16"/>
      <c r="GKQ719" s="16"/>
      <c r="GKR719" s="16"/>
      <c r="GKS719" s="16"/>
      <c r="GKT719" s="16"/>
      <c r="GKU719" s="16"/>
      <c r="GKV719" s="16"/>
      <c r="GKW719" s="16"/>
      <c r="GKX719" s="16"/>
      <c r="GKY719" s="16"/>
      <c r="GKZ719" s="16"/>
      <c r="GLA719" s="16"/>
      <c r="GLB719" s="16"/>
      <c r="GLC719" s="16"/>
      <c r="GLD719" s="16"/>
      <c r="GLE719" s="16"/>
      <c r="GLF719" s="16"/>
      <c r="GLG719" s="16"/>
      <c r="GLH719" s="16"/>
      <c r="GLI719" s="16"/>
      <c r="GLJ719" s="16"/>
      <c r="GLK719" s="16"/>
      <c r="GLL719" s="16"/>
      <c r="GLM719" s="16"/>
      <c r="GLN719" s="16"/>
      <c r="GLO719" s="16"/>
      <c r="GLP719" s="16"/>
      <c r="GLQ719" s="16"/>
      <c r="GLR719" s="16"/>
      <c r="GLS719" s="16"/>
      <c r="GLT719" s="16"/>
      <c r="GLU719" s="16"/>
      <c r="GLV719" s="16"/>
      <c r="GLW719" s="16"/>
      <c r="GLX719" s="16"/>
      <c r="GLY719" s="16"/>
      <c r="GLZ719" s="16"/>
      <c r="GMA719" s="16"/>
      <c r="GMB719" s="16"/>
      <c r="GMC719" s="16"/>
      <c r="GMD719" s="16"/>
      <c r="GME719" s="16"/>
      <c r="GMF719" s="16"/>
      <c r="GMG719" s="16"/>
      <c r="GMH719" s="16"/>
      <c r="GMI719" s="16"/>
      <c r="GMJ719" s="16"/>
      <c r="GMK719" s="16"/>
      <c r="GML719" s="16"/>
      <c r="GMM719" s="16"/>
      <c r="GMN719" s="16"/>
      <c r="GMO719" s="16"/>
      <c r="GMP719" s="16"/>
      <c r="GMQ719" s="16"/>
      <c r="GMR719" s="16"/>
      <c r="GMS719" s="16"/>
      <c r="GMT719" s="16"/>
      <c r="GMU719" s="16"/>
      <c r="GMV719" s="16"/>
      <c r="GMW719" s="16"/>
      <c r="GMX719" s="16"/>
      <c r="GMY719" s="16"/>
      <c r="GMZ719" s="16"/>
      <c r="GNA719" s="16"/>
      <c r="GNB719" s="16"/>
      <c r="GNC719" s="16"/>
      <c r="GND719" s="16"/>
      <c r="GNE719" s="16"/>
      <c r="GNF719" s="16"/>
      <c r="GNG719" s="16"/>
      <c r="GNH719" s="16"/>
      <c r="GNI719" s="16"/>
      <c r="GNJ719" s="16"/>
      <c r="GNK719" s="16"/>
      <c r="GNL719" s="16"/>
      <c r="GNM719" s="16"/>
      <c r="GNN719" s="16"/>
      <c r="GNO719" s="16"/>
      <c r="GNP719" s="16"/>
      <c r="GNQ719" s="16"/>
      <c r="GNR719" s="16"/>
      <c r="GNS719" s="16"/>
      <c r="GNT719" s="16"/>
      <c r="GNU719" s="16"/>
      <c r="GNV719" s="16"/>
      <c r="GNW719" s="16"/>
      <c r="GNX719" s="16"/>
      <c r="GNY719" s="16"/>
      <c r="GNZ719" s="16"/>
      <c r="GOA719" s="16"/>
      <c r="GOB719" s="16"/>
      <c r="GOC719" s="16"/>
      <c r="GOD719" s="16"/>
      <c r="GOE719" s="16"/>
      <c r="GOF719" s="16"/>
      <c r="GOG719" s="16"/>
      <c r="GOH719" s="16"/>
      <c r="GOI719" s="16"/>
      <c r="GOJ719" s="16"/>
      <c r="GOK719" s="16"/>
      <c r="GOL719" s="16"/>
      <c r="GOM719" s="16"/>
      <c r="GON719" s="16"/>
      <c r="GOO719" s="16"/>
      <c r="GOP719" s="16"/>
      <c r="GOQ719" s="16"/>
      <c r="GOR719" s="16"/>
      <c r="GOS719" s="16"/>
      <c r="GOT719" s="16"/>
      <c r="GOU719" s="16"/>
      <c r="GOV719" s="16"/>
      <c r="GOW719" s="16"/>
      <c r="GOX719" s="16"/>
      <c r="GOY719" s="16"/>
      <c r="GOZ719" s="16"/>
      <c r="GPA719" s="16"/>
      <c r="GPB719" s="16"/>
      <c r="GPC719" s="16"/>
      <c r="GPD719" s="16"/>
      <c r="GPE719" s="16"/>
      <c r="GPF719" s="16"/>
      <c r="GPG719" s="16"/>
      <c r="GPH719" s="16"/>
      <c r="GPI719" s="16"/>
      <c r="GPJ719" s="16"/>
      <c r="GPK719" s="16"/>
      <c r="GPL719" s="16"/>
      <c r="GPM719" s="16"/>
      <c r="GPN719" s="16"/>
      <c r="GPO719" s="16"/>
      <c r="GPP719" s="16"/>
      <c r="GPQ719" s="16"/>
      <c r="GPR719" s="16"/>
      <c r="GPS719" s="16"/>
      <c r="GPT719" s="16"/>
      <c r="GPU719" s="16"/>
      <c r="GPV719" s="16"/>
      <c r="GPW719" s="16"/>
      <c r="GPX719" s="16"/>
      <c r="GPY719" s="16"/>
      <c r="GPZ719" s="16"/>
      <c r="GQA719" s="16"/>
      <c r="GQB719" s="16"/>
      <c r="GQC719" s="16"/>
      <c r="GQD719" s="16"/>
      <c r="GQE719" s="16"/>
      <c r="GQF719" s="16"/>
      <c r="GQG719" s="16"/>
      <c r="GQH719" s="16"/>
      <c r="GQI719" s="16"/>
      <c r="GQJ719" s="16"/>
      <c r="GQK719" s="16"/>
      <c r="GQL719" s="16"/>
      <c r="GQM719" s="16"/>
      <c r="GQN719" s="16"/>
      <c r="GQO719" s="16"/>
      <c r="GQP719" s="16"/>
      <c r="GQQ719" s="16"/>
      <c r="GQR719" s="16"/>
      <c r="GQS719" s="16"/>
      <c r="GQT719" s="16"/>
      <c r="GQU719" s="16"/>
      <c r="GQV719" s="16"/>
      <c r="GQW719" s="16"/>
      <c r="GQX719" s="16"/>
      <c r="GQY719" s="16"/>
      <c r="GQZ719" s="16"/>
      <c r="GRA719" s="16"/>
      <c r="GRB719" s="16"/>
      <c r="GRC719" s="16"/>
      <c r="GRD719" s="16"/>
      <c r="GRE719" s="16"/>
      <c r="GRF719" s="16"/>
      <c r="GRG719" s="16"/>
      <c r="GRH719" s="16"/>
      <c r="GRI719" s="16"/>
      <c r="GRJ719" s="16"/>
      <c r="GRK719" s="16"/>
      <c r="GRL719" s="16"/>
      <c r="GRM719" s="16"/>
      <c r="GRN719" s="16"/>
      <c r="GRO719" s="16"/>
      <c r="GRP719" s="16"/>
      <c r="GRQ719" s="16"/>
      <c r="GRR719" s="16"/>
      <c r="GRS719" s="16"/>
      <c r="GRT719" s="16"/>
      <c r="GRU719" s="16"/>
      <c r="GRV719" s="16"/>
      <c r="GRW719" s="16"/>
      <c r="GRX719" s="16"/>
      <c r="GRY719" s="16"/>
      <c r="GRZ719" s="16"/>
      <c r="GSA719" s="16"/>
      <c r="GSB719" s="16"/>
      <c r="GSC719" s="16"/>
      <c r="GSD719" s="16"/>
      <c r="GSE719" s="16"/>
      <c r="GSF719" s="16"/>
      <c r="GSG719" s="16"/>
      <c r="GSH719" s="16"/>
      <c r="GSI719" s="16"/>
      <c r="GSJ719" s="16"/>
      <c r="GSK719" s="16"/>
      <c r="GSL719" s="16"/>
      <c r="GSM719" s="16"/>
      <c r="GSN719" s="16"/>
      <c r="GSO719" s="16"/>
      <c r="GSP719" s="16"/>
      <c r="GSQ719" s="16"/>
      <c r="GSR719" s="16"/>
      <c r="GSS719" s="16"/>
      <c r="GST719" s="16"/>
      <c r="GSU719" s="16"/>
      <c r="GSV719" s="16"/>
      <c r="GSW719" s="16"/>
      <c r="GSX719" s="16"/>
      <c r="GSY719" s="16"/>
      <c r="GSZ719" s="16"/>
      <c r="GTA719" s="16"/>
      <c r="GTB719" s="16"/>
      <c r="GTC719" s="16"/>
      <c r="GTD719" s="16"/>
      <c r="GTE719" s="16"/>
      <c r="GTF719" s="16"/>
      <c r="GTG719" s="16"/>
      <c r="GTH719" s="16"/>
      <c r="GTI719" s="16"/>
      <c r="GTJ719" s="16"/>
      <c r="GTK719" s="16"/>
      <c r="GTL719" s="16"/>
      <c r="GTM719" s="16"/>
      <c r="GTN719" s="16"/>
      <c r="GTO719" s="16"/>
      <c r="GTP719" s="16"/>
      <c r="GTQ719" s="16"/>
      <c r="GTR719" s="16"/>
      <c r="GTS719" s="16"/>
      <c r="GTT719" s="16"/>
      <c r="GTU719" s="16"/>
      <c r="GTV719" s="16"/>
      <c r="GTW719" s="16"/>
      <c r="GTX719" s="16"/>
      <c r="GTY719" s="16"/>
      <c r="GTZ719" s="16"/>
      <c r="GUA719" s="16"/>
      <c r="GUB719" s="16"/>
      <c r="GUC719" s="16"/>
      <c r="GUD719" s="16"/>
      <c r="GUE719" s="16"/>
      <c r="GUF719" s="16"/>
      <c r="GUG719" s="16"/>
      <c r="GUH719" s="16"/>
      <c r="GUI719" s="16"/>
      <c r="GUJ719" s="16"/>
      <c r="GUK719" s="16"/>
      <c r="GUL719" s="16"/>
      <c r="GUM719" s="16"/>
      <c r="GUN719" s="16"/>
      <c r="GUO719" s="16"/>
      <c r="GUP719" s="16"/>
      <c r="GUQ719" s="16"/>
      <c r="GUR719" s="16"/>
      <c r="GUS719" s="16"/>
      <c r="GUT719" s="16"/>
      <c r="GUU719" s="16"/>
      <c r="GUV719" s="16"/>
      <c r="GUW719" s="16"/>
      <c r="GUX719" s="16"/>
      <c r="GUY719" s="16"/>
      <c r="GUZ719" s="16"/>
      <c r="GVA719" s="16"/>
      <c r="GVB719" s="16"/>
      <c r="GVC719" s="16"/>
      <c r="GVD719" s="16"/>
      <c r="GVE719" s="16"/>
      <c r="GVF719" s="16"/>
      <c r="GVG719" s="16"/>
      <c r="GVH719" s="16"/>
      <c r="GVI719" s="16"/>
      <c r="GVJ719" s="16"/>
      <c r="GVK719" s="16"/>
      <c r="GVL719" s="16"/>
      <c r="GVM719" s="16"/>
      <c r="GVN719" s="16"/>
      <c r="GVO719" s="16"/>
      <c r="GVP719" s="16"/>
      <c r="GVQ719" s="16"/>
      <c r="GVR719" s="16"/>
      <c r="GVS719" s="16"/>
      <c r="GVT719" s="16"/>
      <c r="GVU719" s="16"/>
      <c r="GVV719" s="16"/>
      <c r="GVW719" s="16"/>
      <c r="GVX719" s="16"/>
      <c r="GVY719" s="16"/>
      <c r="GVZ719" s="16"/>
      <c r="GWA719" s="16"/>
      <c r="GWB719" s="16"/>
      <c r="GWC719" s="16"/>
      <c r="GWD719" s="16"/>
      <c r="GWE719" s="16"/>
      <c r="GWF719" s="16"/>
      <c r="GWG719" s="16"/>
      <c r="GWH719" s="16"/>
      <c r="GWI719" s="16"/>
      <c r="GWJ719" s="16"/>
      <c r="GWK719" s="16"/>
      <c r="GWL719" s="16"/>
      <c r="GWM719" s="16"/>
      <c r="GWN719" s="16"/>
      <c r="GWO719" s="16"/>
      <c r="GWP719" s="16"/>
      <c r="GWQ719" s="16"/>
      <c r="GWR719" s="16"/>
      <c r="GWS719" s="16"/>
      <c r="GWT719" s="16"/>
      <c r="GWU719" s="16"/>
      <c r="GWV719" s="16"/>
      <c r="GWW719" s="16"/>
      <c r="GWX719" s="16"/>
      <c r="GWY719" s="16"/>
      <c r="GWZ719" s="16"/>
      <c r="GXA719" s="16"/>
      <c r="GXB719" s="16"/>
      <c r="GXC719" s="16"/>
      <c r="GXD719" s="16"/>
      <c r="GXE719" s="16"/>
      <c r="GXF719" s="16"/>
      <c r="GXG719" s="16"/>
      <c r="GXH719" s="16"/>
      <c r="GXI719" s="16"/>
      <c r="GXJ719" s="16"/>
      <c r="GXK719" s="16"/>
      <c r="GXL719" s="16"/>
      <c r="GXM719" s="16"/>
      <c r="GXN719" s="16"/>
      <c r="GXO719" s="16"/>
      <c r="GXP719" s="16"/>
      <c r="GXQ719" s="16"/>
      <c r="GXR719" s="16"/>
      <c r="GXS719" s="16"/>
      <c r="GXT719" s="16"/>
      <c r="GXU719" s="16"/>
      <c r="GXV719" s="16"/>
      <c r="GXW719" s="16"/>
      <c r="GXX719" s="16"/>
      <c r="GXY719" s="16"/>
      <c r="GXZ719" s="16"/>
      <c r="GYA719" s="16"/>
      <c r="GYB719" s="16"/>
      <c r="GYC719" s="16"/>
      <c r="GYD719" s="16"/>
      <c r="GYE719" s="16"/>
      <c r="GYF719" s="16"/>
      <c r="GYG719" s="16"/>
      <c r="GYH719" s="16"/>
      <c r="GYI719" s="16"/>
      <c r="GYJ719" s="16"/>
      <c r="GYK719" s="16"/>
      <c r="GYL719" s="16"/>
      <c r="GYM719" s="16"/>
      <c r="GYN719" s="16"/>
      <c r="GYO719" s="16"/>
      <c r="GYP719" s="16"/>
      <c r="GYQ719" s="16"/>
      <c r="GYR719" s="16"/>
      <c r="GYS719" s="16"/>
      <c r="GYT719" s="16"/>
      <c r="GYU719" s="16"/>
      <c r="GYV719" s="16"/>
      <c r="GYW719" s="16"/>
      <c r="GYX719" s="16"/>
      <c r="GYY719" s="16"/>
      <c r="GYZ719" s="16"/>
      <c r="GZA719" s="16"/>
      <c r="GZB719" s="16"/>
      <c r="GZC719" s="16"/>
      <c r="GZD719" s="16"/>
      <c r="GZE719" s="16"/>
      <c r="GZF719" s="16"/>
      <c r="GZG719" s="16"/>
      <c r="GZH719" s="16"/>
      <c r="GZI719" s="16"/>
      <c r="GZJ719" s="16"/>
      <c r="GZK719" s="16"/>
      <c r="GZL719" s="16"/>
      <c r="GZM719" s="16"/>
      <c r="GZN719" s="16"/>
      <c r="GZO719" s="16"/>
      <c r="GZP719" s="16"/>
      <c r="GZQ719" s="16"/>
      <c r="GZR719" s="16"/>
      <c r="GZS719" s="16"/>
      <c r="GZT719" s="16"/>
      <c r="GZU719" s="16"/>
      <c r="GZV719" s="16"/>
      <c r="GZW719" s="16"/>
      <c r="GZX719" s="16"/>
      <c r="GZY719" s="16"/>
      <c r="GZZ719" s="16"/>
      <c r="HAA719" s="16"/>
      <c r="HAB719" s="16"/>
      <c r="HAC719" s="16"/>
      <c r="HAD719" s="16"/>
      <c r="HAE719" s="16"/>
      <c r="HAF719" s="16"/>
      <c r="HAG719" s="16"/>
      <c r="HAH719" s="16"/>
      <c r="HAI719" s="16"/>
      <c r="HAJ719" s="16"/>
      <c r="HAK719" s="16"/>
      <c r="HAL719" s="16"/>
      <c r="HAM719" s="16"/>
      <c r="HAN719" s="16"/>
      <c r="HAO719" s="16"/>
      <c r="HAP719" s="16"/>
      <c r="HAQ719" s="16"/>
      <c r="HAR719" s="16"/>
      <c r="HAS719" s="16"/>
      <c r="HAT719" s="16"/>
      <c r="HAU719" s="16"/>
      <c r="HAV719" s="16"/>
      <c r="HAW719" s="16"/>
      <c r="HAX719" s="16"/>
      <c r="HAY719" s="16"/>
      <c r="HAZ719" s="16"/>
      <c r="HBA719" s="16"/>
      <c r="HBB719" s="16"/>
      <c r="HBC719" s="16"/>
      <c r="HBD719" s="16"/>
      <c r="HBE719" s="16"/>
      <c r="HBF719" s="16"/>
      <c r="HBG719" s="16"/>
      <c r="HBH719" s="16"/>
      <c r="HBI719" s="16"/>
      <c r="HBJ719" s="16"/>
      <c r="HBK719" s="16"/>
      <c r="HBL719" s="16"/>
      <c r="HBM719" s="16"/>
      <c r="HBN719" s="16"/>
      <c r="HBO719" s="16"/>
      <c r="HBP719" s="16"/>
      <c r="HBQ719" s="16"/>
      <c r="HBR719" s="16"/>
      <c r="HBS719" s="16"/>
      <c r="HBT719" s="16"/>
      <c r="HBU719" s="16"/>
      <c r="HBV719" s="16"/>
      <c r="HBW719" s="16"/>
      <c r="HBX719" s="16"/>
      <c r="HBY719" s="16"/>
      <c r="HBZ719" s="16"/>
      <c r="HCA719" s="16"/>
      <c r="HCB719" s="16"/>
      <c r="HCC719" s="16"/>
      <c r="HCD719" s="16"/>
      <c r="HCE719" s="16"/>
      <c r="HCF719" s="16"/>
      <c r="HCG719" s="16"/>
      <c r="HCH719" s="16"/>
      <c r="HCI719" s="16"/>
      <c r="HCJ719" s="16"/>
      <c r="HCK719" s="16"/>
      <c r="HCL719" s="16"/>
      <c r="HCM719" s="16"/>
      <c r="HCN719" s="16"/>
      <c r="HCO719" s="16"/>
      <c r="HCP719" s="16"/>
      <c r="HCQ719" s="16"/>
      <c r="HCR719" s="16"/>
      <c r="HCS719" s="16"/>
      <c r="HCT719" s="16"/>
      <c r="HCU719" s="16"/>
      <c r="HCV719" s="16"/>
      <c r="HCW719" s="16"/>
      <c r="HCX719" s="16"/>
      <c r="HCY719" s="16"/>
      <c r="HCZ719" s="16"/>
      <c r="HDA719" s="16"/>
      <c r="HDB719" s="16"/>
      <c r="HDC719" s="16"/>
      <c r="HDD719" s="16"/>
      <c r="HDE719" s="16"/>
      <c r="HDF719" s="16"/>
      <c r="HDG719" s="16"/>
      <c r="HDH719" s="16"/>
      <c r="HDI719" s="16"/>
      <c r="HDJ719" s="16"/>
      <c r="HDK719" s="16"/>
      <c r="HDL719" s="16"/>
      <c r="HDM719" s="16"/>
      <c r="HDN719" s="16"/>
      <c r="HDO719" s="16"/>
      <c r="HDP719" s="16"/>
      <c r="HDQ719" s="16"/>
      <c r="HDR719" s="16"/>
      <c r="HDS719" s="16"/>
      <c r="HDT719" s="16"/>
      <c r="HDU719" s="16"/>
      <c r="HDV719" s="16"/>
      <c r="HDW719" s="16"/>
      <c r="HDX719" s="16"/>
      <c r="HDY719" s="16"/>
      <c r="HDZ719" s="16"/>
      <c r="HEA719" s="16"/>
      <c r="HEB719" s="16"/>
      <c r="HEC719" s="16"/>
      <c r="HED719" s="16"/>
      <c r="HEE719" s="16"/>
      <c r="HEF719" s="16"/>
      <c r="HEG719" s="16"/>
      <c r="HEH719" s="16"/>
      <c r="HEI719" s="16"/>
      <c r="HEJ719" s="16"/>
      <c r="HEK719" s="16"/>
      <c r="HEL719" s="16"/>
      <c r="HEM719" s="16"/>
      <c r="HEN719" s="16"/>
      <c r="HEO719" s="16"/>
      <c r="HEP719" s="16"/>
      <c r="HEQ719" s="16"/>
      <c r="HER719" s="16"/>
      <c r="HES719" s="16"/>
      <c r="HET719" s="16"/>
      <c r="HEU719" s="16"/>
      <c r="HEV719" s="16"/>
      <c r="HEW719" s="16"/>
      <c r="HEX719" s="16"/>
      <c r="HEY719" s="16"/>
      <c r="HEZ719" s="16"/>
      <c r="HFA719" s="16"/>
      <c r="HFB719" s="16"/>
      <c r="HFC719" s="16"/>
      <c r="HFD719" s="16"/>
      <c r="HFE719" s="16"/>
      <c r="HFF719" s="16"/>
      <c r="HFG719" s="16"/>
      <c r="HFH719" s="16"/>
      <c r="HFI719" s="16"/>
      <c r="HFJ719" s="16"/>
      <c r="HFK719" s="16"/>
      <c r="HFL719" s="16"/>
      <c r="HFM719" s="16"/>
      <c r="HFN719" s="16"/>
      <c r="HFO719" s="16"/>
      <c r="HFP719" s="16"/>
      <c r="HFQ719" s="16"/>
      <c r="HFR719" s="16"/>
      <c r="HFS719" s="16"/>
      <c r="HFT719" s="16"/>
      <c r="HFU719" s="16"/>
      <c r="HFV719" s="16"/>
      <c r="HFW719" s="16"/>
      <c r="HFX719" s="16"/>
      <c r="HFY719" s="16"/>
      <c r="HFZ719" s="16"/>
      <c r="HGA719" s="16"/>
      <c r="HGB719" s="16"/>
      <c r="HGC719" s="16"/>
      <c r="HGD719" s="16"/>
      <c r="HGE719" s="16"/>
      <c r="HGF719" s="16"/>
      <c r="HGG719" s="16"/>
      <c r="HGH719" s="16"/>
      <c r="HGI719" s="16"/>
      <c r="HGJ719" s="16"/>
      <c r="HGK719" s="16"/>
      <c r="HGL719" s="16"/>
      <c r="HGM719" s="16"/>
      <c r="HGN719" s="16"/>
      <c r="HGO719" s="16"/>
      <c r="HGP719" s="16"/>
      <c r="HGQ719" s="16"/>
      <c r="HGR719" s="16"/>
      <c r="HGS719" s="16"/>
      <c r="HGT719" s="16"/>
      <c r="HGU719" s="16"/>
      <c r="HGV719" s="16"/>
      <c r="HGW719" s="16"/>
      <c r="HGX719" s="16"/>
      <c r="HGY719" s="16"/>
      <c r="HGZ719" s="16"/>
      <c r="HHA719" s="16"/>
      <c r="HHB719" s="16"/>
      <c r="HHC719" s="16"/>
      <c r="HHD719" s="16"/>
      <c r="HHE719" s="16"/>
      <c r="HHF719" s="16"/>
      <c r="HHG719" s="16"/>
      <c r="HHH719" s="16"/>
      <c r="HHI719" s="16"/>
      <c r="HHJ719" s="16"/>
      <c r="HHK719" s="16"/>
      <c r="HHL719" s="16"/>
      <c r="HHM719" s="16"/>
      <c r="HHN719" s="16"/>
      <c r="HHO719" s="16"/>
      <c r="HHP719" s="16"/>
      <c r="HHQ719" s="16"/>
      <c r="HHR719" s="16"/>
      <c r="HHS719" s="16"/>
      <c r="HHT719" s="16"/>
      <c r="HHU719" s="16"/>
      <c r="HHV719" s="16"/>
      <c r="HHW719" s="16"/>
      <c r="HHX719" s="16"/>
      <c r="HHY719" s="16"/>
      <c r="HHZ719" s="16"/>
      <c r="HIA719" s="16"/>
      <c r="HIB719" s="16"/>
      <c r="HIC719" s="16"/>
      <c r="HID719" s="16"/>
      <c r="HIE719" s="16"/>
      <c r="HIF719" s="16"/>
      <c r="HIG719" s="16"/>
      <c r="HIH719" s="16"/>
      <c r="HII719" s="16"/>
      <c r="HIJ719" s="16"/>
      <c r="HIK719" s="16"/>
      <c r="HIL719" s="16"/>
      <c r="HIM719" s="16"/>
      <c r="HIN719" s="16"/>
      <c r="HIO719" s="16"/>
      <c r="HIP719" s="16"/>
      <c r="HIQ719" s="16"/>
      <c r="HIR719" s="16"/>
      <c r="HIS719" s="16"/>
      <c r="HIT719" s="16"/>
      <c r="HIU719" s="16"/>
      <c r="HIV719" s="16"/>
      <c r="HIW719" s="16"/>
      <c r="HIX719" s="16"/>
      <c r="HIY719" s="16"/>
      <c r="HIZ719" s="16"/>
      <c r="HJA719" s="16"/>
      <c r="HJB719" s="16"/>
      <c r="HJC719" s="16"/>
      <c r="HJD719" s="16"/>
      <c r="HJE719" s="16"/>
      <c r="HJF719" s="16"/>
      <c r="HJG719" s="16"/>
      <c r="HJH719" s="16"/>
      <c r="HJI719" s="16"/>
      <c r="HJJ719" s="16"/>
      <c r="HJK719" s="16"/>
      <c r="HJL719" s="16"/>
      <c r="HJM719" s="16"/>
      <c r="HJN719" s="16"/>
      <c r="HJO719" s="16"/>
      <c r="HJP719" s="16"/>
      <c r="HJQ719" s="16"/>
      <c r="HJR719" s="16"/>
      <c r="HJS719" s="16"/>
      <c r="HJT719" s="16"/>
      <c r="HJU719" s="16"/>
      <c r="HJV719" s="16"/>
      <c r="HJW719" s="16"/>
      <c r="HJX719" s="16"/>
      <c r="HJY719" s="16"/>
      <c r="HJZ719" s="16"/>
      <c r="HKA719" s="16"/>
      <c r="HKB719" s="16"/>
      <c r="HKC719" s="16"/>
      <c r="HKD719" s="16"/>
      <c r="HKE719" s="16"/>
      <c r="HKF719" s="16"/>
      <c r="HKG719" s="16"/>
      <c r="HKH719" s="16"/>
      <c r="HKI719" s="16"/>
      <c r="HKJ719" s="16"/>
      <c r="HKK719" s="16"/>
      <c r="HKL719" s="16"/>
      <c r="HKM719" s="16"/>
      <c r="HKN719" s="16"/>
      <c r="HKO719" s="16"/>
      <c r="HKP719" s="16"/>
      <c r="HKQ719" s="16"/>
      <c r="HKR719" s="16"/>
      <c r="HKS719" s="16"/>
      <c r="HKT719" s="16"/>
      <c r="HKU719" s="16"/>
      <c r="HKV719" s="16"/>
      <c r="HKW719" s="16"/>
      <c r="HKX719" s="16"/>
      <c r="HKY719" s="16"/>
      <c r="HKZ719" s="16"/>
      <c r="HLA719" s="16"/>
      <c r="HLB719" s="16"/>
      <c r="HLC719" s="16"/>
      <c r="HLD719" s="16"/>
      <c r="HLE719" s="16"/>
      <c r="HLF719" s="16"/>
      <c r="HLG719" s="16"/>
      <c r="HLH719" s="16"/>
      <c r="HLI719" s="16"/>
      <c r="HLJ719" s="16"/>
      <c r="HLK719" s="16"/>
      <c r="HLL719" s="16"/>
      <c r="HLM719" s="16"/>
      <c r="HLN719" s="16"/>
      <c r="HLO719" s="16"/>
      <c r="HLP719" s="16"/>
      <c r="HLQ719" s="16"/>
      <c r="HLR719" s="16"/>
      <c r="HLS719" s="16"/>
      <c r="HLT719" s="16"/>
      <c r="HLU719" s="16"/>
      <c r="HLV719" s="16"/>
      <c r="HLW719" s="16"/>
      <c r="HLX719" s="16"/>
      <c r="HLY719" s="16"/>
      <c r="HLZ719" s="16"/>
      <c r="HMA719" s="16"/>
      <c r="HMB719" s="16"/>
      <c r="HMC719" s="16"/>
      <c r="HMD719" s="16"/>
      <c r="HME719" s="16"/>
      <c r="HMF719" s="16"/>
      <c r="HMG719" s="16"/>
      <c r="HMH719" s="16"/>
      <c r="HMI719" s="16"/>
      <c r="HMJ719" s="16"/>
      <c r="HMK719" s="16"/>
      <c r="HML719" s="16"/>
      <c r="HMM719" s="16"/>
      <c r="HMN719" s="16"/>
      <c r="HMO719" s="16"/>
      <c r="HMP719" s="16"/>
      <c r="HMQ719" s="16"/>
      <c r="HMR719" s="16"/>
      <c r="HMS719" s="16"/>
      <c r="HMT719" s="16"/>
      <c r="HMU719" s="16"/>
      <c r="HMV719" s="16"/>
      <c r="HMW719" s="16"/>
      <c r="HMX719" s="16"/>
      <c r="HMY719" s="16"/>
      <c r="HMZ719" s="16"/>
      <c r="HNA719" s="16"/>
      <c r="HNB719" s="16"/>
      <c r="HNC719" s="16"/>
      <c r="HND719" s="16"/>
      <c r="HNE719" s="16"/>
      <c r="HNF719" s="16"/>
      <c r="HNG719" s="16"/>
      <c r="HNH719" s="16"/>
      <c r="HNI719" s="16"/>
      <c r="HNJ719" s="16"/>
      <c r="HNK719" s="16"/>
      <c r="HNL719" s="16"/>
      <c r="HNM719" s="16"/>
      <c r="HNN719" s="16"/>
      <c r="HNO719" s="16"/>
      <c r="HNP719" s="16"/>
      <c r="HNQ719" s="16"/>
      <c r="HNR719" s="16"/>
      <c r="HNS719" s="16"/>
      <c r="HNT719" s="16"/>
      <c r="HNU719" s="16"/>
      <c r="HNV719" s="16"/>
      <c r="HNW719" s="16"/>
      <c r="HNX719" s="16"/>
      <c r="HNY719" s="16"/>
      <c r="HNZ719" s="16"/>
      <c r="HOA719" s="16"/>
      <c r="HOB719" s="16"/>
      <c r="HOC719" s="16"/>
      <c r="HOD719" s="16"/>
      <c r="HOE719" s="16"/>
      <c r="HOF719" s="16"/>
      <c r="HOG719" s="16"/>
      <c r="HOH719" s="16"/>
      <c r="HOI719" s="16"/>
      <c r="HOJ719" s="16"/>
      <c r="HOK719" s="16"/>
      <c r="HOL719" s="16"/>
      <c r="HOM719" s="16"/>
      <c r="HON719" s="16"/>
      <c r="HOO719" s="16"/>
      <c r="HOP719" s="16"/>
      <c r="HOQ719" s="16"/>
      <c r="HOR719" s="16"/>
      <c r="HOS719" s="16"/>
      <c r="HOT719" s="16"/>
      <c r="HOU719" s="16"/>
      <c r="HOV719" s="16"/>
      <c r="HOW719" s="16"/>
      <c r="HOX719" s="16"/>
      <c r="HOY719" s="16"/>
      <c r="HOZ719" s="16"/>
      <c r="HPA719" s="16"/>
      <c r="HPB719" s="16"/>
      <c r="HPC719" s="16"/>
      <c r="HPD719" s="16"/>
      <c r="HPE719" s="16"/>
      <c r="HPF719" s="16"/>
      <c r="HPG719" s="16"/>
      <c r="HPH719" s="16"/>
      <c r="HPI719" s="16"/>
      <c r="HPJ719" s="16"/>
      <c r="HPK719" s="16"/>
      <c r="HPL719" s="16"/>
      <c r="HPM719" s="16"/>
      <c r="HPN719" s="16"/>
      <c r="HPO719" s="16"/>
      <c r="HPP719" s="16"/>
      <c r="HPQ719" s="16"/>
      <c r="HPR719" s="16"/>
      <c r="HPS719" s="16"/>
      <c r="HPT719" s="16"/>
      <c r="HPU719" s="16"/>
      <c r="HPV719" s="16"/>
      <c r="HPW719" s="16"/>
      <c r="HPX719" s="16"/>
      <c r="HPY719" s="16"/>
      <c r="HPZ719" s="16"/>
      <c r="HQA719" s="16"/>
      <c r="HQB719" s="16"/>
      <c r="HQC719" s="16"/>
      <c r="HQD719" s="16"/>
      <c r="HQE719" s="16"/>
      <c r="HQF719" s="16"/>
      <c r="HQG719" s="16"/>
      <c r="HQH719" s="16"/>
      <c r="HQI719" s="16"/>
      <c r="HQJ719" s="16"/>
      <c r="HQK719" s="16"/>
      <c r="HQL719" s="16"/>
      <c r="HQM719" s="16"/>
      <c r="HQN719" s="16"/>
      <c r="HQO719" s="16"/>
      <c r="HQP719" s="16"/>
      <c r="HQQ719" s="16"/>
      <c r="HQR719" s="16"/>
      <c r="HQS719" s="16"/>
      <c r="HQT719" s="16"/>
      <c r="HQU719" s="16"/>
      <c r="HQV719" s="16"/>
      <c r="HQW719" s="16"/>
      <c r="HQX719" s="16"/>
      <c r="HQY719" s="16"/>
      <c r="HQZ719" s="16"/>
      <c r="HRA719" s="16"/>
      <c r="HRB719" s="16"/>
      <c r="HRC719" s="16"/>
      <c r="HRD719" s="16"/>
      <c r="HRE719" s="16"/>
      <c r="HRF719" s="16"/>
      <c r="HRG719" s="16"/>
      <c r="HRH719" s="16"/>
      <c r="HRI719" s="16"/>
      <c r="HRJ719" s="16"/>
      <c r="HRK719" s="16"/>
      <c r="HRL719" s="16"/>
      <c r="HRM719" s="16"/>
      <c r="HRN719" s="16"/>
      <c r="HRO719" s="16"/>
      <c r="HRP719" s="16"/>
      <c r="HRQ719" s="16"/>
      <c r="HRR719" s="16"/>
      <c r="HRS719" s="16"/>
      <c r="HRT719" s="16"/>
      <c r="HRU719" s="16"/>
      <c r="HRV719" s="16"/>
      <c r="HRW719" s="16"/>
      <c r="HRX719" s="16"/>
      <c r="HRY719" s="16"/>
      <c r="HRZ719" s="16"/>
      <c r="HSA719" s="16"/>
      <c r="HSB719" s="16"/>
      <c r="HSC719" s="16"/>
      <c r="HSD719" s="16"/>
      <c r="HSE719" s="16"/>
      <c r="HSF719" s="16"/>
      <c r="HSG719" s="16"/>
      <c r="HSH719" s="16"/>
      <c r="HSI719" s="16"/>
      <c r="HSJ719" s="16"/>
      <c r="HSK719" s="16"/>
      <c r="HSL719" s="16"/>
      <c r="HSM719" s="16"/>
      <c r="HSN719" s="16"/>
      <c r="HSO719" s="16"/>
      <c r="HSP719" s="16"/>
      <c r="HSQ719" s="16"/>
      <c r="HSR719" s="16"/>
      <c r="HSS719" s="16"/>
      <c r="HST719" s="16"/>
      <c r="HSU719" s="16"/>
      <c r="HSV719" s="16"/>
      <c r="HSW719" s="16"/>
      <c r="HSX719" s="16"/>
      <c r="HSY719" s="16"/>
      <c r="HSZ719" s="16"/>
      <c r="HTA719" s="16"/>
      <c r="HTB719" s="16"/>
      <c r="HTC719" s="16"/>
      <c r="HTD719" s="16"/>
      <c r="HTE719" s="16"/>
      <c r="HTF719" s="16"/>
      <c r="HTG719" s="16"/>
      <c r="HTH719" s="16"/>
      <c r="HTI719" s="16"/>
      <c r="HTJ719" s="16"/>
      <c r="HTK719" s="16"/>
      <c r="HTL719" s="16"/>
      <c r="HTM719" s="16"/>
      <c r="HTN719" s="16"/>
      <c r="HTO719" s="16"/>
      <c r="HTP719" s="16"/>
      <c r="HTQ719" s="16"/>
      <c r="HTR719" s="16"/>
      <c r="HTS719" s="16"/>
      <c r="HTT719" s="16"/>
      <c r="HTU719" s="16"/>
      <c r="HTV719" s="16"/>
      <c r="HTW719" s="16"/>
      <c r="HTX719" s="16"/>
      <c r="HTY719" s="16"/>
      <c r="HTZ719" s="16"/>
      <c r="HUA719" s="16"/>
      <c r="HUB719" s="16"/>
      <c r="HUC719" s="16"/>
      <c r="HUD719" s="16"/>
      <c r="HUE719" s="16"/>
      <c r="HUF719" s="16"/>
      <c r="HUG719" s="16"/>
      <c r="HUH719" s="16"/>
      <c r="HUI719" s="16"/>
      <c r="HUJ719" s="16"/>
      <c r="HUK719" s="16"/>
      <c r="HUL719" s="16"/>
      <c r="HUM719" s="16"/>
      <c r="HUN719" s="16"/>
      <c r="HUO719" s="16"/>
      <c r="HUP719" s="16"/>
      <c r="HUQ719" s="16"/>
      <c r="HUR719" s="16"/>
      <c r="HUS719" s="16"/>
      <c r="HUT719" s="16"/>
      <c r="HUU719" s="16"/>
      <c r="HUV719" s="16"/>
      <c r="HUW719" s="16"/>
      <c r="HUX719" s="16"/>
      <c r="HUY719" s="16"/>
      <c r="HUZ719" s="16"/>
      <c r="HVA719" s="16"/>
      <c r="HVB719" s="16"/>
      <c r="HVC719" s="16"/>
      <c r="HVD719" s="16"/>
      <c r="HVE719" s="16"/>
      <c r="HVF719" s="16"/>
      <c r="HVG719" s="16"/>
      <c r="HVH719" s="16"/>
      <c r="HVI719" s="16"/>
      <c r="HVJ719" s="16"/>
      <c r="HVK719" s="16"/>
      <c r="HVL719" s="16"/>
      <c r="HVM719" s="16"/>
      <c r="HVN719" s="16"/>
      <c r="HVO719" s="16"/>
      <c r="HVP719" s="16"/>
      <c r="HVQ719" s="16"/>
      <c r="HVR719" s="16"/>
      <c r="HVS719" s="16"/>
      <c r="HVT719" s="16"/>
      <c r="HVU719" s="16"/>
      <c r="HVV719" s="16"/>
      <c r="HVW719" s="16"/>
      <c r="HVX719" s="16"/>
      <c r="HVY719" s="16"/>
      <c r="HVZ719" s="16"/>
      <c r="HWA719" s="16"/>
      <c r="HWB719" s="16"/>
      <c r="HWC719" s="16"/>
      <c r="HWD719" s="16"/>
      <c r="HWE719" s="16"/>
      <c r="HWF719" s="16"/>
      <c r="HWG719" s="16"/>
      <c r="HWH719" s="16"/>
      <c r="HWI719" s="16"/>
      <c r="HWJ719" s="16"/>
      <c r="HWK719" s="16"/>
      <c r="HWL719" s="16"/>
      <c r="HWM719" s="16"/>
      <c r="HWN719" s="16"/>
      <c r="HWO719" s="16"/>
      <c r="HWP719" s="16"/>
      <c r="HWQ719" s="16"/>
      <c r="HWR719" s="16"/>
      <c r="HWS719" s="16"/>
      <c r="HWT719" s="16"/>
      <c r="HWU719" s="16"/>
      <c r="HWV719" s="16"/>
      <c r="HWW719" s="16"/>
      <c r="HWX719" s="16"/>
      <c r="HWY719" s="16"/>
      <c r="HWZ719" s="16"/>
      <c r="HXA719" s="16"/>
      <c r="HXB719" s="16"/>
      <c r="HXC719" s="16"/>
      <c r="HXD719" s="16"/>
      <c r="HXE719" s="16"/>
      <c r="HXF719" s="16"/>
      <c r="HXG719" s="16"/>
      <c r="HXH719" s="16"/>
      <c r="HXI719" s="16"/>
      <c r="HXJ719" s="16"/>
      <c r="HXK719" s="16"/>
      <c r="HXL719" s="16"/>
      <c r="HXM719" s="16"/>
      <c r="HXN719" s="16"/>
      <c r="HXO719" s="16"/>
      <c r="HXP719" s="16"/>
      <c r="HXQ719" s="16"/>
      <c r="HXR719" s="16"/>
      <c r="HXS719" s="16"/>
      <c r="HXT719" s="16"/>
      <c r="HXU719" s="16"/>
      <c r="HXV719" s="16"/>
      <c r="HXW719" s="16"/>
      <c r="HXX719" s="16"/>
      <c r="HXY719" s="16"/>
      <c r="HXZ719" s="16"/>
      <c r="HYA719" s="16"/>
      <c r="HYB719" s="16"/>
      <c r="HYC719" s="16"/>
      <c r="HYD719" s="16"/>
      <c r="HYE719" s="16"/>
      <c r="HYF719" s="16"/>
      <c r="HYG719" s="16"/>
      <c r="HYH719" s="16"/>
      <c r="HYI719" s="16"/>
      <c r="HYJ719" s="16"/>
      <c r="HYK719" s="16"/>
      <c r="HYL719" s="16"/>
      <c r="HYM719" s="16"/>
      <c r="HYN719" s="16"/>
      <c r="HYO719" s="16"/>
      <c r="HYP719" s="16"/>
      <c r="HYQ719" s="16"/>
      <c r="HYR719" s="16"/>
      <c r="HYS719" s="16"/>
      <c r="HYT719" s="16"/>
      <c r="HYU719" s="16"/>
      <c r="HYV719" s="16"/>
      <c r="HYW719" s="16"/>
      <c r="HYX719" s="16"/>
      <c r="HYY719" s="16"/>
      <c r="HYZ719" s="16"/>
      <c r="HZA719" s="16"/>
      <c r="HZB719" s="16"/>
      <c r="HZC719" s="16"/>
      <c r="HZD719" s="16"/>
      <c r="HZE719" s="16"/>
      <c r="HZF719" s="16"/>
      <c r="HZG719" s="16"/>
      <c r="HZH719" s="16"/>
      <c r="HZI719" s="16"/>
      <c r="HZJ719" s="16"/>
      <c r="HZK719" s="16"/>
      <c r="HZL719" s="16"/>
      <c r="HZM719" s="16"/>
      <c r="HZN719" s="16"/>
      <c r="HZO719" s="16"/>
      <c r="HZP719" s="16"/>
      <c r="HZQ719" s="16"/>
      <c r="HZR719" s="16"/>
      <c r="HZS719" s="16"/>
      <c r="HZT719" s="16"/>
      <c r="HZU719" s="16"/>
      <c r="HZV719" s="16"/>
      <c r="HZW719" s="16"/>
      <c r="HZX719" s="16"/>
      <c r="HZY719" s="16"/>
      <c r="HZZ719" s="16"/>
      <c r="IAA719" s="16"/>
      <c r="IAB719" s="16"/>
      <c r="IAC719" s="16"/>
      <c r="IAD719" s="16"/>
      <c r="IAE719" s="16"/>
      <c r="IAF719" s="16"/>
      <c r="IAG719" s="16"/>
      <c r="IAH719" s="16"/>
      <c r="IAI719" s="16"/>
      <c r="IAJ719" s="16"/>
      <c r="IAK719" s="16"/>
      <c r="IAL719" s="16"/>
      <c r="IAM719" s="16"/>
      <c r="IAN719" s="16"/>
      <c r="IAO719" s="16"/>
      <c r="IAP719" s="16"/>
      <c r="IAQ719" s="16"/>
      <c r="IAR719" s="16"/>
      <c r="IAS719" s="16"/>
      <c r="IAT719" s="16"/>
      <c r="IAU719" s="16"/>
      <c r="IAV719" s="16"/>
      <c r="IAW719" s="16"/>
      <c r="IAX719" s="16"/>
      <c r="IAY719" s="16"/>
      <c r="IAZ719" s="16"/>
      <c r="IBA719" s="16"/>
      <c r="IBB719" s="16"/>
      <c r="IBC719" s="16"/>
      <c r="IBD719" s="16"/>
      <c r="IBE719" s="16"/>
      <c r="IBF719" s="16"/>
      <c r="IBG719" s="16"/>
      <c r="IBH719" s="16"/>
      <c r="IBI719" s="16"/>
      <c r="IBJ719" s="16"/>
      <c r="IBK719" s="16"/>
      <c r="IBL719" s="16"/>
      <c r="IBM719" s="16"/>
      <c r="IBN719" s="16"/>
      <c r="IBO719" s="16"/>
      <c r="IBP719" s="16"/>
      <c r="IBQ719" s="16"/>
      <c r="IBR719" s="16"/>
      <c r="IBS719" s="16"/>
      <c r="IBT719" s="16"/>
      <c r="IBU719" s="16"/>
      <c r="IBV719" s="16"/>
      <c r="IBW719" s="16"/>
      <c r="IBX719" s="16"/>
      <c r="IBY719" s="16"/>
      <c r="IBZ719" s="16"/>
      <c r="ICA719" s="16"/>
      <c r="ICB719" s="16"/>
      <c r="ICC719" s="16"/>
      <c r="ICD719" s="16"/>
      <c r="ICE719" s="16"/>
      <c r="ICF719" s="16"/>
      <c r="ICG719" s="16"/>
      <c r="ICH719" s="16"/>
      <c r="ICI719" s="16"/>
      <c r="ICJ719" s="16"/>
      <c r="ICK719" s="16"/>
      <c r="ICL719" s="16"/>
      <c r="ICM719" s="16"/>
      <c r="ICN719" s="16"/>
      <c r="ICO719" s="16"/>
      <c r="ICP719" s="16"/>
      <c r="ICQ719" s="16"/>
      <c r="ICR719" s="16"/>
      <c r="ICS719" s="16"/>
      <c r="ICT719" s="16"/>
      <c r="ICU719" s="16"/>
      <c r="ICV719" s="16"/>
      <c r="ICW719" s="16"/>
      <c r="ICX719" s="16"/>
      <c r="ICY719" s="16"/>
      <c r="ICZ719" s="16"/>
      <c r="IDA719" s="16"/>
      <c r="IDB719" s="16"/>
      <c r="IDC719" s="16"/>
      <c r="IDD719" s="16"/>
      <c r="IDE719" s="16"/>
      <c r="IDF719" s="16"/>
      <c r="IDG719" s="16"/>
      <c r="IDH719" s="16"/>
      <c r="IDI719" s="16"/>
      <c r="IDJ719" s="16"/>
      <c r="IDK719" s="16"/>
      <c r="IDL719" s="16"/>
      <c r="IDM719" s="16"/>
      <c r="IDN719" s="16"/>
      <c r="IDO719" s="16"/>
      <c r="IDP719" s="16"/>
      <c r="IDQ719" s="16"/>
      <c r="IDR719" s="16"/>
      <c r="IDS719" s="16"/>
      <c r="IDT719" s="16"/>
      <c r="IDU719" s="16"/>
      <c r="IDV719" s="16"/>
      <c r="IDW719" s="16"/>
      <c r="IDX719" s="16"/>
      <c r="IDY719" s="16"/>
      <c r="IDZ719" s="16"/>
      <c r="IEA719" s="16"/>
      <c r="IEB719" s="16"/>
      <c r="IEC719" s="16"/>
      <c r="IED719" s="16"/>
      <c r="IEE719" s="16"/>
      <c r="IEF719" s="16"/>
      <c r="IEG719" s="16"/>
      <c r="IEH719" s="16"/>
      <c r="IEI719" s="16"/>
      <c r="IEJ719" s="16"/>
      <c r="IEK719" s="16"/>
      <c r="IEL719" s="16"/>
      <c r="IEM719" s="16"/>
      <c r="IEN719" s="16"/>
      <c r="IEO719" s="16"/>
      <c r="IEP719" s="16"/>
      <c r="IEQ719" s="16"/>
      <c r="IER719" s="16"/>
      <c r="IES719" s="16"/>
      <c r="IET719" s="16"/>
      <c r="IEU719" s="16"/>
      <c r="IEV719" s="16"/>
      <c r="IEW719" s="16"/>
      <c r="IEX719" s="16"/>
      <c r="IEY719" s="16"/>
      <c r="IEZ719" s="16"/>
      <c r="IFA719" s="16"/>
      <c r="IFB719" s="16"/>
      <c r="IFC719" s="16"/>
      <c r="IFD719" s="16"/>
      <c r="IFE719" s="16"/>
      <c r="IFF719" s="16"/>
      <c r="IFG719" s="16"/>
      <c r="IFH719" s="16"/>
      <c r="IFI719" s="16"/>
      <c r="IFJ719" s="16"/>
      <c r="IFK719" s="16"/>
      <c r="IFL719" s="16"/>
      <c r="IFM719" s="16"/>
      <c r="IFN719" s="16"/>
      <c r="IFO719" s="16"/>
      <c r="IFP719" s="16"/>
      <c r="IFQ719" s="16"/>
      <c r="IFR719" s="16"/>
      <c r="IFS719" s="16"/>
      <c r="IFT719" s="16"/>
      <c r="IFU719" s="16"/>
      <c r="IFV719" s="16"/>
      <c r="IFW719" s="16"/>
      <c r="IFX719" s="16"/>
      <c r="IFY719" s="16"/>
      <c r="IFZ719" s="16"/>
      <c r="IGA719" s="16"/>
      <c r="IGB719" s="16"/>
      <c r="IGC719" s="16"/>
      <c r="IGD719" s="16"/>
      <c r="IGE719" s="16"/>
      <c r="IGF719" s="16"/>
      <c r="IGG719" s="16"/>
      <c r="IGH719" s="16"/>
      <c r="IGI719" s="16"/>
      <c r="IGJ719" s="16"/>
      <c r="IGK719" s="16"/>
      <c r="IGL719" s="16"/>
      <c r="IGM719" s="16"/>
      <c r="IGN719" s="16"/>
      <c r="IGO719" s="16"/>
      <c r="IGP719" s="16"/>
      <c r="IGQ719" s="16"/>
      <c r="IGR719" s="16"/>
      <c r="IGS719" s="16"/>
      <c r="IGT719" s="16"/>
      <c r="IGU719" s="16"/>
      <c r="IGV719" s="16"/>
      <c r="IGW719" s="16"/>
      <c r="IGX719" s="16"/>
      <c r="IGY719" s="16"/>
      <c r="IGZ719" s="16"/>
      <c r="IHA719" s="16"/>
      <c r="IHB719" s="16"/>
      <c r="IHC719" s="16"/>
      <c r="IHD719" s="16"/>
      <c r="IHE719" s="16"/>
      <c r="IHF719" s="16"/>
      <c r="IHG719" s="16"/>
      <c r="IHH719" s="16"/>
      <c r="IHI719" s="16"/>
      <c r="IHJ719" s="16"/>
      <c r="IHK719" s="16"/>
      <c r="IHL719" s="16"/>
      <c r="IHM719" s="16"/>
      <c r="IHN719" s="16"/>
      <c r="IHO719" s="16"/>
      <c r="IHP719" s="16"/>
      <c r="IHQ719" s="16"/>
      <c r="IHR719" s="16"/>
      <c r="IHS719" s="16"/>
      <c r="IHT719" s="16"/>
      <c r="IHU719" s="16"/>
      <c r="IHV719" s="16"/>
      <c r="IHW719" s="16"/>
      <c r="IHX719" s="16"/>
      <c r="IHY719" s="16"/>
      <c r="IHZ719" s="16"/>
      <c r="IIA719" s="16"/>
      <c r="IIB719" s="16"/>
      <c r="IIC719" s="16"/>
      <c r="IID719" s="16"/>
      <c r="IIE719" s="16"/>
      <c r="IIF719" s="16"/>
      <c r="IIG719" s="16"/>
      <c r="IIH719" s="16"/>
      <c r="III719" s="16"/>
      <c r="IIJ719" s="16"/>
      <c r="IIK719" s="16"/>
      <c r="IIL719" s="16"/>
      <c r="IIM719" s="16"/>
      <c r="IIN719" s="16"/>
      <c r="IIO719" s="16"/>
      <c r="IIP719" s="16"/>
      <c r="IIQ719" s="16"/>
      <c r="IIR719" s="16"/>
      <c r="IIS719" s="16"/>
      <c r="IIT719" s="16"/>
      <c r="IIU719" s="16"/>
      <c r="IIV719" s="16"/>
      <c r="IIW719" s="16"/>
      <c r="IIX719" s="16"/>
      <c r="IIY719" s="16"/>
      <c r="IIZ719" s="16"/>
      <c r="IJA719" s="16"/>
      <c r="IJB719" s="16"/>
      <c r="IJC719" s="16"/>
      <c r="IJD719" s="16"/>
      <c r="IJE719" s="16"/>
      <c r="IJF719" s="16"/>
      <c r="IJG719" s="16"/>
      <c r="IJH719" s="16"/>
      <c r="IJI719" s="16"/>
      <c r="IJJ719" s="16"/>
      <c r="IJK719" s="16"/>
      <c r="IJL719" s="16"/>
      <c r="IJM719" s="16"/>
      <c r="IJN719" s="16"/>
      <c r="IJO719" s="16"/>
      <c r="IJP719" s="16"/>
      <c r="IJQ719" s="16"/>
      <c r="IJR719" s="16"/>
      <c r="IJS719" s="16"/>
      <c r="IJT719" s="16"/>
      <c r="IJU719" s="16"/>
      <c r="IJV719" s="16"/>
      <c r="IJW719" s="16"/>
      <c r="IJX719" s="16"/>
      <c r="IJY719" s="16"/>
      <c r="IJZ719" s="16"/>
      <c r="IKA719" s="16"/>
      <c r="IKB719" s="16"/>
      <c r="IKC719" s="16"/>
      <c r="IKD719" s="16"/>
      <c r="IKE719" s="16"/>
      <c r="IKF719" s="16"/>
      <c r="IKG719" s="16"/>
      <c r="IKH719" s="16"/>
      <c r="IKI719" s="16"/>
      <c r="IKJ719" s="16"/>
      <c r="IKK719" s="16"/>
      <c r="IKL719" s="16"/>
      <c r="IKM719" s="16"/>
      <c r="IKN719" s="16"/>
      <c r="IKO719" s="16"/>
      <c r="IKP719" s="16"/>
      <c r="IKQ719" s="16"/>
      <c r="IKR719" s="16"/>
      <c r="IKS719" s="16"/>
      <c r="IKT719" s="16"/>
      <c r="IKU719" s="16"/>
      <c r="IKV719" s="16"/>
      <c r="IKW719" s="16"/>
      <c r="IKX719" s="16"/>
      <c r="IKY719" s="16"/>
      <c r="IKZ719" s="16"/>
      <c r="ILA719" s="16"/>
      <c r="ILB719" s="16"/>
      <c r="ILC719" s="16"/>
      <c r="ILD719" s="16"/>
      <c r="ILE719" s="16"/>
      <c r="ILF719" s="16"/>
      <c r="ILG719" s="16"/>
      <c r="ILH719" s="16"/>
      <c r="ILI719" s="16"/>
      <c r="ILJ719" s="16"/>
      <c r="ILK719" s="16"/>
      <c r="ILL719" s="16"/>
      <c r="ILM719" s="16"/>
      <c r="ILN719" s="16"/>
      <c r="ILO719" s="16"/>
      <c r="ILP719" s="16"/>
      <c r="ILQ719" s="16"/>
      <c r="ILR719" s="16"/>
      <c r="ILS719" s="16"/>
      <c r="ILT719" s="16"/>
      <c r="ILU719" s="16"/>
      <c r="ILV719" s="16"/>
      <c r="ILW719" s="16"/>
      <c r="ILX719" s="16"/>
      <c r="ILY719" s="16"/>
      <c r="ILZ719" s="16"/>
      <c r="IMA719" s="16"/>
      <c r="IMB719" s="16"/>
      <c r="IMC719" s="16"/>
      <c r="IMD719" s="16"/>
      <c r="IME719" s="16"/>
      <c r="IMF719" s="16"/>
      <c r="IMG719" s="16"/>
      <c r="IMH719" s="16"/>
      <c r="IMI719" s="16"/>
      <c r="IMJ719" s="16"/>
      <c r="IMK719" s="16"/>
      <c r="IML719" s="16"/>
      <c r="IMM719" s="16"/>
      <c r="IMN719" s="16"/>
      <c r="IMO719" s="16"/>
      <c r="IMP719" s="16"/>
      <c r="IMQ719" s="16"/>
      <c r="IMR719" s="16"/>
      <c r="IMS719" s="16"/>
      <c r="IMT719" s="16"/>
      <c r="IMU719" s="16"/>
      <c r="IMV719" s="16"/>
      <c r="IMW719" s="16"/>
      <c r="IMX719" s="16"/>
      <c r="IMY719" s="16"/>
      <c r="IMZ719" s="16"/>
      <c r="INA719" s="16"/>
      <c r="INB719" s="16"/>
      <c r="INC719" s="16"/>
      <c r="IND719" s="16"/>
      <c r="INE719" s="16"/>
      <c r="INF719" s="16"/>
      <c r="ING719" s="16"/>
      <c r="INH719" s="16"/>
      <c r="INI719" s="16"/>
      <c r="INJ719" s="16"/>
      <c r="INK719" s="16"/>
      <c r="INL719" s="16"/>
      <c r="INM719" s="16"/>
      <c r="INN719" s="16"/>
      <c r="INO719" s="16"/>
      <c r="INP719" s="16"/>
      <c r="INQ719" s="16"/>
      <c r="INR719" s="16"/>
      <c r="INS719" s="16"/>
      <c r="INT719" s="16"/>
      <c r="INU719" s="16"/>
      <c r="INV719" s="16"/>
      <c r="INW719" s="16"/>
      <c r="INX719" s="16"/>
      <c r="INY719" s="16"/>
      <c r="INZ719" s="16"/>
      <c r="IOA719" s="16"/>
      <c r="IOB719" s="16"/>
      <c r="IOC719" s="16"/>
      <c r="IOD719" s="16"/>
      <c r="IOE719" s="16"/>
      <c r="IOF719" s="16"/>
      <c r="IOG719" s="16"/>
      <c r="IOH719" s="16"/>
      <c r="IOI719" s="16"/>
      <c r="IOJ719" s="16"/>
      <c r="IOK719" s="16"/>
      <c r="IOL719" s="16"/>
      <c r="IOM719" s="16"/>
      <c r="ION719" s="16"/>
      <c r="IOO719" s="16"/>
      <c r="IOP719" s="16"/>
      <c r="IOQ719" s="16"/>
      <c r="IOR719" s="16"/>
      <c r="IOS719" s="16"/>
      <c r="IOT719" s="16"/>
      <c r="IOU719" s="16"/>
      <c r="IOV719" s="16"/>
      <c r="IOW719" s="16"/>
      <c r="IOX719" s="16"/>
      <c r="IOY719" s="16"/>
      <c r="IOZ719" s="16"/>
      <c r="IPA719" s="16"/>
      <c r="IPB719" s="16"/>
      <c r="IPC719" s="16"/>
      <c r="IPD719" s="16"/>
      <c r="IPE719" s="16"/>
      <c r="IPF719" s="16"/>
      <c r="IPG719" s="16"/>
      <c r="IPH719" s="16"/>
      <c r="IPI719" s="16"/>
      <c r="IPJ719" s="16"/>
      <c r="IPK719" s="16"/>
      <c r="IPL719" s="16"/>
      <c r="IPM719" s="16"/>
      <c r="IPN719" s="16"/>
      <c r="IPO719" s="16"/>
      <c r="IPP719" s="16"/>
      <c r="IPQ719" s="16"/>
      <c r="IPR719" s="16"/>
      <c r="IPS719" s="16"/>
      <c r="IPT719" s="16"/>
      <c r="IPU719" s="16"/>
      <c r="IPV719" s="16"/>
      <c r="IPW719" s="16"/>
      <c r="IPX719" s="16"/>
      <c r="IPY719" s="16"/>
      <c r="IPZ719" s="16"/>
      <c r="IQA719" s="16"/>
      <c r="IQB719" s="16"/>
      <c r="IQC719" s="16"/>
      <c r="IQD719" s="16"/>
      <c r="IQE719" s="16"/>
      <c r="IQF719" s="16"/>
      <c r="IQG719" s="16"/>
      <c r="IQH719" s="16"/>
      <c r="IQI719" s="16"/>
      <c r="IQJ719" s="16"/>
      <c r="IQK719" s="16"/>
      <c r="IQL719" s="16"/>
      <c r="IQM719" s="16"/>
      <c r="IQN719" s="16"/>
      <c r="IQO719" s="16"/>
      <c r="IQP719" s="16"/>
      <c r="IQQ719" s="16"/>
      <c r="IQR719" s="16"/>
      <c r="IQS719" s="16"/>
      <c r="IQT719" s="16"/>
      <c r="IQU719" s="16"/>
      <c r="IQV719" s="16"/>
      <c r="IQW719" s="16"/>
      <c r="IQX719" s="16"/>
      <c r="IQY719" s="16"/>
      <c r="IQZ719" s="16"/>
      <c r="IRA719" s="16"/>
      <c r="IRB719" s="16"/>
      <c r="IRC719" s="16"/>
      <c r="IRD719" s="16"/>
      <c r="IRE719" s="16"/>
      <c r="IRF719" s="16"/>
      <c r="IRG719" s="16"/>
      <c r="IRH719" s="16"/>
      <c r="IRI719" s="16"/>
      <c r="IRJ719" s="16"/>
      <c r="IRK719" s="16"/>
      <c r="IRL719" s="16"/>
      <c r="IRM719" s="16"/>
      <c r="IRN719" s="16"/>
      <c r="IRO719" s="16"/>
      <c r="IRP719" s="16"/>
      <c r="IRQ719" s="16"/>
      <c r="IRR719" s="16"/>
      <c r="IRS719" s="16"/>
      <c r="IRT719" s="16"/>
      <c r="IRU719" s="16"/>
      <c r="IRV719" s="16"/>
      <c r="IRW719" s="16"/>
      <c r="IRX719" s="16"/>
      <c r="IRY719" s="16"/>
      <c r="IRZ719" s="16"/>
      <c r="ISA719" s="16"/>
      <c r="ISB719" s="16"/>
      <c r="ISC719" s="16"/>
      <c r="ISD719" s="16"/>
      <c r="ISE719" s="16"/>
      <c r="ISF719" s="16"/>
      <c r="ISG719" s="16"/>
      <c r="ISH719" s="16"/>
      <c r="ISI719" s="16"/>
      <c r="ISJ719" s="16"/>
      <c r="ISK719" s="16"/>
      <c r="ISL719" s="16"/>
      <c r="ISM719" s="16"/>
      <c r="ISN719" s="16"/>
      <c r="ISO719" s="16"/>
      <c r="ISP719" s="16"/>
      <c r="ISQ719" s="16"/>
      <c r="ISR719" s="16"/>
      <c r="ISS719" s="16"/>
      <c r="IST719" s="16"/>
      <c r="ISU719" s="16"/>
      <c r="ISV719" s="16"/>
      <c r="ISW719" s="16"/>
      <c r="ISX719" s="16"/>
      <c r="ISY719" s="16"/>
      <c r="ISZ719" s="16"/>
      <c r="ITA719" s="16"/>
      <c r="ITB719" s="16"/>
      <c r="ITC719" s="16"/>
      <c r="ITD719" s="16"/>
      <c r="ITE719" s="16"/>
      <c r="ITF719" s="16"/>
      <c r="ITG719" s="16"/>
      <c r="ITH719" s="16"/>
      <c r="ITI719" s="16"/>
      <c r="ITJ719" s="16"/>
      <c r="ITK719" s="16"/>
      <c r="ITL719" s="16"/>
      <c r="ITM719" s="16"/>
      <c r="ITN719" s="16"/>
      <c r="ITO719" s="16"/>
      <c r="ITP719" s="16"/>
      <c r="ITQ719" s="16"/>
      <c r="ITR719" s="16"/>
      <c r="ITS719" s="16"/>
      <c r="ITT719" s="16"/>
      <c r="ITU719" s="16"/>
      <c r="ITV719" s="16"/>
      <c r="ITW719" s="16"/>
      <c r="ITX719" s="16"/>
      <c r="ITY719" s="16"/>
      <c r="ITZ719" s="16"/>
      <c r="IUA719" s="16"/>
      <c r="IUB719" s="16"/>
      <c r="IUC719" s="16"/>
      <c r="IUD719" s="16"/>
      <c r="IUE719" s="16"/>
      <c r="IUF719" s="16"/>
      <c r="IUG719" s="16"/>
      <c r="IUH719" s="16"/>
      <c r="IUI719" s="16"/>
      <c r="IUJ719" s="16"/>
      <c r="IUK719" s="16"/>
      <c r="IUL719" s="16"/>
      <c r="IUM719" s="16"/>
      <c r="IUN719" s="16"/>
      <c r="IUO719" s="16"/>
      <c r="IUP719" s="16"/>
      <c r="IUQ719" s="16"/>
      <c r="IUR719" s="16"/>
      <c r="IUS719" s="16"/>
      <c r="IUT719" s="16"/>
      <c r="IUU719" s="16"/>
      <c r="IUV719" s="16"/>
      <c r="IUW719" s="16"/>
      <c r="IUX719" s="16"/>
      <c r="IUY719" s="16"/>
      <c r="IUZ719" s="16"/>
      <c r="IVA719" s="16"/>
      <c r="IVB719" s="16"/>
      <c r="IVC719" s="16"/>
      <c r="IVD719" s="16"/>
      <c r="IVE719" s="16"/>
      <c r="IVF719" s="16"/>
      <c r="IVG719" s="16"/>
      <c r="IVH719" s="16"/>
      <c r="IVI719" s="16"/>
      <c r="IVJ719" s="16"/>
      <c r="IVK719" s="16"/>
      <c r="IVL719" s="16"/>
      <c r="IVM719" s="16"/>
      <c r="IVN719" s="16"/>
      <c r="IVO719" s="16"/>
      <c r="IVP719" s="16"/>
      <c r="IVQ719" s="16"/>
      <c r="IVR719" s="16"/>
      <c r="IVS719" s="16"/>
      <c r="IVT719" s="16"/>
      <c r="IVU719" s="16"/>
      <c r="IVV719" s="16"/>
      <c r="IVW719" s="16"/>
      <c r="IVX719" s="16"/>
      <c r="IVY719" s="16"/>
      <c r="IVZ719" s="16"/>
      <c r="IWA719" s="16"/>
      <c r="IWB719" s="16"/>
      <c r="IWC719" s="16"/>
      <c r="IWD719" s="16"/>
      <c r="IWE719" s="16"/>
      <c r="IWF719" s="16"/>
      <c r="IWG719" s="16"/>
      <c r="IWH719" s="16"/>
      <c r="IWI719" s="16"/>
      <c r="IWJ719" s="16"/>
      <c r="IWK719" s="16"/>
      <c r="IWL719" s="16"/>
      <c r="IWM719" s="16"/>
      <c r="IWN719" s="16"/>
      <c r="IWO719" s="16"/>
      <c r="IWP719" s="16"/>
      <c r="IWQ719" s="16"/>
      <c r="IWR719" s="16"/>
      <c r="IWS719" s="16"/>
      <c r="IWT719" s="16"/>
      <c r="IWU719" s="16"/>
      <c r="IWV719" s="16"/>
      <c r="IWW719" s="16"/>
      <c r="IWX719" s="16"/>
      <c r="IWY719" s="16"/>
      <c r="IWZ719" s="16"/>
      <c r="IXA719" s="16"/>
      <c r="IXB719" s="16"/>
      <c r="IXC719" s="16"/>
      <c r="IXD719" s="16"/>
      <c r="IXE719" s="16"/>
      <c r="IXF719" s="16"/>
      <c r="IXG719" s="16"/>
      <c r="IXH719" s="16"/>
      <c r="IXI719" s="16"/>
      <c r="IXJ719" s="16"/>
      <c r="IXK719" s="16"/>
      <c r="IXL719" s="16"/>
      <c r="IXM719" s="16"/>
      <c r="IXN719" s="16"/>
      <c r="IXO719" s="16"/>
      <c r="IXP719" s="16"/>
      <c r="IXQ719" s="16"/>
      <c r="IXR719" s="16"/>
      <c r="IXS719" s="16"/>
      <c r="IXT719" s="16"/>
      <c r="IXU719" s="16"/>
      <c r="IXV719" s="16"/>
      <c r="IXW719" s="16"/>
      <c r="IXX719" s="16"/>
      <c r="IXY719" s="16"/>
      <c r="IXZ719" s="16"/>
      <c r="IYA719" s="16"/>
      <c r="IYB719" s="16"/>
      <c r="IYC719" s="16"/>
      <c r="IYD719" s="16"/>
      <c r="IYE719" s="16"/>
      <c r="IYF719" s="16"/>
      <c r="IYG719" s="16"/>
      <c r="IYH719" s="16"/>
      <c r="IYI719" s="16"/>
      <c r="IYJ719" s="16"/>
      <c r="IYK719" s="16"/>
      <c r="IYL719" s="16"/>
      <c r="IYM719" s="16"/>
      <c r="IYN719" s="16"/>
      <c r="IYO719" s="16"/>
      <c r="IYP719" s="16"/>
      <c r="IYQ719" s="16"/>
      <c r="IYR719" s="16"/>
      <c r="IYS719" s="16"/>
      <c r="IYT719" s="16"/>
      <c r="IYU719" s="16"/>
      <c r="IYV719" s="16"/>
      <c r="IYW719" s="16"/>
      <c r="IYX719" s="16"/>
      <c r="IYY719" s="16"/>
      <c r="IYZ719" s="16"/>
      <c r="IZA719" s="16"/>
      <c r="IZB719" s="16"/>
      <c r="IZC719" s="16"/>
      <c r="IZD719" s="16"/>
      <c r="IZE719" s="16"/>
      <c r="IZF719" s="16"/>
      <c r="IZG719" s="16"/>
      <c r="IZH719" s="16"/>
      <c r="IZI719" s="16"/>
      <c r="IZJ719" s="16"/>
      <c r="IZK719" s="16"/>
      <c r="IZL719" s="16"/>
      <c r="IZM719" s="16"/>
      <c r="IZN719" s="16"/>
      <c r="IZO719" s="16"/>
      <c r="IZP719" s="16"/>
      <c r="IZQ719" s="16"/>
      <c r="IZR719" s="16"/>
      <c r="IZS719" s="16"/>
      <c r="IZT719" s="16"/>
      <c r="IZU719" s="16"/>
      <c r="IZV719" s="16"/>
      <c r="IZW719" s="16"/>
      <c r="IZX719" s="16"/>
      <c r="IZY719" s="16"/>
      <c r="IZZ719" s="16"/>
      <c r="JAA719" s="16"/>
      <c r="JAB719" s="16"/>
      <c r="JAC719" s="16"/>
      <c r="JAD719" s="16"/>
      <c r="JAE719" s="16"/>
      <c r="JAF719" s="16"/>
      <c r="JAG719" s="16"/>
      <c r="JAH719" s="16"/>
      <c r="JAI719" s="16"/>
      <c r="JAJ719" s="16"/>
      <c r="JAK719" s="16"/>
      <c r="JAL719" s="16"/>
      <c r="JAM719" s="16"/>
      <c r="JAN719" s="16"/>
      <c r="JAO719" s="16"/>
      <c r="JAP719" s="16"/>
      <c r="JAQ719" s="16"/>
      <c r="JAR719" s="16"/>
      <c r="JAS719" s="16"/>
      <c r="JAT719" s="16"/>
      <c r="JAU719" s="16"/>
      <c r="JAV719" s="16"/>
      <c r="JAW719" s="16"/>
      <c r="JAX719" s="16"/>
      <c r="JAY719" s="16"/>
      <c r="JAZ719" s="16"/>
      <c r="JBA719" s="16"/>
      <c r="JBB719" s="16"/>
      <c r="JBC719" s="16"/>
      <c r="JBD719" s="16"/>
      <c r="JBE719" s="16"/>
      <c r="JBF719" s="16"/>
      <c r="JBG719" s="16"/>
      <c r="JBH719" s="16"/>
      <c r="JBI719" s="16"/>
      <c r="JBJ719" s="16"/>
      <c r="JBK719" s="16"/>
      <c r="JBL719" s="16"/>
      <c r="JBM719" s="16"/>
      <c r="JBN719" s="16"/>
      <c r="JBO719" s="16"/>
      <c r="JBP719" s="16"/>
      <c r="JBQ719" s="16"/>
      <c r="JBR719" s="16"/>
      <c r="JBS719" s="16"/>
      <c r="JBT719" s="16"/>
      <c r="JBU719" s="16"/>
      <c r="JBV719" s="16"/>
      <c r="JBW719" s="16"/>
      <c r="JBX719" s="16"/>
      <c r="JBY719" s="16"/>
      <c r="JBZ719" s="16"/>
      <c r="JCA719" s="16"/>
      <c r="JCB719" s="16"/>
      <c r="JCC719" s="16"/>
      <c r="JCD719" s="16"/>
      <c r="JCE719" s="16"/>
      <c r="JCF719" s="16"/>
      <c r="JCG719" s="16"/>
      <c r="JCH719" s="16"/>
      <c r="JCI719" s="16"/>
      <c r="JCJ719" s="16"/>
      <c r="JCK719" s="16"/>
      <c r="JCL719" s="16"/>
      <c r="JCM719" s="16"/>
      <c r="JCN719" s="16"/>
      <c r="JCO719" s="16"/>
      <c r="JCP719" s="16"/>
      <c r="JCQ719" s="16"/>
      <c r="JCR719" s="16"/>
      <c r="JCS719" s="16"/>
      <c r="JCT719" s="16"/>
      <c r="JCU719" s="16"/>
      <c r="JCV719" s="16"/>
      <c r="JCW719" s="16"/>
      <c r="JCX719" s="16"/>
      <c r="JCY719" s="16"/>
      <c r="JCZ719" s="16"/>
      <c r="JDA719" s="16"/>
      <c r="JDB719" s="16"/>
      <c r="JDC719" s="16"/>
      <c r="JDD719" s="16"/>
      <c r="JDE719" s="16"/>
      <c r="JDF719" s="16"/>
      <c r="JDG719" s="16"/>
      <c r="JDH719" s="16"/>
      <c r="JDI719" s="16"/>
      <c r="JDJ719" s="16"/>
      <c r="JDK719" s="16"/>
      <c r="JDL719" s="16"/>
      <c r="JDM719" s="16"/>
      <c r="JDN719" s="16"/>
      <c r="JDO719" s="16"/>
      <c r="JDP719" s="16"/>
      <c r="JDQ719" s="16"/>
      <c r="JDR719" s="16"/>
      <c r="JDS719" s="16"/>
      <c r="JDT719" s="16"/>
      <c r="JDU719" s="16"/>
      <c r="JDV719" s="16"/>
      <c r="JDW719" s="16"/>
      <c r="JDX719" s="16"/>
      <c r="JDY719" s="16"/>
      <c r="JDZ719" s="16"/>
      <c r="JEA719" s="16"/>
      <c r="JEB719" s="16"/>
      <c r="JEC719" s="16"/>
      <c r="JED719" s="16"/>
      <c r="JEE719" s="16"/>
      <c r="JEF719" s="16"/>
      <c r="JEG719" s="16"/>
      <c r="JEH719" s="16"/>
      <c r="JEI719" s="16"/>
      <c r="JEJ719" s="16"/>
      <c r="JEK719" s="16"/>
      <c r="JEL719" s="16"/>
      <c r="JEM719" s="16"/>
      <c r="JEN719" s="16"/>
      <c r="JEO719" s="16"/>
      <c r="JEP719" s="16"/>
      <c r="JEQ719" s="16"/>
      <c r="JER719" s="16"/>
      <c r="JES719" s="16"/>
      <c r="JET719" s="16"/>
      <c r="JEU719" s="16"/>
      <c r="JEV719" s="16"/>
      <c r="JEW719" s="16"/>
      <c r="JEX719" s="16"/>
      <c r="JEY719" s="16"/>
      <c r="JEZ719" s="16"/>
      <c r="JFA719" s="16"/>
      <c r="JFB719" s="16"/>
      <c r="JFC719" s="16"/>
      <c r="JFD719" s="16"/>
      <c r="JFE719" s="16"/>
      <c r="JFF719" s="16"/>
      <c r="JFG719" s="16"/>
      <c r="JFH719" s="16"/>
      <c r="JFI719" s="16"/>
      <c r="JFJ719" s="16"/>
      <c r="JFK719" s="16"/>
      <c r="JFL719" s="16"/>
      <c r="JFM719" s="16"/>
      <c r="JFN719" s="16"/>
      <c r="JFO719" s="16"/>
      <c r="JFP719" s="16"/>
      <c r="JFQ719" s="16"/>
      <c r="JFR719" s="16"/>
      <c r="JFS719" s="16"/>
      <c r="JFT719" s="16"/>
      <c r="JFU719" s="16"/>
      <c r="JFV719" s="16"/>
      <c r="JFW719" s="16"/>
      <c r="JFX719" s="16"/>
      <c r="JFY719" s="16"/>
      <c r="JFZ719" s="16"/>
      <c r="JGA719" s="16"/>
      <c r="JGB719" s="16"/>
      <c r="JGC719" s="16"/>
      <c r="JGD719" s="16"/>
      <c r="JGE719" s="16"/>
      <c r="JGF719" s="16"/>
      <c r="JGG719" s="16"/>
      <c r="JGH719" s="16"/>
      <c r="JGI719" s="16"/>
      <c r="JGJ719" s="16"/>
      <c r="JGK719" s="16"/>
      <c r="JGL719" s="16"/>
      <c r="JGM719" s="16"/>
      <c r="JGN719" s="16"/>
      <c r="JGO719" s="16"/>
      <c r="JGP719" s="16"/>
      <c r="JGQ719" s="16"/>
      <c r="JGR719" s="16"/>
      <c r="JGS719" s="16"/>
      <c r="JGT719" s="16"/>
      <c r="JGU719" s="16"/>
      <c r="JGV719" s="16"/>
      <c r="JGW719" s="16"/>
      <c r="JGX719" s="16"/>
      <c r="JGY719" s="16"/>
      <c r="JGZ719" s="16"/>
      <c r="JHA719" s="16"/>
      <c r="JHB719" s="16"/>
      <c r="JHC719" s="16"/>
      <c r="JHD719" s="16"/>
      <c r="JHE719" s="16"/>
      <c r="JHF719" s="16"/>
      <c r="JHG719" s="16"/>
      <c r="JHH719" s="16"/>
      <c r="JHI719" s="16"/>
      <c r="JHJ719" s="16"/>
      <c r="JHK719" s="16"/>
      <c r="JHL719" s="16"/>
      <c r="JHM719" s="16"/>
      <c r="JHN719" s="16"/>
      <c r="JHO719" s="16"/>
      <c r="JHP719" s="16"/>
      <c r="JHQ719" s="16"/>
      <c r="JHR719" s="16"/>
      <c r="JHS719" s="16"/>
      <c r="JHT719" s="16"/>
      <c r="JHU719" s="16"/>
      <c r="JHV719" s="16"/>
      <c r="JHW719" s="16"/>
      <c r="JHX719" s="16"/>
      <c r="JHY719" s="16"/>
      <c r="JHZ719" s="16"/>
      <c r="JIA719" s="16"/>
      <c r="JIB719" s="16"/>
      <c r="JIC719" s="16"/>
      <c r="JID719" s="16"/>
      <c r="JIE719" s="16"/>
      <c r="JIF719" s="16"/>
      <c r="JIG719" s="16"/>
      <c r="JIH719" s="16"/>
      <c r="JII719" s="16"/>
      <c r="JIJ719" s="16"/>
      <c r="JIK719" s="16"/>
      <c r="JIL719" s="16"/>
      <c r="JIM719" s="16"/>
      <c r="JIN719" s="16"/>
      <c r="JIO719" s="16"/>
      <c r="JIP719" s="16"/>
      <c r="JIQ719" s="16"/>
      <c r="JIR719" s="16"/>
      <c r="JIS719" s="16"/>
      <c r="JIT719" s="16"/>
      <c r="JIU719" s="16"/>
      <c r="JIV719" s="16"/>
      <c r="JIW719" s="16"/>
      <c r="JIX719" s="16"/>
      <c r="JIY719" s="16"/>
      <c r="JIZ719" s="16"/>
      <c r="JJA719" s="16"/>
      <c r="JJB719" s="16"/>
      <c r="JJC719" s="16"/>
      <c r="JJD719" s="16"/>
      <c r="JJE719" s="16"/>
      <c r="JJF719" s="16"/>
      <c r="JJG719" s="16"/>
      <c r="JJH719" s="16"/>
      <c r="JJI719" s="16"/>
      <c r="JJJ719" s="16"/>
      <c r="JJK719" s="16"/>
      <c r="JJL719" s="16"/>
      <c r="JJM719" s="16"/>
      <c r="JJN719" s="16"/>
      <c r="JJO719" s="16"/>
      <c r="JJP719" s="16"/>
      <c r="JJQ719" s="16"/>
      <c r="JJR719" s="16"/>
      <c r="JJS719" s="16"/>
      <c r="JJT719" s="16"/>
      <c r="JJU719" s="16"/>
      <c r="JJV719" s="16"/>
      <c r="JJW719" s="16"/>
      <c r="JJX719" s="16"/>
      <c r="JJY719" s="16"/>
      <c r="JJZ719" s="16"/>
      <c r="JKA719" s="16"/>
      <c r="JKB719" s="16"/>
      <c r="JKC719" s="16"/>
      <c r="JKD719" s="16"/>
      <c r="JKE719" s="16"/>
      <c r="JKF719" s="16"/>
      <c r="JKG719" s="16"/>
      <c r="JKH719" s="16"/>
      <c r="JKI719" s="16"/>
      <c r="JKJ719" s="16"/>
      <c r="JKK719" s="16"/>
      <c r="JKL719" s="16"/>
      <c r="JKM719" s="16"/>
      <c r="JKN719" s="16"/>
      <c r="JKO719" s="16"/>
      <c r="JKP719" s="16"/>
      <c r="JKQ719" s="16"/>
      <c r="JKR719" s="16"/>
      <c r="JKS719" s="16"/>
      <c r="JKT719" s="16"/>
      <c r="JKU719" s="16"/>
      <c r="JKV719" s="16"/>
      <c r="JKW719" s="16"/>
      <c r="JKX719" s="16"/>
      <c r="JKY719" s="16"/>
      <c r="JKZ719" s="16"/>
      <c r="JLA719" s="16"/>
      <c r="JLB719" s="16"/>
      <c r="JLC719" s="16"/>
      <c r="JLD719" s="16"/>
      <c r="JLE719" s="16"/>
      <c r="JLF719" s="16"/>
      <c r="JLG719" s="16"/>
      <c r="JLH719" s="16"/>
      <c r="JLI719" s="16"/>
      <c r="JLJ719" s="16"/>
      <c r="JLK719" s="16"/>
      <c r="JLL719" s="16"/>
      <c r="JLM719" s="16"/>
      <c r="JLN719" s="16"/>
      <c r="JLO719" s="16"/>
      <c r="JLP719" s="16"/>
      <c r="JLQ719" s="16"/>
      <c r="JLR719" s="16"/>
      <c r="JLS719" s="16"/>
      <c r="JLT719" s="16"/>
      <c r="JLU719" s="16"/>
      <c r="JLV719" s="16"/>
      <c r="JLW719" s="16"/>
      <c r="JLX719" s="16"/>
      <c r="JLY719" s="16"/>
      <c r="JLZ719" s="16"/>
      <c r="JMA719" s="16"/>
      <c r="JMB719" s="16"/>
      <c r="JMC719" s="16"/>
      <c r="JMD719" s="16"/>
      <c r="JME719" s="16"/>
      <c r="JMF719" s="16"/>
      <c r="JMG719" s="16"/>
      <c r="JMH719" s="16"/>
      <c r="JMI719" s="16"/>
      <c r="JMJ719" s="16"/>
      <c r="JMK719" s="16"/>
      <c r="JML719" s="16"/>
      <c r="JMM719" s="16"/>
      <c r="JMN719" s="16"/>
      <c r="JMO719" s="16"/>
      <c r="JMP719" s="16"/>
      <c r="JMQ719" s="16"/>
      <c r="JMR719" s="16"/>
      <c r="JMS719" s="16"/>
      <c r="JMT719" s="16"/>
      <c r="JMU719" s="16"/>
      <c r="JMV719" s="16"/>
      <c r="JMW719" s="16"/>
      <c r="JMX719" s="16"/>
      <c r="JMY719" s="16"/>
      <c r="JMZ719" s="16"/>
      <c r="JNA719" s="16"/>
      <c r="JNB719" s="16"/>
      <c r="JNC719" s="16"/>
      <c r="JND719" s="16"/>
      <c r="JNE719" s="16"/>
      <c r="JNF719" s="16"/>
      <c r="JNG719" s="16"/>
      <c r="JNH719" s="16"/>
      <c r="JNI719" s="16"/>
      <c r="JNJ719" s="16"/>
      <c r="JNK719" s="16"/>
      <c r="JNL719" s="16"/>
      <c r="JNM719" s="16"/>
      <c r="JNN719" s="16"/>
      <c r="JNO719" s="16"/>
      <c r="JNP719" s="16"/>
      <c r="JNQ719" s="16"/>
      <c r="JNR719" s="16"/>
      <c r="JNS719" s="16"/>
      <c r="JNT719" s="16"/>
      <c r="JNU719" s="16"/>
      <c r="JNV719" s="16"/>
      <c r="JNW719" s="16"/>
      <c r="JNX719" s="16"/>
      <c r="JNY719" s="16"/>
      <c r="JNZ719" s="16"/>
      <c r="JOA719" s="16"/>
      <c r="JOB719" s="16"/>
      <c r="JOC719" s="16"/>
      <c r="JOD719" s="16"/>
      <c r="JOE719" s="16"/>
      <c r="JOF719" s="16"/>
      <c r="JOG719" s="16"/>
      <c r="JOH719" s="16"/>
      <c r="JOI719" s="16"/>
      <c r="JOJ719" s="16"/>
      <c r="JOK719" s="16"/>
      <c r="JOL719" s="16"/>
      <c r="JOM719" s="16"/>
      <c r="JON719" s="16"/>
      <c r="JOO719" s="16"/>
      <c r="JOP719" s="16"/>
      <c r="JOQ719" s="16"/>
      <c r="JOR719" s="16"/>
      <c r="JOS719" s="16"/>
      <c r="JOT719" s="16"/>
      <c r="JOU719" s="16"/>
      <c r="JOV719" s="16"/>
      <c r="JOW719" s="16"/>
      <c r="JOX719" s="16"/>
      <c r="JOY719" s="16"/>
      <c r="JOZ719" s="16"/>
      <c r="JPA719" s="16"/>
      <c r="JPB719" s="16"/>
      <c r="JPC719" s="16"/>
      <c r="JPD719" s="16"/>
      <c r="JPE719" s="16"/>
      <c r="JPF719" s="16"/>
      <c r="JPG719" s="16"/>
      <c r="JPH719" s="16"/>
      <c r="JPI719" s="16"/>
      <c r="JPJ719" s="16"/>
      <c r="JPK719" s="16"/>
      <c r="JPL719" s="16"/>
      <c r="JPM719" s="16"/>
      <c r="JPN719" s="16"/>
      <c r="JPO719" s="16"/>
      <c r="JPP719" s="16"/>
      <c r="JPQ719" s="16"/>
      <c r="JPR719" s="16"/>
      <c r="JPS719" s="16"/>
      <c r="JPT719" s="16"/>
      <c r="JPU719" s="16"/>
      <c r="JPV719" s="16"/>
      <c r="JPW719" s="16"/>
      <c r="JPX719" s="16"/>
      <c r="JPY719" s="16"/>
      <c r="JPZ719" s="16"/>
      <c r="JQA719" s="16"/>
      <c r="JQB719" s="16"/>
      <c r="JQC719" s="16"/>
      <c r="JQD719" s="16"/>
      <c r="JQE719" s="16"/>
      <c r="JQF719" s="16"/>
      <c r="JQG719" s="16"/>
      <c r="JQH719" s="16"/>
      <c r="JQI719" s="16"/>
      <c r="JQJ719" s="16"/>
      <c r="JQK719" s="16"/>
      <c r="JQL719" s="16"/>
      <c r="JQM719" s="16"/>
      <c r="JQN719" s="16"/>
      <c r="JQO719" s="16"/>
      <c r="JQP719" s="16"/>
      <c r="JQQ719" s="16"/>
      <c r="JQR719" s="16"/>
      <c r="JQS719" s="16"/>
      <c r="JQT719" s="16"/>
      <c r="JQU719" s="16"/>
      <c r="JQV719" s="16"/>
      <c r="JQW719" s="16"/>
      <c r="JQX719" s="16"/>
      <c r="JQY719" s="16"/>
      <c r="JQZ719" s="16"/>
      <c r="JRA719" s="16"/>
      <c r="JRB719" s="16"/>
      <c r="JRC719" s="16"/>
      <c r="JRD719" s="16"/>
      <c r="JRE719" s="16"/>
      <c r="JRF719" s="16"/>
      <c r="JRG719" s="16"/>
      <c r="JRH719" s="16"/>
      <c r="JRI719" s="16"/>
      <c r="JRJ719" s="16"/>
      <c r="JRK719" s="16"/>
      <c r="JRL719" s="16"/>
      <c r="JRM719" s="16"/>
      <c r="JRN719" s="16"/>
      <c r="JRO719" s="16"/>
      <c r="JRP719" s="16"/>
      <c r="JRQ719" s="16"/>
      <c r="JRR719" s="16"/>
      <c r="JRS719" s="16"/>
      <c r="JRT719" s="16"/>
      <c r="JRU719" s="16"/>
      <c r="JRV719" s="16"/>
      <c r="JRW719" s="16"/>
      <c r="JRX719" s="16"/>
      <c r="JRY719" s="16"/>
      <c r="JRZ719" s="16"/>
      <c r="JSA719" s="16"/>
      <c r="JSB719" s="16"/>
      <c r="JSC719" s="16"/>
      <c r="JSD719" s="16"/>
      <c r="JSE719" s="16"/>
      <c r="JSF719" s="16"/>
      <c r="JSG719" s="16"/>
      <c r="JSH719" s="16"/>
      <c r="JSI719" s="16"/>
      <c r="JSJ719" s="16"/>
      <c r="JSK719" s="16"/>
      <c r="JSL719" s="16"/>
      <c r="JSM719" s="16"/>
      <c r="JSN719" s="16"/>
      <c r="JSO719" s="16"/>
      <c r="JSP719" s="16"/>
      <c r="JSQ719" s="16"/>
      <c r="JSR719" s="16"/>
      <c r="JSS719" s="16"/>
      <c r="JST719" s="16"/>
      <c r="JSU719" s="16"/>
      <c r="JSV719" s="16"/>
      <c r="JSW719" s="16"/>
      <c r="JSX719" s="16"/>
      <c r="JSY719" s="16"/>
      <c r="JSZ719" s="16"/>
      <c r="JTA719" s="16"/>
      <c r="JTB719" s="16"/>
      <c r="JTC719" s="16"/>
      <c r="JTD719" s="16"/>
      <c r="JTE719" s="16"/>
      <c r="JTF719" s="16"/>
      <c r="JTG719" s="16"/>
      <c r="JTH719" s="16"/>
      <c r="JTI719" s="16"/>
      <c r="JTJ719" s="16"/>
      <c r="JTK719" s="16"/>
      <c r="JTL719" s="16"/>
      <c r="JTM719" s="16"/>
      <c r="JTN719" s="16"/>
      <c r="JTO719" s="16"/>
      <c r="JTP719" s="16"/>
      <c r="JTQ719" s="16"/>
      <c r="JTR719" s="16"/>
      <c r="JTS719" s="16"/>
      <c r="JTT719" s="16"/>
      <c r="JTU719" s="16"/>
      <c r="JTV719" s="16"/>
      <c r="JTW719" s="16"/>
      <c r="JTX719" s="16"/>
      <c r="JTY719" s="16"/>
      <c r="JTZ719" s="16"/>
      <c r="JUA719" s="16"/>
      <c r="JUB719" s="16"/>
      <c r="JUC719" s="16"/>
      <c r="JUD719" s="16"/>
      <c r="JUE719" s="16"/>
      <c r="JUF719" s="16"/>
      <c r="JUG719" s="16"/>
      <c r="JUH719" s="16"/>
      <c r="JUI719" s="16"/>
      <c r="JUJ719" s="16"/>
      <c r="JUK719" s="16"/>
      <c r="JUL719" s="16"/>
      <c r="JUM719" s="16"/>
      <c r="JUN719" s="16"/>
      <c r="JUO719" s="16"/>
      <c r="JUP719" s="16"/>
      <c r="JUQ719" s="16"/>
      <c r="JUR719" s="16"/>
      <c r="JUS719" s="16"/>
      <c r="JUT719" s="16"/>
      <c r="JUU719" s="16"/>
      <c r="JUV719" s="16"/>
      <c r="JUW719" s="16"/>
      <c r="JUX719" s="16"/>
      <c r="JUY719" s="16"/>
      <c r="JUZ719" s="16"/>
      <c r="JVA719" s="16"/>
      <c r="JVB719" s="16"/>
      <c r="JVC719" s="16"/>
      <c r="JVD719" s="16"/>
      <c r="JVE719" s="16"/>
      <c r="JVF719" s="16"/>
      <c r="JVG719" s="16"/>
      <c r="JVH719" s="16"/>
      <c r="JVI719" s="16"/>
      <c r="JVJ719" s="16"/>
      <c r="JVK719" s="16"/>
      <c r="JVL719" s="16"/>
      <c r="JVM719" s="16"/>
      <c r="JVN719" s="16"/>
      <c r="JVO719" s="16"/>
      <c r="JVP719" s="16"/>
      <c r="JVQ719" s="16"/>
      <c r="JVR719" s="16"/>
      <c r="JVS719" s="16"/>
      <c r="JVT719" s="16"/>
      <c r="JVU719" s="16"/>
      <c r="JVV719" s="16"/>
      <c r="JVW719" s="16"/>
      <c r="JVX719" s="16"/>
      <c r="JVY719" s="16"/>
      <c r="JVZ719" s="16"/>
      <c r="JWA719" s="16"/>
      <c r="JWB719" s="16"/>
      <c r="JWC719" s="16"/>
      <c r="JWD719" s="16"/>
      <c r="JWE719" s="16"/>
      <c r="JWF719" s="16"/>
      <c r="JWG719" s="16"/>
      <c r="JWH719" s="16"/>
      <c r="JWI719" s="16"/>
      <c r="JWJ719" s="16"/>
      <c r="JWK719" s="16"/>
      <c r="JWL719" s="16"/>
      <c r="JWM719" s="16"/>
      <c r="JWN719" s="16"/>
      <c r="JWO719" s="16"/>
      <c r="JWP719" s="16"/>
      <c r="JWQ719" s="16"/>
      <c r="JWR719" s="16"/>
      <c r="JWS719" s="16"/>
      <c r="JWT719" s="16"/>
      <c r="JWU719" s="16"/>
      <c r="JWV719" s="16"/>
      <c r="JWW719" s="16"/>
      <c r="JWX719" s="16"/>
      <c r="JWY719" s="16"/>
      <c r="JWZ719" s="16"/>
      <c r="JXA719" s="16"/>
      <c r="JXB719" s="16"/>
      <c r="JXC719" s="16"/>
      <c r="JXD719" s="16"/>
      <c r="JXE719" s="16"/>
      <c r="JXF719" s="16"/>
      <c r="JXG719" s="16"/>
      <c r="JXH719" s="16"/>
      <c r="JXI719" s="16"/>
      <c r="JXJ719" s="16"/>
      <c r="JXK719" s="16"/>
      <c r="JXL719" s="16"/>
      <c r="JXM719" s="16"/>
      <c r="JXN719" s="16"/>
      <c r="JXO719" s="16"/>
      <c r="JXP719" s="16"/>
      <c r="JXQ719" s="16"/>
      <c r="JXR719" s="16"/>
      <c r="JXS719" s="16"/>
      <c r="JXT719" s="16"/>
      <c r="JXU719" s="16"/>
      <c r="JXV719" s="16"/>
      <c r="JXW719" s="16"/>
      <c r="JXX719" s="16"/>
      <c r="JXY719" s="16"/>
      <c r="JXZ719" s="16"/>
      <c r="JYA719" s="16"/>
      <c r="JYB719" s="16"/>
      <c r="JYC719" s="16"/>
      <c r="JYD719" s="16"/>
      <c r="JYE719" s="16"/>
      <c r="JYF719" s="16"/>
      <c r="JYG719" s="16"/>
      <c r="JYH719" s="16"/>
      <c r="JYI719" s="16"/>
      <c r="JYJ719" s="16"/>
      <c r="JYK719" s="16"/>
      <c r="JYL719" s="16"/>
      <c r="JYM719" s="16"/>
      <c r="JYN719" s="16"/>
      <c r="JYO719" s="16"/>
      <c r="JYP719" s="16"/>
      <c r="JYQ719" s="16"/>
      <c r="JYR719" s="16"/>
      <c r="JYS719" s="16"/>
      <c r="JYT719" s="16"/>
      <c r="JYU719" s="16"/>
      <c r="JYV719" s="16"/>
      <c r="JYW719" s="16"/>
      <c r="JYX719" s="16"/>
      <c r="JYY719" s="16"/>
      <c r="JYZ719" s="16"/>
      <c r="JZA719" s="16"/>
      <c r="JZB719" s="16"/>
      <c r="JZC719" s="16"/>
      <c r="JZD719" s="16"/>
      <c r="JZE719" s="16"/>
      <c r="JZF719" s="16"/>
      <c r="JZG719" s="16"/>
      <c r="JZH719" s="16"/>
      <c r="JZI719" s="16"/>
      <c r="JZJ719" s="16"/>
      <c r="JZK719" s="16"/>
      <c r="JZL719" s="16"/>
      <c r="JZM719" s="16"/>
      <c r="JZN719" s="16"/>
      <c r="JZO719" s="16"/>
      <c r="JZP719" s="16"/>
      <c r="JZQ719" s="16"/>
      <c r="JZR719" s="16"/>
      <c r="JZS719" s="16"/>
      <c r="JZT719" s="16"/>
      <c r="JZU719" s="16"/>
      <c r="JZV719" s="16"/>
      <c r="JZW719" s="16"/>
      <c r="JZX719" s="16"/>
      <c r="JZY719" s="16"/>
      <c r="JZZ719" s="16"/>
      <c r="KAA719" s="16"/>
      <c r="KAB719" s="16"/>
      <c r="KAC719" s="16"/>
      <c r="KAD719" s="16"/>
      <c r="KAE719" s="16"/>
      <c r="KAF719" s="16"/>
      <c r="KAG719" s="16"/>
      <c r="KAH719" s="16"/>
      <c r="KAI719" s="16"/>
      <c r="KAJ719" s="16"/>
      <c r="KAK719" s="16"/>
      <c r="KAL719" s="16"/>
      <c r="KAM719" s="16"/>
      <c r="KAN719" s="16"/>
      <c r="KAO719" s="16"/>
      <c r="KAP719" s="16"/>
      <c r="KAQ719" s="16"/>
      <c r="KAR719" s="16"/>
      <c r="KAS719" s="16"/>
      <c r="KAT719" s="16"/>
      <c r="KAU719" s="16"/>
      <c r="KAV719" s="16"/>
      <c r="KAW719" s="16"/>
      <c r="KAX719" s="16"/>
      <c r="KAY719" s="16"/>
      <c r="KAZ719" s="16"/>
      <c r="KBA719" s="16"/>
      <c r="KBB719" s="16"/>
      <c r="KBC719" s="16"/>
      <c r="KBD719" s="16"/>
      <c r="KBE719" s="16"/>
      <c r="KBF719" s="16"/>
      <c r="KBG719" s="16"/>
      <c r="KBH719" s="16"/>
      <c r="KBI719" s="16"/>
      <c r="KBJ719" s="16"/>
      <c r="KBK719" s="16"/>
      <c r="KBL719" s="16"/>
      <c r="KBM719" s="16"/>
      <c r="KBN719" s="16"/>
      <c r="KBO719" s="16"/>
      <c r="KBP719" s="16"/>
      <c r="KBQ719" s="16"/>
      <c r="KBR719" s="16"/>
      <c r="KBS719" s="16"/>
      <c r="KBT719" s="16"/>
      <c r="KBU719" s="16"/>
      <c r="KBV719" s="16"/>
      <c r="KBW719" s="16"/>
      <c r="KBX719" s="16"/>
      <c r="KBY719" s="16"/>
      <c r="KBZ719" s="16"/>
      <c r="KCA719" s="16"/>
      <c r="KCB719" s="16"/>
      <c r="KCC719" s="16"/>
      <c r="KCD719" s="16"/>
      <c r="KCE719" s="16"/>
      <c r="KCF719" s="16"/>
      <c r="KCG719" s="16"/>
      <c r="KCH719" s="16"/>
      <c r="KCI719" s="16"/>
      <c r="KCJ719" s="16"/>
      <c r="KCK719" s="16"/>
      <c r="KCL719" s="16"/>
      <c r="KCM719" s="16"/>
      <c r="KCN719" s="16"/>
      <c r="KCO719" s="16"/>
      <c r="KCP719" s="16"/>
      <c r="KCQ719" s="16"/>
      <c r="KCR719" s="16"/>
      <c r="KCS719" s="16"/>
      <c r="KCT719" s="16"/>
      <c r="KCU719" s="16"/>
      <c r="KCV719" s="16"/>
      <c r="KCW719" s="16"/>
      <c r="KCX719" s="16"/>
      <c r="KCY719" s="16"/>
      <c r="KCZ719" s="16"/>
      <c r="KDA719" s="16"/>
      <c r="KDB719" s="16"/>
      <c r="KDC719" s="16"/>
      <c r="KDD719" s="16"/>
      <c r="KDE719" s="16"/>
      <c r="KDF719" s="16"/>
      <c r="KDG719" s="16"/>
      <c r="KDH719" s="16"/>
      <c r="KDI719" s="16"/>
      <c r="KDJ719" s="16"/>
      <c r="KDK719" s="16"/>
      <c r="KDL719" s="16"/>
      <c r="KDM719" s="16"/>
      <c r="KDN719" s="16"/>
      <c r="KDO719" s="16"/>
      <c r="KDP719" s="16"/>
      <c r="KDQ719" s="16"/>
      <c r="KDR719" s="16"/>
      <c r="KDS719" s="16"/>
      <c r="KDT719" s="16"/>
      <c r="KDU719" s="16"/>
      <c r="KDV719" s="16"/>
      <c r="KDW719" s="16"/>
      <c r="KDX719" s="16"/>
      <c r="KDY719" s="16"/>
      <c r="KDZ719" s="16"/>
      <c r="KEA719" s="16"/>
      <c r="KEB719" s="16"/>
      <c r="KEC719" s="16"/>
      <c r="KED719" s="16"/>
      <c r="KEE719" s="16"/>
      <c r="KEF719" s="16"/>
      <c r="KEG719" s="16"/>
      <c r="KEH719" s="16"/>
      <c r="KEI719" s="16"/>
      <c r="KEJ719" s="16"/>
      <c r="KEK719" s="16"/>
      <c r="KEL719" s="16"/>
      <c r="KEM719" s="16"/>
      <c r="KEN719" s="16"/>
      <c r="KEO719" s="16"/>
      <c r="KEP719" s="16"/>
      <c r="KEQ719" s="16"/>
      <c r="KER719" s="16"/>
      <c r="KES719" s="16"/>
      <c r="KET719" s="16"/>
      <c r="KEU719" s="16"/>
      <c r="KEV719" s="16"/>
      <c r="KEW719" s="16"/>
      <c r="KEX719" s="16"/>
      <c r="KEY719" s="16"/>
      <c r="KEZ719" s="16"/>
      <c r="KFA719" s="16"/>
      <c r="KFB719" s="16"/>
      <c r="KFC719" s="16"/>
      <c r="KFD719" s="16"/>
      <c r="KFE719" s="16"/>
      <c r="KFF719" s="16"/>
      <c r="KFG719" s="16"/>
      <c r="KFH719" s="16"/>
      <c r="KFI719" s="16"/>
      <c r="KFJ719" s="16"/>
      <c r="KFK719" s="16"/>
      <c r="KFL719" s="16"/>
      <c r="KFM719" s="16"/>
      <c r="KFN719" s="16"/>
      <c r="KFO719" s="16"/>
      <c r="KFP719" s="16"/>
      <c r="KFQ719" s="16"/>
      <c r="KFR719" s="16"/>
      <c r="KFS719" s="16"/>
      <c r="KFT719" s="16"/>
      <c r="KFU719" s="16"/>
      <c r="KFV719" s="16"/>
      <c r="KFW719" s="16"/>
      <c r="KFX719" s="16"/>
      <c r="KFY719" s="16"/>
      <c r="KFZ719" s="16"/>
      <c r="KGA719" s="16"/>
      <c r="KGB719" s="16"/>
      <c r="KGC719" s="16"/>
      <c r="KGD719" s="16"/>
      <c r="KGE719" s="16"/>
      <c r="KGF719" s="16"/>
      <c r="KGG719" s="16"/>
      <c r="KGH719" s="16"/>
      <c r="KGI719" s="16"/>
      <c r="KGJ719" s="16"/>
      <c r="KGK719" s="16"/>
      <c r="KGL719" s="16"/>
      <c r="KGM719" s="16"/>
      <c r="KGN719" s="16"/>
      <c r="KGO719" s="16"/>
      <c r="KGP719" s="16"/>
      <c r="KGQ719" s="16"/>
      <c r="KGR719" s="16"/>
      <c r="KGS719" s="16"/>
      <c r="KGT719" s="16"/>
      <c r="KGU719" s="16"/>
      <c r="KGV719" s="16"/>
      <c r="KGW719" s="16"/>
      <c r="KGX719" s="16"/>
      <c r="KGY719" s="16"/>
      <c r="KGZ719" s="16"/>
      <c r="KHA719" s="16"/>
      <c r="KHB719" s="16"/>
      <c r="KHC719" s="16"/>
      <c r="KHD719" s="16"/>
      <c r="KHE719" s="16"/>
      <c r="KHF719" s="16"/>
      <c r="KHG719" s="16"/>
      <c r="KHH719" s="16"/>
      <c r="KHI719" s="16"/>
      <c r="KHJ719" s="16"/>
      <c r="KHK719" s="16"/>
      <c r="KHL719" s="16"/>
      <c r="KHM719" s="16"/>
      <c r="KHN719" s="16"/>
      <c r="KHO719" s="16"/>
      <c r="KHP719" s="16"/>
      <c r="KHQ719" s="16"/>
      <c r="KHR719" s="16"/>
      <c r="KHS719" s="16"/>
      <c r="KHT719" s="16"/>
      <c r="KHU719" s="16"/>
      <c r="KHV719" s="16"/>
      <c r="KHW719" s="16"/>
      <c r="KHX719" s="16"/>
      <c r="KHY719" s="16"/>
      <c r="KHZ719" s="16"/>
      <c r="KIA719" s="16"/>
      <c r="KIB719" s="16"/>
      <c r="KIC719" s="16"/>
      <c r="KID719" s="16"/>
      <c r="KIE719" s="16"/>
      <c r="KIF719" s="16"/>
      <c r="KIG719" s="16"/>
      <c r="KIH719" s="16"/>
      <c r="KII719" s="16"/>
      <c r="KIJ719" s="16"/>
      <c r="KIK719" s="16"/>
      <c r="KIL719" s="16"/>
      <c r="KIM719" s="16"/>
      <c r="KIN719" s="16"/>
      <c r="KIO719" s="16"/>
      <c r="KIP719" s="16"/>
      <c r="KIQ719" s="16"/>
      <c r="KIR719" s="16"/>
      <c r="KIS719" s="16"/>
      <c r="KIT719" s="16"/>
      <c r="KIU719" s="16"/>
      <c r="KIV719" s="16"/>
      <c r="KIW719" s="16"/>
      <c r="KIX719" s="16"/>
      <c r="KIY719" s="16"/>
      <c r="KIZ719" s="16"/>
      <c r="KJA719" s="16"/>
      <c r="KJB719" s="16"/>
      <c r="KJC719" s="16"/>
      <c r="KJD719" s="16"/>
      <c r="KJE719" s="16"/>
      <c r="KJF719" s="16"/>
      <c r="KJG719" s="16"/>
      <c r="KJH719" s="16"/>
      <c r="KJI719" s="16"/>
      <c r="KJJ719" s="16"/>
      <c r="KJK719" s="16"/>
      <c r="KJL719" s="16"/>
      <c r="KJM719" s="16"/>
      <c r="KJN719" s="16"/>
      <c r="KJO719" s="16"/>
      <c r="KJP719" s="16"/>
      <c r="KJQ719" s="16"/>
      <c r="KJR719" s="16"/>
      <c r="KJS719" s="16"/>
      <c r="KJT719" s="16"/>
      <c r="KJU719" s="16"/>
      <c r="KJV719" s="16"/>
      <c r="KJW719" s="16"/>
      <c r="KJX719" s="16"/>
      <c r="KJY719" s="16"/>
      <c r="KJZ719" s="16"/>
      <c r="KKA719" s="16"/>
      <c r="KKB719" s="16"/>
      <c r="KKC719" s="16"/>
      <c r="KKD719" s="16"/>
      <c r="KKE719" s="16"/>
      <c r="KKF719" s="16"/>
      <c r="KKG719" s="16"/>
      <c r="KKH719" s="16"/>
      <c r="KKI719" s="16"/>
      <c r="KKJ719" s="16"/>
      <c r="KKK719" s="16"/>
      <c r="KKL719" s="16"/>
      <c r="KKM719" s="16"/>
      <c r="KKN719" s="16"/>
      <c r="KKO719" s="16"/>
      <c r="KKP719" s="16"/>
      <c r="KKQ719" s="16"/>
      <c r="KKR719" s="16"/>
      <c r="KKS719" s="16"/>
      <c r="KKT719" s="16"/>
      <c r="KKU719" s="16"/>
      <c r="KKV719" s="16"/>
      <c r="KKW719" s="16"/>
      <c r="KKX719" s="16"/>
      <c r="KKY719" s="16"/>
      <c r="KKZ719" s="16"/>
      <c r="KLA719" s="16"/>
      <c r="KLB719" s="16"/>
      <c r="KLC719" s="16"/>
      <c r="KLD719" s="16"/>
      <c r="KLE719" s="16"/>
      <c r="KLF719" s="16"/>
      <c r="KLG719" s="16"/>
      <c r="KLH719" s="16"/>
      <c r="KLI719" s="16"/>
      <c r="KLJ719" s="16"/>
      <c r="KLK719" s="16"/>
      <c r="KLL719" s="16"/>
      <c r="KLM719" s="16"/>
      <c r="KLN719" s="16"/>
      <c r="KLO719" s="16"/>
      <c r="KLP719" s="16"/>
      <c r="KLQ719" s="16"/>
      <c r="KLR719" s="16"/>
      <c r="KLS719" s="16"/>
      <c r="KLT719" s="16"/>
      <c r="KLU719" s="16"/>
      <c r="KLV719" s="16"/>
      <c r="KLW719" s="16"/>
      <c r="KLX719" s="16"/>
      <c r="KLY719" s="16"/>
      <c r="KLZ719" s="16"/>
      <c r="KMA719" s="16"/>
      <c r="KMB719" s="16"/>
      <c r="KMC719" s="16"/>
      <c r="KMD719" s="16"/>
      <c r="KME719" s="16"/>
      <c r="KMF719" s="16"/>
      <c r="KMG719" s="16"/>
      <c r="KMH719" s="16"/>
      <c r="KMI719" s="16"/>
      <c r="KMJ719" s="16"/>
      <c r="KMK719" s="16"/>
      <c r="KML719" s="16"/>
      <c r="KMM719" s="16"/>
      <c r="KMN719" s="16"/>
      <c r="KMO719" s="16"/>
      <c r="KMP719" s="16"/>
      <c r="KMQ719" s="16"/>
      <c r="KMR719" s="16"/>
      <c r="KMS719" s="16"/>
      <c r="KMT719" s="16"/>
      <c r="KMU719" s="16"/>
      <c r="KMV719" s="16"/>
      <c r="KMW719" s="16"/>
      <c r="KMX719" s="16"/>
      <c r="KMY719" s="16"/>
      <c r="KMZ719" s="16"/>
      <c r="KNA719" s="16"/>
      <c r="KNB719" s="16"/>
      <c r="KNC719" s="16"/>
      <c r="KND719" s="16"/>
      <c r="KNE719" s="16"/>
      <c r="KNF719" s="16"/>
      <c r="KNG719" s="16"/>
      <c r="KNH719" s="16"/>
      <c r="KNI719" s="16"/>
      <c r="KNJ719" s="16"/>
      <c r="KNK719" s="16"/>
      <c r="KNL719" s="16"/>
      <c r="KNM719" s="16"/>
      <c r="KNN719" s="16"/>
      <c r="KNO719" s="16"/>
      <c r="KNP719" s="16"/>
      <c r="KNQ719" s="16"/>
      <c r="KNR719" s="16"/>
      <c r="KNS719" s="16"/>
      <c r="KNT719" s="16"/>
      <c r="KNU719" s="16"/>
      <c r="KNV719" s="16"/>
      <c r="KNW719" s="16"/>
      <c r="KNX719" s="16"/>
      <c r="KNY719" s="16"/>
      <c r="KNZ719" s="16"/>
      <c r="KOA719" s="16"/>
      <c r="KOB719" s="16"/>
      <c r="KOC719" s="16"/>
      <c r="KOD719" s="16"/>
      <c r="KOE719" s="16"/>
      <c r="KOF719" s="16"/>
      <c r="KOG719" s="16"/>
      <c r="KOH719" s="16"/>
      <c r="KOI719" s="16"/>
      <c r="KOJ719" s="16"/>
      <c r="KOK719" s="16"/>
      <c r="KOL719" s="16"/>
      <c r="KOM719" s="16"/>
      <c r="KON719" s="16"/>
      <c r="KOO719" s="16"/>
      <c r="KOP719" s="16"/>
      <c r="KOQ719" s="16"/>
      <c r="KOR719" s="16"/>
      <c r="KOS719" s="16"/>
      <c r="KOT719" s="16"/>
      <c r="KOU719" s="16"/>
      <c r="KOV719" s="16"/>
      <c r="KOW719" s="16"/>
      <c r="KOX719" s="16"/>
      <c r="KOY719" s="16"/>
      <c r="KOZ719" s="16"/>
      <c r="KPA719" s="16"/>
      <c r="KPB719" s="16"/>
      <c r="KPC719" s="16"/>
      <c r="KPD719" s="16"/>
      <c r="KPE719" s="16"/>
      <c r="KPF719" s="16"/>
      <c r="KPG719" s="16"/>
      <c r="KPH719" s="16"/>
      <c r="KPI719" s="16"/>
      <c r="KPJ719" s="16"/>
      <c r="KPK719" s="16"/>
      <c r="KPL719" s="16"/>
      <c r="KPM719" s="16"/>
      <c r="KPN719" s="16"/>
      <c r="KPO719" s="16"/>
      <c r="KPP719" s="16"/>
      <c r="KPQ719" s="16"/>
      <c r="KPR719" s="16"/>
      <c r="KPS719" s="16"/>
      <c r="KPT719" s="16"/>
      <c r="KPU719" s="16"/>
      <c r="KPV719" s="16"/>
      <c r="KPW719" s="16"/>
      <c r="KPX719" s="16"/>
      <c r="KPY719" s="16"/>
      <c r="KPZ719" s="16"/>
      <c r="KQA719" s="16"/>
      <c r="KQB719" s="16"/>
      <c r="KQC719" s="16"/>
      <c r="KQD719" s="16"/>
      <c r="KQE719" s="16"/>
      <c r="KQF719" s="16"/>
      <c r="KQG719" s="16"/>
      <c r="KQH719" s="16"/>
      <c r="KQI719" s="16"/>
      <c r="KQJ719" s="16"/>
      <c r="KQK719" s="16"/>
      <c r="KQL719" s="16"/>
      <c r="KQM719" s="16"/>
      <c r="KQN719" s="16"/>
      <c r="KQO719" s="16"/>
      <c r="KQP719" s="16"/>
      <c r="KQQ719" s="16"/>
      <c r="KQR719" s="16"/>
      <c r="KQS719" s="16"/>
      <c r="KQT719" s="16"/>
      <c r="KQU719" s="16"/>
      <c r="KQV719" s="16"/>
      <c r="KQW719" s="16"/>
      <c r="KQX719" s="16"/>
      <c r="KQY719" s="16"/>
      <c r="KQZ719" s="16"/>
      <c r="KRA719" s="16"/>
      <c r="KRB719" s="16"/>
      <c r="KRC719" s="16"/>
      <c r="KRD719" s="16"/>
      <c r="KRE719" s="16"/>
      <c r="KRF719" s="16"/>
      <c r="KRG719" s="16"/>
      <c r="KRH719" s="16"/>
      <c r="KRI719" s="16"/>
      <c r="KRJ719" s="16"/>
      <c r="KRK719" s="16"/>
      <c r="KRL719" s="16"/>
      <c r="KRM719" s="16"/>
      <c r="KRN719" s="16"/>
      <c r="KRO719" s="16"/>
      <c r="KRP719" s="16"/>
      <c r="KRQ719" s="16"/>
      <c r="KRR719" s="16"/>
      <c r="KRS719" s="16"/>
      <c r="KRT719" s="16"/>
      <c r="KRU719" s="16"/>
      <c r="KRV719" s="16"/>
      <c r="KRW719" s="16"/>
      <c r="KRX719" s="16"/>
      <c r="KRY719" s="16"/>
      <c r="KRZ719" s="16"/>
      <c r="KSA719" s="16"/>
      <c r="KSB719" s="16"/>
      <c r="KSC719" s="16"/>
      <c r="KSD719" s="16"/>
      <c r="KSE719" s="16"/>
      <c r="KSF719" s="16"/>
      <c r="KSG719" s="16"/>
      <c r="KSH719" s="16"/>
      <c r="KSI719" s="16"/>
      <c r="KSJ719" s="16"/>
      <c r="KSK719" s="16"/>
      <c r="KSL719" s="16"/>
      <c r="KSM719" s="16"/>
      <c r="KSN719" s="16"/>
      <c r="KSO719" s="16"/>
      <c r="KSP719" s="16"/>
      <c r="KSQ719" s="16"/>
      <c r="KSR719" s="16"/>
      <c r="KSS719" s="16"/>
      <c r="KST719" s="16"/>
      <c r="KSU719" s="16"/>
      <c r="KSV719" s="16"/>
      <c r="KSW719" s="16"/>
      <c r="KSX719" s="16"/>
      <c r="KSY719" s="16"/>
      <c r="KSZ719" s="16"/>
      <c r="KTA719" s="16"/>
      <c r="KTB719" s="16"/>
      <c r="KTC719" s="16"/>
      <c r="KTD719" s="16"/>
      <c r="KTE719" s="16"/>
      <c r="KTF719" s="16"/>
      <c r="KTG719" s="16"/>
      <c r="KTH719" s="16"/>
      <c r="KTI719" s="16"/>
      <c r="KTJ719" s="16"/>
      <c r="KTK719" s="16"/>
      <c r="KTL719" s="16"/>
      <c r="KTM719" s="16"/>
      <c r="KTN719" s="16"/>
      <c r="KTO719" s="16"/>
      <c r="KTP719" s="16"/>
      <c r="KTQ719" s="16"/>
      <c r="KTR719" s="16"/>
      <c r="KTS719" s="16"/>
      <c r="KTT719" s="16"/>
      <c r="KTU719" s="16"/>
      <c r="KTV719" s="16"/>
      <c r="KTW719" s="16"/>
      <c r="KTX719" s="16"/>
      <c r="KTY719" s="16"/>
      <c r="KTZ719" s="16"/>
      <c r="KUA719" s="16"/>
      <c r="KUB719" s="16"/>
      <c r="KUC719" s="16"/>
      <c r="KUD719" s="16"/>
      <c r="KUE719" s="16"/>
      <c r="KUF719" s="16"/>
      <c r="KUG719" s="16"/>
      <c r="KUH719" s="16"/>
      <c r="KUI719" s="16"/>
      <c r="KUJ719" s="16"/>
      <c r="KUK719" s="16"/>
      <c r="KUL719" s="16"/>
      <c r="KUM719" s="16"/>
      <c r="KUN719" s="16"/>
      <c r="KUO719" s="16"/>
      <c r="KUP719" s="16"/>
      <c r="KUQ719" s="16"/>
      <c r="KUR719" s="16"/>
      <c r="KUS719" s="16"/>
      <c r="KUT719" s="16"/>
      <c r="KUU719" s="16"/>
      <c r="KUV719" s="16"/>
      <c r="KUW719" s="16"/>
      <c r="KUX719" s="16"/>
      <c r="KUY719" s="16"/>
      <c r="KUZ719" s="16"/>
      <c r="KVA719" s="16"/>
      <c r="KVB719" s="16"/>
      <c r="KVC719" s="16"/>
      <c r="KVD719" s="16"/>
      <c r="KVE719" s="16"/>
      <c r="KVF719" s="16"/>
      <c r="KVG719" s="16"/>
      <c r="KVH719" s="16"/>
      <c r="KVI719" s="16"/>
      <c r="KVJ719" s="16"/>
      <c r="KVK719" s="16"/>
      <c r="KVL719" s="16"/>
      <c r="KVM719" s="16"/>
      <c r="KVN719" s="16"/>
      <c r="KVO719" s="16"/>
      <c r="KVP719" s="16"/>
      <c r="KVQ719" s="16"/>
      <c r="KVR719" s="16"/>
      <c r="KVS719" s="16"/>
      <c r="KVT719" s="16"/>
      <c r="KVU719" s="16"/>
      <c r="KVV719" s="16"/>
      <c r="KVW719" s="16"/>
      <c r="KVX719" s="16"/>
      <c r="KVY719" s="16"/>
      <c r="KVZ719" s="16"/>
      <c r="KWA719" s="16"/>
      <c r="KWB719" s="16"/>
      <c r="KWC719" s="16"/>
      <c r="KWD719" s="16"/>
      <c r="KWE719" s="16"/>
      <c r="KWF719" s="16"/>
      <c r="KWG719" s="16"/>
      <c r="KWH719" s="16"/>
      <c r="KWI719" s="16"/>
      <c r="KWJ719" s="16"/>
      <c r="KWK719" s="16"/>
      <c r="KWL719" s="16"/>
      <c r="KWM719" s="16"/>
      <c r="KWN719" s="16"/>
      <c r="KWO719" s="16"/>
      <c r="KWP719" s="16"/>
      <c r="KWQ719" s="16"/>
      <c r="KWR719" s="16"/>
      <c r="KWS719" s="16"/>
      <c r="KWT719" s="16"/>
      <c r="KWU719" s="16"/>
      <c r="KWV719" s="16"/>
      <c r="KWW719" s="16"/>
      <c r="KWX719" s="16"/>
      <c r="KWY719" s="16"/>
      <c r="KWZ719" s="16"/>
      <c r="KXA719" s="16"/>
      <c r="KXB719" s="16"/>
      <c r="KXC719" s="16"/>
      <c r="KXD719" s="16"/>
      <c r="KXE719" s="16"/>
      <c r="KXF719" s="16"/>
      <c r="KXG719" s="16"/>
      <c r="KXH719" s="16"/>
      <c r="KXI719" s="16"/>
      <c r="KXJ719" s="16"/>
      <c r="KXK719" s="16"/>
      <c r="KXL719" s="16"/>
      <c r="KXM719" s="16"/>
      <c r="KXN719" s="16"/>
      <c r="KXO719" s="16"/>
      <c r="KXP719" s="16"/>
      <c r="KXQ719" s="16"/>
      <c r="KXR719" s="16"/>
      <c r="KXS719" s="16"/>
      <c r="KXT719" s="16"/>
      <c r="KXU719" s="16"/>
      <c r="KXV719" s="16"/>
      <c r="KXW719" s="16"/>
      <c r="KXX719" s="16"/>
      <c r="KXY719" s="16"/>
      <c r="KXZ719" s="16"/>
      <c r="KYA719" s="16"/>
      <c r="KYB719" s="16"/>
      <c r="KYC719" s="16"/>
      <c r="KYD719" s="16"/>
      <c r="KYE719" s="16"/>
      <c r="KYF719" s="16"/>
      <c r="KYG719" s="16"/>
      <c r="KYH719" s="16"/>
      <c r="KYI719" s="16"/>
      <c r="KYJ719" s="16"/>
      <c r="KYK719" s="16"/>
      <c r="KYL719" s="16"/>
      <c r="KYM719" s="16"/>
      <c r="KYN719" s="16"/>
      <c r="KYO719" s="16"/>
      <c r="KYP719" s="16"/>
      <c r="KYQ719" s="16"/>
      <c r="KYR719" s="16"/>
      <c r="KYS719" s="16"/>
      <c r="KYT719" s="16"/>
      <c r="KYU719" s="16"/>
      <c r="KYV719" s="16"/>
      <c r="KYW719" s="16"/>
      <c r="KYX719" s="16"/>
      <c r="KYY719" s="16"/>
      <c r="KYZ719" s="16"/>
      <c r="KZA719" s="16"/>
      <c r="KZB719" s="16"/>
      <c r="KZC719" s="16"/>
      <c r="KZD719" s="16"/>
      <c r="KZE719" s="16"/>
      <c r="KZF719" s="16"/>
      <c r="KZG719" s="16"/>
      <c r="KZH719" s="16"/>
      <c r="KZI719" s="16"/>
      <c r="KZJ719" s="16"/>
      <c r="KZK719" s="16"/>
      <c r="KZL719" s="16"/>
      <c r="KZM719" s="16"/>
      <c r="KZN719" s="16"/>
      <c r="KZO719" s="16"/>
      <c r="KZP719" s="16"/>
      <c r="KZQ719" s="16"/>
      <c r="KZR719" s="16"/>
      <c r="KZS719" s="16"/>
      <c r="KZT719" s="16"/>
      <c r="KZU719" s="16"/>
      <c r="KZV719" s="16"/>
      <c r="KZW719" s="16"/>
      <c r="KZX719" s="16"/>
      <c r="KZY719" s="16"/>
      <c r="KZZ719" s="16"/>
      <c r="LAA719" s="16"/>
      <c r="LAB719" s="16"/>
      <c r="LAC719" s="16"/>
      <c r="LAD719" s="16"/>
      <c r="LAE719" s="16"/>
      <c r="LAF719" s="16"/>
      <c r="LAG719" s="16"/>
      <c r="LAH719" s="16"/>
      <c r="LAI719" s="16"/>
      <c r="LAJ719" s="16"/>
      <c r="LAK719" s="16"/>
      <c r="LAL719" s="16"/>
      <c r="LAM719" s="16"/>
      <c r="LAN719" s="16"/>
      <c r="LAO719" s="16"/>
      <c r="LAP719" s="16"/>
      <c r="LAQ719" s="16"/>
      <c r="LAR719" s="16"/>
      <c r="LAS719" s="16"/>
      <c r="LAT719" s="16"/>
      <c r="LAU719" s="16"/>
      <c r="LAV719" s="16"/>
      <c r="LAW719" s="16"/>
      <c r="LAX719" s="16"/>
      <c r="LAY719" s="16"/>
      <c r="LAZ719" s="16"/>
      <c r="LBA719" s="16"/>
      <c r="LBB719" s="16"/>
      <c r="LBC719" s="16"/>
      <c r="LBD719" s="16"/>
      <c r="LBE719" s="16"/>
      <c r="LBF719" s="16"/>
      <c r="LBG719" s="16"/>
      <c r="LBH719" s="16"/>
      <c r="LBI719" s="16"/>
      <c r="LBJ719" s="16"/>
      <c r="LBK719" s="16"/>
      <c r="LBL719" s="16"/>
      <c r="LBM719" s="16"/>
      <c r="LBN719" s="16"/>
      <c r="LBO719" s="16"/>
      <c r="LBP719" s="16"/>
      <c r="LBQ719" s="16"/>
      <c r="LBR719" s="16"/>
      <c r="LBS719" s="16"/>
      <c r="LBT719" s="16"/>
      <c r="LBU719" s="16"/>
      <c r="LBV719" s="16"/>
      <c r="LBW719" s="16"/>
      <c r="LBX719" s="16"/>
      <c r="LBY719" s="16"/>
      <c r="LBZ719" s="16"/>
      <c r="LCA719" s="16"/>
      <c r="LCB719" s="16"/>
      <c r="LCC719" s="16"/>
      <c r="LCD719" s="16"/>
      <c r="LCE719" s="16"/>
      <c r="LCF719" s="16"/>
      <c r="LCG719" s="16"/>
      <c r="LCH719" s="16"/>
      <c r="LCI719" s="16"/>
      <c r="LCJ719" s="16"/>
      <c r="LCK719" s="16"/>
      <c r="LCL719" s="16"/>
      <c r="LCM719" s="16"/>
      <c r="LCN719" s="16"/>
      <c r="LCO719" s="16"/>
      <c r="LCP719" s="16"/>
      <c r="LCQ719" s="16"/>
      <c r="LCR719" s="16"/>
      <c r="LCS719" s="16"/>
      <c r="LCT719" s="16"/>
      <c r="LCU719" s="16"/>
      <c r="LCV719" s="16"/>
      <c r="LCW719" s="16"/>
      <c r="LCX719" s="16"/>
      <c r="LCY719" s="16"/>
      <c r="LCZ719" s="16"/>
      <c r="LDA719" s="16"/>
      <c r="LDB719" s="16"/>
      <c r="LDC719" s="16"/>
      <c r="LDD719" s="16"/>
      <c r="LDE719" s="16"/>
      <c r="LDF719" s="16"/>
      <c r="LDG719" s="16"/>
      <c r="LDH719" s="16"/>
      <c r="LDI719" s="16"/>
      <c r="LDJ719" s="16"/>
      <c r="LDK719" s="16"/>
      <c r="LDL719" s="16"/>
      <c r="LDM719" s="16"/>
      <c r="LDN719" s="16"/>
      <c r="LDO719" s="16"/>
      <c r="LDP719" s="16"/>
      <c r="LDQ719" s="16"/>
      <c r="LDR719" s="16"/>
      <c r="LDS719" s="16"/>
      <c r="LDT719" s="16"/>
      <c r="LDU719" s="16"/>
      <c r="LDV719" s="16"/>
      <c r="LDW719" s="16"/>
      <c r="LDX719" s="16"/>
      <c r="LDY719" s="16"/>
      <c r="LDZ719" s="16"/>
      <c r="LEA719" s="16"/>
      <c r="LEB719" s="16"/>
      <c r="LEC719" s="16"/>
      <c r="LED719" s="16"/>
      <c r="LEE719" s="16"/>
      <c r="LEF719" s="16"/>
      <c r="LEG719" s="16"/>
      <c r="LEH719" s="16"/>
      <c r="LEI719" s="16"/>
      <c r="LEJ719" s="16"/>
      <c r="LEK719" s="16"/>
      <c r="LEL719" s="16"/>
      <c r="LEM719" s="16"/>
      <c r="LEN719" s="16"/>
      <c r="LEO719" s="16"/>
      <c r="LEP719" s="16"/>
      <c r="LEQ719" s="16"/>
      <c r="LER719" s="16"/>
      <c r="LES719" s="16"/>
      <c r="LET719" s="16"/>
      <c r="LEU719" s="16"/>
      <c r="LEV719" s="16"/>
      <c r="LEW719" s="16"/>
      <c r="LEX719" s="16"/>
      <c r="LEY719" s="16"/>
      <c r="LEZ719" s="16"/>
      <c r="LFA719" s="16"/>
      <c r="LFB719" s="16"/>
      <c r="LFC719" s="16"/>
      <c r="LFD719" s="16"/>
      <c r="LFE719" s="16"/>
      <c r="LFF719" s="16"/>
      <c r="LFG719" s="16"/>
      <c r="LFH719" s="16"/>
      <c r="LFI719" s="16"/>
      <c r="LFJ719" s="16"/>
      <c r="LFK719" s="16"/>
      <c r="LFL719" s="16"/>
      <c r="LFM719" s="16"/>
      <c r="LFN719" s="16"/>
      <c r="LFO719" s="16"/>
      <c r="LFP719" s="16"/>
      <c r="LFQ719" s="16"/>
      <c r="LFR719" s="16"/>
      <c r="LFS719" s="16"/>
      <c r="LFT719" s="16"/>
      <c r="LFU719" s="16"/>
      <c r="LFV719" s="16"/>
      <c r="LFW719" s="16"/>
      <c r="LFX719" s="16"/>
      <c r="LFY719" s="16"/>
      <c r="LFZ719" s="16"/>
      <c r="LGA719" s="16"/>
      <c r="LGB719" s="16"/>
      <c r="LGC719" s="16"/>
      <c r="LGD719" s="16"/>
      <c r="LGE719" s="16"/>
      <c r="LGF719" s="16"/>
      <c r="LGG719" s="16"/>
      <c r="LGH719" s="16"/>
      <c r="LGI719" s="16"/>
      <c r="LGJ719" s="16"/>
      <c r="LGK719" s="16"/>
      <c r="LGL719" s="16"/>
      <c r="LGM719" s="16"/>
      <c r="LGN719" s="16"/>
      <c r="LGO719" s="16"/>
      <c r="LGP719" s="16"/>
      <c r="LGQ719" s="16"/>
      <c r="LGR719" s="16"/>
      <c r="LGS719" s="16"/>
      <c r="LGT719" s="16"/>
      <c r="LGU719" s="16"/>
      <c r="LGV719" s="16"/>
      <c r="LGW719" s="16"/>
      <c r="LGX719" s="16"/>
      <c r="LGY719" s="16"/>
      <c r="LGZ719" s="16"/>
      <c r="LHA719" s="16"/>
      <c r="LHB719" s="16"/>
      <c r="LHC719" s="16"/>
      <c r="LHD719" s="16"/>
      <c r="LHE719" s="16"/>
      <c r="LHF719" s="16"/>
      <c r="LHG719" s="16"/>
      <c r="LHH719" s="16"/>
      <c r="LHI719" s="16"/>
      <c r="LHJ719" s="16"/>
      <c r="LHK719" s="16"/>
      <c r="LHL719" s="16"/>
      <c r="LHM719" s="16"/>
      <c r="LHN719" s="16"/>
      <c r="LHO719" s="16"/>
      <c r="LHP719" s="16"/>
      <c r="LHQ719" s="16"/>
      <c r="LHR719" s="16"/>
      <c r="LHS719" s="16"/>
      <c r="LHT719" s="16"/>
      <c r="LHU719" s="16"/>
      <c r="LHV719" s="16"/>
      <c r="LHW719" s="16"/>
      <c r="LHX719" s="16"/>
      <c r="LHY719" s="16"/>
      <c r="LHZ719" s="16"/>
      <c r="LIA719" s="16"/>
      <c r="LIB719" s="16"/>
      <c r="LIC719" s="16"/>
      <c r="LID719" s="16"/>
      <c r="LIE719" s="16"/>
      <c r="LIF719" s="16"/>
      <c r="LIG719" s="16"/>
      <c r="LIH719" s="16"/>
      <c r="LII719" s="16"/>
      <c r="LIJ719" s="16"/>
      <c r="LIK719" s="16"/>
      <c r="LIL719" s="16"/>
      <c r="LIM719" s="16"/>
      <c r="LIN719" s="16"/>
      <c r="LIO719" s="16"/>
      <c r="LIP719" s="16"/>
      <c r="LIQ719" s="16"/>
      <c r="LIR719" s="16"/>
      <c r="LIS719" s="16"/>
      <c r="LIT719" s="16"/>
      <c r="LIU719" s="16"/>
      <c r="LIV719" s="16"/>
      <c r="LIW719" s="16"/>
      <c r="LIX719" s="16"/>
      <c r="LIY719" s="16"/>
      <c r="LIZ719" s="16"/>
      <c r="LJA719" s="16"/>
      <c r="LJB719" s="16"/>
      <c r="LJC719" s="16"/>
      <c r="LJD719" s="16"/>
      <c r="LJE719" s="16"/>
      <c r="LJF719" s="16"/>
      <c r="LJG719" s="16"/>
      <c r="LJH719" s="16"/>
      <c r="LJI719" s="16"/>
      <c r="LJJ719" s="16"/>
      <c r="LJK719" s="16"/>
      <c r="LJL719" s="16"/>
      <c r="LJM719" s="16"/>
      <c r="LJN719" s="16"/>
      <c r="LJO719" s="16"/>
      <c r="LJP719" s="16"/>
      <c r="LJQ719" s="16"/>
      <c r="LJR719" s="16"/>
      <c r="LJS719" s="16"/>
      <c r="LJT719" s="16"/>
      <c r="LJU719" s="16"/>
      <c r="LJV719" s="16"/>
      <c r="LJW719" s="16"/>
      <c r="LJX719" s="16"/>
      <c r="LJY719" s="16"/>
      <c r="LJZ719" s="16"/>
      <c r="LKA719" s="16"/>
      <c r="LKB719" s="16"/>
      <c r="LKC719" s="16"/>
      <c r="LKD719" s="16"/>
      <c r="LKE719" s="16"/>
      <c r="LKF719" s="16"/>
      <c r="LKG719" s="16"/>
      <c r="LKH719" s="16"/>
      <c r="LKI719" s="16"/>
      <c r="LKJ719" s="16"/>
      <c r="LKK719" s="16"/>
      <c r="LKL719" s="16"/>
      <c r="LKM719" s="16"/>
      <c r="LKN719" s="16"/>
      <c r="LKO719" s="16"/>
      <c r="LKP719" s="16"/>
      <c r="LKQ719" s="16"/>
      <c r="LKR719" s="16"/>
      <c r="LKS719" s="16"/>
      <c r="LKT719" s="16"/>
      <c r="LKU719" s="16"/>
      <c r="LKV719" s="16"/>
      <c r="LKW719" s="16"/>
      <c r="LKX719" s="16"/>
      <c r="LKY719" s="16"/>
      <c r="LKZ719" s="16"/>
      <c r="LLA719" s="16"/>
      <c r="LLB719" s="16"/>
      <c r="LLC719" s="16"/>
      <c r="LLD719" s="16"/>
      <c r="LLE719" s="16"/>
      <c r="LLF719" s="16"/>
      <c r="LLG719" s="16"/>
      <c r="LLH719" s="16"/>
      <c r="LLI719" s="16"/>
      <c r="LLJ719" s="16"/>
      <c r="LLK719" s="16"/>
      <c r="LLL719" s="16"/>
      <c r="LLM719" s="16"/>
      <c r="LLN719" s="16"/>
      <c r="LLO719" s="16"/>
      <c r="LLP719" s="16"/>
      <c r="LLQ719" s="16"/>
      <c r="LLR719" s="16"/>
      <c r="LLS719" s="16"/>
      <c r="LLT719" s="16"/>
      <c r="LLU719" s="16"/>
      <c r="LLV719" s="16"/>
      <c r="LLW719" s="16"/>
      <c r="LLX719" s="16"/>
      <c r="LLY719" s="16"/>
      <c r="LLZ719" s="16"/>
      <c r="LMA719" s="16"/>
      <c r="LMB719" s="16"/>
      <c r="LMC719" s="16"/>
      <c r="LMD719" s="16"/>
      <c r="LME719" s="16"/>
      <c r="LMF719" s="16"/>
      <c r="LMG719" s="16"/>
      <c r="LMH719" s="16"/>
      <c r="LMI719" s="16"/>
      <c r="LMJ719" s="16"/>
      <c r="LMK719" s="16"/>
      <c r="LML719" s="16"/>
      <c r="LMM719" s="16"/>
      <c r="LMN719" s="16"/>
      <c r="LMO719" s="16"/>
      <c r="LMP719" s="16"/>
      <c r="LMQ719" s="16"/>
      <c r="LMR719" s="16"/>
      <c r="LMS719" s="16"/>
      <c r="LMT719" s="16"/>
      <c r="LMU719" s="16"/>
      <c r="LMV719" s="16"/>
      <c r="LMW719" s="16"/>
      <c r="LMX719" s="16"/>
      <c r="LMY719" s="16"/>
      <c r="LMZ719" s="16"/>
      <c r="LNA719" s="16"/>
      <c r="LNB719" s="16"/>
      <c r="LNC719" s="16"/>
      <c r="LND719" s="16"/>
      <c r="LNE719" s="16"/>
      <c r="LNF719" s="16"/>
      <c r="LNG719" s="16"/>
      <c r="LNH719" s="16"/>
      <c r="LNI719" s="16"/>
      <c r="LNJ719" s="16"/>
      <c r="LNK719" s="16"/>
      <c r="LNL719" s="16"/>
      <c r="LNM719" s="16"/>
      <c r="LNN719" s="16"/>
      <c r="LNO719" s="16"/>
      <c r="LNP719" s="16"/>
      <c r="LNQ719" s="16"/>
      <c r="LNR719" s="16"/>
      <c r="LNS719" s="16"/>
      <c r="LNT719" s="16"/>
      <c r="LNU719" s="16"/>
      <c r="LNV719" s="16"/>
      <c r="LNW719" s="16"/>
      <c r="LNX719" s="16"/>
      <c r="LNY719" s="16"/>
      <c r="LNZ719" s="16"/>
      <c r="LOA719" s="16"/>
      <c r="LOB719" s="16"/>
      <c r="LOC719" s="16"/>
      <c r="LOD719" s="16"/>
      <c r="LOE719" s="16"/>
      <c r="LOF719" s="16"/>
      <c r="LOG719" s="16"/>
      <c r="LOH719" s="16"/>
      <c r="LOI719" s="16"/>
      <c r="LOJ719" s="16"/>
      <c r="LOK719" s="16"/>
      <c r="LOL719" s="16"/>
      <c r="LOM719" s="16"/>
      <c r="LON719" s="16"/>
      <c r="LOO719" s="16"/>
      <c r="LOP719" s="16"/>
      <c r="LOQ719" s="16"/>
      <c r="LOR719" s="16"/>
      <c r="LOS719" s="16"/>
      <c r="LOT719" s="16"/>
      <c r="LOU719" s="16"/>
      <c r="LOV719" s="16"/>
      <c r="LOW719" s="16"/>
      <c r="LOX719" s="16"/>
      <c r="LOY719" s="16"/>
      <c r="LOZ719" s="16"/>
      <c r="LPA719" s="16"/>
      <c r="LPB719" s="16"/>
      <c r="LPC719" s="16"/>
      <c r="LPD719" s="16"/>
      <c r="LPE719" s="16"/>
      <c r="LPF719" s="16"/>
      <c r="LPG719" s="16"/>
      <c r="LPH719" s="16"/>
      <c r="LPI719" s="16"/>
      <c r="LPJ719" s="16"/>
      <c r="LPK719" s="16"/>
      <c r="LPL719" s="16"/>
      <c r="LPM719" s="16"/>
      <c r="LPN719" s="16"/>
      <c r="LPO719" s="16"/>
      <c r="LPP719" s="16"/>
      <c r="LPQ719" s="16"/>
      <c r="LPR719" s="16"/>
      <c r="LPS719" s="16"/>
      <c r="LPT719" s="16"/>
      <c r="LPU719" s="16"/>
      <c r="LPV719" s="16"/>
      <c r="LPW719" s="16"/>
      <c r="LPX719" s="16"/>
      <c r="LPY719" s="16"/>
      <c r="LPZ719" s="16"/>
      <c r="LQA719" s="16"/>
      <c r="LQB719" s="16"/>
      <c r="LQC719" s="16"/>
      <c r="LQD719" s="16"/>
      <c r="LQE719" s="16"/>
      <c r="LQF719" s="16"/>
      <c r="LQG719" s="16"/>
      <c r="LQH719" s="16"/>
      <c r="LQI719" s="16"/>
      <c r="LQJ719" s="16"/>
      <c r="LQK719" s="16"/>
      <c r="LQL719" s="16"/>
      <c r="LQM719" s="16"/>
      <c r="LQN719" s="16"/>
      <c r="LQO719" s="16"/>
      <c r="LQP719" s="16"/>
      <c r="LQQ719" s="16"/>
      <c r="LQR719" s="16"/>
      <c r="LQS719" s="16"/>
      <c r="LQT719" s="16"/>
      <c r="LQU719" s="16"/>
      <c r="LQV719" s="16"/>
      <c r="LQW719" s="16"/>
      <c r="LQX719" s="16"/>
      <c r="LQY719" s="16"/>
      <c r="LQZ719" s="16"/>
      <c r="LRA719" s="16"/>
      <c r="LRB719" s="16"/>
      <c r="LRC719" s="16"/>
      <c r="LRD719" s="16"/>
      <c r="LRE719" s="16"/>
      <c r="LRF719" s="16"/>
      <c r="LRG719" s="16"/>
      <c r="LRH719" s="16"/>
      <c r="LRI719" s="16"/>
      <c r="LRJ719" s="16"/>
      <c r="LRK719" s="16"/>
      <c r="LRL719" s="16"/>
      <c r="LRM719" s="16"/>
      <c r="LRN719" s="16"/>
      <c r="LRO719" s="16"/>
      <c r="LRP719" s="16"/>
      <c r="LRQ719" s="16"/>
      <c r="LRR719" s="16"/>
      <c r="LRS719" s="16"/>
      <c r="LRT719" s="16"/>
      <c r="LRU719" s="16"/>
      <c r="LRV719" s="16"/>
      <c r="LRW719" s="16"/>
      <c r="LRX719" s="16"/>
      <c r="LRY719" s="16"/>
      <c r="LRZ719" s="16"/>
      <c r="LSA719" s="16"/>
      <c r="LSB719" s="16"/>
      <c r="LSC719" s="16"/>
      <c r="LSD719" s="16"/>
      <c r="LSE719" s="16"/>
      <c r="LSF719" s="16"/>
      <c r="LSG719" s="16"/>
      <c r="LSH719" s="16"/>
      <c r="LSI719" s="16"/>
      <c r="LSJ719" s="16"/>
      <c r="LSK719" s="16"/>
      <c r="LSL719" s="16"/>
      <c r="LSM719" s="16"/>
      <c r="LSN719" s="16"/>
      <c r="LSO719" s="16"/>
      <c r="LSP719" s="16"/>
      <c r="LSQ719" s="16"/>
      <c r="LSR719" s="16"/>
      <c r="LSS719" s="16"/>
      <c r="LST719" s="16"/>
      <c r="LSU719" s="16"/>
      <c r="LSV719" s="16"/>
      <c r="LSW719" s="16"/>
      <c r="LSX719" s="16"/>
      <c r="LSY719" s="16"/>
      <c r="LSZ719" s="16"/>
      <c r="LTA719" s="16"/>
      <c r="LTB719" s="16"/>
      <c r="LTC719" s="16"/>
      <c r="LTD719" s="16"/>
      <c r="LTE719" s="16"/>
      <c r="LTF719" s="16"/>
      <c r="LTG719" s="16"/>
      <c r="LTH719" s="16"/>
      <c r="LTI719" s="16"/>
      <c r="LTJ719" s="16"/>
      <c r="LTK719" s="16"/>
      <c r="LTL719" s="16"/>
      <c r="LTM719" s="16"/>
      <c r="LTN719" s="16"/>
      <c r="LTO719" s="16"/>
      <c r="LTP719" s="16"/>
      <c r="LTQ719" s="16"/>
      <c r="LTR719" s="16"/>
      <c r="LTS719" s="16"/>
      <c r="LTT719" s="16"/>
      <c r="LTU719" s="16"/>
      <c r="LTV719" s="16"/>
      <c r="LTW719" s="16"/>
      <c r="LTX719" s="16"/>
      <c r="LTY719" s="16"/>
      <c r="LTZ719" s="16"/>
      <c r="LUA719" s="16"/>
      <c r="LUB719" s="16"/>
      <c r="LUC719" s="16"/>
      <c r="LUD719" s="16"/>
      <c r="LUE719" s="16"/>
      <c r="LUF719" s="16"/>
      <c r="LUG719" s="16"/>
      <c r="LUH719" s="16"/>
      <c r="LUI719" s="16"/>
      <c r="LUJ719" s="16"/>
      <c r="LUK719" s="16"/>
      <c r="LUL719" s="16"/>
      <c r="LUM719" s="16"/>
      <c r="LUN719" s="16"/>
      <c r="LUO719" s="16"/>
      <c r="LUP719" s="16"/>
      <c r="LUQ719" s="16"/>
      <c r="LUR719" s="16"/>
      <c r="LUS719" s="16"/>
      <c r="LUT719" s="16"/>
      <c r="LUU719" s="16"/>
      <c r="LUV719" s="16"/>
      <c r="LUW719" s="16"/>
      <c r="LUX719" s="16"/>
      <c r="LUY719" s="16"/>
      <c r="LUZ719" s="16"/>
      <c r="LVA719" s="16"/>
      <c r="LVB719" s="16"/>
      <c r="LVC719" s="16"/>
      <c r="LVD719" s="16"/>
      <c r="LVE719" s="16"/>
      <c r="LVF719" s="16"/>
      <c r="LVG719" s="16"/>
      <c r="LVH719" s="16"/>
      <c r="LVI719" s="16"/>
      <c r="LVJ719" s="16"/>
      <c r="LVK719" s="16"/>
      <c r="LVL719" s="16"/>
      <c r="LVM719" s="16"/>
      <c r="LVN719" s="16"/>
      <c r="LVO719" s="16"/>
      <c r="LVP719" s="16"/>
      <c r="LVQ719" s="16"/>
      <c r="LVR719" s="16"/>
      <c r="LVS719" s="16"/>
      <c r="LVT719" s="16"/>
      <c r="LVU719" s="16"/>
      <c r="LVV719" s="16"/>
      <c r="LVW719" s="16"/>
      <c r="LVX719" s="16"/>
      <c r="LVY719" s="16"/>
      <c r="LVZ719" s="16"/>
      <c r="LWA719" s="16"/>
      <c r="LWB719" s="16"/>
      <c r="LWC719" s="16"/>
      <c r="LWD719" s="16"/>
      <c r="LWE719" s="16"/>
      <c r="LWF719" s="16"/>
      <c r="LWG719" s="16"/>
      <c r="LWH719" s="16"/>
      <c r="LWI719" s="16"/>
      <c r="LWJ719" s="16"/>
      <c r="LWK719" s="16"/>
      <c r="LWL719" s="16"/>
      <c r="LWM719" s="16"/>
      <c r="LWN719" s="16"/>
      <c r="LWO719" s="16"/>
      <c r="LWP719" s="16"/>
      <c r="LWQ719" s="16"/>
      <c r="LWR719" s="16"/>
      <c r="LWS719" s="16"/>
      <c r="LWT719" s="16"/>
      <c r="LWU719" s="16"/>
      <c r="LWV719" s="16"/>
      <c r="LWW719" s="16"/>
      <c r="LWX719" s="16"/>
      <c r="LWY719" s="16"/>
      <c r="LWZ719" s="16"/>
      <c r="LXA719" s="16"/>
      <c r="LXB719" s="16"/>
      <c r="LXC719" s="16"/>
      <c r="LXD719" s="16"/>
      <c r="LXE719" s="16"/>
      <c r="LXF719" s="16"/>
      <c r="LXG719" s="16"/>
      <c r="LXH719" s="16"/>
      <c r="LXI719" s="16"/>
      <c r="LXJ719" s="16"/>
      <c r="LXK719" s="16"/>
      <c r="LXL719" s="16"/>
      <c r="LXM719" s="16"/>
      <c r="LXN719" s="16"/>
      <c r="LXO719" s="16"/>
      <c r="LXP719" s="16"/>
      <c r="LXQ719" s="16"/>
      <c r="LXR719" s="16"/>
      <c r="LXS719" s="16"/>
      <c r="LXT719" s="16"/>
      <c r="LXU719" s="16"/>
      <c r="LXV719" s="16"/>
      <c r="LXW719" s="16"/>
      <c r="LXX719" s="16"/>
      <c r="LXY719" s="16"/>
      <c r="LXZ719" s="16"/>
      <c r="LYA719" s="16"/>
      <c r="LYB719" s="16"/>
      <c r="LYC719" s="16"/>
      <c r="LYD719" s="16"/>
      <c r="LYE719" s="16"/>
      <c r="LYF719" s="16"/>
      <c r="LYG719" s="16"/>
      <c r="LYH719" s="16"/>
      <c r="LYI719" s="16"/>
      <c r="LYJ719" s="16"/>
      <c r="LYK719" s="16"/>
      <c r="LYL719" s="16"/>
      <c r="LYM719" s="16"/>
      <c r="LYN719" s="16"/>
      <c r="LYO719" s="16"/>
      <c r="LYP719" s="16"/>
      <c r="LYQ719" s="16"/>
      <c r="LYR719" s="16"/>
      <c r="LYS719" s="16"/>
      <c r="LYT719" s="16"/>
      <c r="LYU719" s="16"/>
      <c r="LYV719" s="16"/>
      <c r="LYW719" s="16"/>
      <c r="LYX719" s="16"/>
      <c r="LYY719" s="16"/>
      <c r="LYZ719" s="16"/>
      <c r="LZA719" s="16"/>
      <c r="LZB719" s="16"/>
      <c r="LZC719" s="16"/>
      <c r="LZD719" s="16"/>
      <c r="LZE719" s="16"/>
      <c r="LZF719" s="16"/>
      <c r="LZG719" s="16"/>
      <c r="LZH719" s="16"/>
      <c r="LZI719" s="16"/>
      <c r="LZJ719" s="16"/>
      <c r="LZK719" s="16"/>
      <c r="LZL719" s="16"/>
      <c r="LZM719" s="16"/>
      <c r="LZN719" s="16"/>
      <c r="LZO719" s="16"/>
      <c r="LZP719" s="16"/>
      <c r="LZQ719" s="16"/>
      <c r="LZR719" s="16"/>
      <c r="LZS719" s="16"/>
      <c r="LZT719" s="16"/>
      <c r="LZU719" s="16"/>
      <c r="LZV719" s="16"/>
      <c r="LZW719" s="16"/>
      <c r="LZX719" s="16"/>
      <c r="LZY719" s="16"/>
      <c r="LZZ719" s="16"/>
      <c r="MAA719" s="16"/>
      <c r="MAB719" s="16"/>
      <c r="MAC719" s="16"/>
      <c r="MAD719" s="16"/>
      <c r="MAE719" s="16"/>
      <c r="MAF719" s="16"/>
      <c r="MAG719" s="16"/>
      <c r="MAH719" s="16"/>
      <c r="MAI719" s="16"/>
      <c r="MAJ719" s="16"/>
      <c r="MAK719" s="16"/>
      <c r="MAL719" s="16"/>
      <c r="MAM719" s="16"/>
      <c r="MAN719" s="16"/>
      <c r="MAO719" s="16"/>
      <c r="MAP719" s="16"/>
      <c r="MAQ719" s="16"/>
      <c r="MAR719" s="16"/>
      <c r="MAS719" s="16"/>
      <c r="MAT719" s="16"/>
      <c r="MAU719" s="16"/>
      <c r="MAV719" s="16"/>
      <c r="MAW719" s="16"/>
      <c r="MAX719" s="16"/>
      <c r="MAY719" s="16"/>
      <c r="MAZ719" s="16"/>
      <c r="MBA719" s="16"/>
      <c r="MBB719" s="16"/>
      <c r="MBC719" s="16"/>
      <c r="MBD719" s="16"/>
      <c r="MBE719" s="16"/>
      <c r="MBF719" s="16"/>
      <c r="MBG719" s="16"/>
      <c r="MBH719" s="16"/>
      <c r="MBI719" s="16"/>
      <c r="MBJ719" s="16"/>
      <c r="MBK719" s="16"/>
      <c r="MBL719" s="16"/>
      <c r="MBM719" s="16"/>
      <c r="MBN719" s="16"/>
      <c r="MBO719" s="16"/>
      <c r="MBP719" s="16"/>
      <c r="MBQ719" s="16"/>
      <c r="MBR719" s="16"/>
      <c r="MBS719" s="16"/>
      <c r="MBT719" s="16"/>
      <c r="MBU719" s="16"/>
      <c r="MBV719" s="16"/>
      <c r="MBW719" s="16"/>
      <c r="MBX719" s="16"/>
      <c r="MBY719" s="16"/>
      <c r="MBZ719" s="16"/>
      <c r="MCA719" s="16"/>
      <c r="MCB719" s="16"/>
      <c r="MCC719" s="16"/>
      <c r="MCD719" s="16"/>
      <c r="MCE719" s="16"/>
      <c r="MCF719" s="16"/>
      <c r="MCG719" s="16"/>
      <c r="MCH719" s="16"/>
      <c r="MCI719" s="16"/>
      <c r="MCJ719" s="16"/>
      <c r="MCK719" s="16"/>
      <c r="MCL719" s="16"/>
      <c r="MCM719" s="16"/>
      <c r="MCN719" s="16"/>
      <c r="MCO719" s="16"/>
      <c r="MCP719" s="16"/>
      <c r="MCQ719" s="16"/>
      <c r="MCR719" s="16"/>
      <c r="MCS719" s="16"/>
      <c r="MCT719" s="16"/>
      <c r="MCU719" s="16"/>
      <c r="MCV719" s="16"/>
      <c r="MCW719" s="16"/>
      <c r="MCX719" s="16"/>
      <c r="MCY719" s="16"/>
      <c r="MCZ719" s="16"/>
      <c r="MDA719" s="16"/>
      <c r="MDB719" s="16"/>
      <c r="MDC719" s="16"/>
      <c r="MDD719" s="16"/>
      <c r="MDE719" s="16"/>
      <c r="MDF719" s="16"/>
      <c r="MDG719" s="16"/>
      <c r="MDH719" s="16"/>
      <c r="MDI719" s="16"/>
      <c r="MDJ719" s="16"/>
      <c r="MDK719" s="16"/>
      <c r="MDL719" s="16"/>
      <c r="MDM719" s="16"/>
      <c r="MDN719" s="16"/>
      <c r="MDO719" s="16"/>
      <c r="MDP719" s="16"/>
      <c r="MDQ719" s="16"/>
      <c r="MDR719" s="16"/>
      <c r="MDS719" s="16"/>
      <c r="MDT719" s="16"/>
      <c r="MDU719" s="16"/>
      <c r="MDV719" s="16"/>
      <c r="MDW719" s="16"/>
      <c r="MDX719" s="16"/>
      <c r="MDY719" s="16"/>
      <c r="MDZ719" s="16"/>
      <c r="MEA719" s="16"/>
      <c r="MEB719" s="16"/>
      <c r="MEC719" s="16"/>
      <c r="MED719" s="16"/>
      <c r="MEE719" s="16"/>
      <c r="MEF719" s="16"/>
      <c r="MEG719" s="16"/>
      <c r="MEH719" s="16"/>
      <c r="MEI719" s="16"/>
      <c r="MEJ719" s="16"/>
      <c r="MEK719" s="16"/>
      <c r="MEL719" s="16"/>
      <c r="MEM719" s="16"/>
      <c r="MEN719" s="16"/>
      <c r="MEO719" s="16"/>
      <c r="MEP719" s="16"/>
      <c r="MEQ719" s="16"/>
      <c r="MER719" s="16"/>
      <c r="MES719" s="16"/>
      <c r="MET719" s="16"/>
      <c r="MEU719" s="16"/>
      <c r="MEV719" s="16"/>
      <c r="MEW719" s="16"/>
      <c r="MEX719" s="16"/>
      <c r="MEY719" s="16"/>
      <c r="MEZ719" s="16"/>
      <c r="MFA719" s="16"/>
      <c r="MFB719" s="16"/>
      <c r="MFC719" s="16"/>
      <c r="MFD719" s="16"/>
      <c r="MFE719" s="16"/>
      <c r="MFF719" s="16"/>
      <c r="MFG719" s="16"/>
      <c r="MFH719" s="16"/>
      <c r="MFI719" s="16"/>
      <c r="MFJ719" s="16"/>
      <c r="MFK719" s="16"/>
      <c r="MFL719" s="16"/>
      <c r="MFM719" s="16"/>
      <c r="MFN719" s="16"/>
      <c r="MFO719" s="16"/>
      <c r="MFP719" s="16"/>
      <c r="MFQ719" s="16"/>
      <c r="MFR719" s="16"/>
      <c r="MFS719" s="16"/>
      <c r="MFT719" s="16"/>
      <c r="MFU719" s="16"/>
      <c r="MFV719" s="16"/>
      <c r="MFW719" s="16"/>
      <c r="MFX719" s="16"/>
      <c r="MFY719" s="16"/>
      <c r="MFZ719" s="16"/>
      <c r="MGA719" s="16"/>
      <c r="MGB719" s="16"/>
      <c r="MGC719" s="16"/>
      <c r="MGD719" s="16"/>
      <c r="MGE719" s="16"/>
      <c r="MGF719" s="16"/>
      <c r="MGG719" s="16"/>
      <c r="MGH719" s="16"/>
      <c r="MGI719" s="16"/>
      <c r="MGJ719" s="16"/>
      <c r="MGK719" s="16"/>
      <c r="MGL719" s="16"/>
      <c r="MGM719" s="16"/>
      <c r="MGN719" s="16"/>
      <c r="MGO719" s="16"/>
      <c r="MGP719" s="16"/>
      <c r="MGQ719" s="16"/>
      <c r="MGR719" s="16"/>
      <c r="MGS719" s="16"/>
      <c r="MGT719" s="16"/>
      <c r="MGU719" s="16"/>
      <c r="MGV719" s="16"/>
      <c r="MGW719" s="16"/>
      <c r="MGX719" s="16"/>
      <c r="MGY719" s="16"/>
      <c r="MGZ719" s="16"/>
      <c r="MHA719" s="16"/>
      <c r="MHB719" s="16"/>
      <c r="MHC719" s="16"/>
      <c r="MHD719" s="16"/>
      <c r="MHE719" s="16"/>
      <c r="MHF719" s="16"/>
      <c r="MHG719" s="16"/>
      <c r="MHH719" s="16"/>
      <c r="MHI719" s="16"/>
      <c r="MHJ719" s="16"/>
      <c r="MHK719" s="16"/>
      <c r="MHL719" s="16"/>
      <c r="MHM719" s="16"/>
      <c r="MHN719" s="16"/>
      <c r="MHO719" s="16"/>
      <c r="MHP719" s="16"/>
      <c r="MHQ719" s="16"/>
      <c r="MHR719" s="16"/>
      <c r="MHS719" s="16"/>
      <c r="MHT719" s="16"/>
      <c r="MHU719" s="16"/>
      <c r="MHV719" s="16"/>
      <c r="MHW719" s="16"/>
      <c r="MHX719" s="16"/>
      <c r="MHY719" s="16"/>
      <c r="MHZ719" s="16"/>
      <c r="MIA719" s="16"/>
      <c r="MIB719" s="16"/>
      <c r="MIC719" s="16"/>
      <c r="MID719" s="16"/>
      <c r="MIE719" s="16"/>
      <c r="MIF719" s="16"/>
      <c r="MIG719" s="16"/>
      <c r="MIH719" s="16"/>
      <c r="MII719" s="16"/>
      <c r="MIJ719" s="16"/>
      <c r="MIK719" s="16"/>
      <c r="MIL719" s="16"/>
      <c r="MIM719" s="16"/>
      <c r="MIN719" s="16"/>
      <c r="MIO719" s="16"/>
      <c r="MIP719" s="16"/>
      <c r="MIQ719" s="16"/>
      <c r="MIR719" s="16"/>
      <c r="MIS719" s="16"/>
      <c r="MIT719" s="16"/>
      <c r="MIU719" s="16"/>
      <c r="MIV719" s="16"/>
      <c r="MIW719" s="16"/>
      <c r="MIX719" s="16"/>
      <c r="MIY719" s="16"/>
      <c r="MIZ719" s="16"/>
      <c r="MJA719" s="16"/>
      <c r="MJB719" s="16"/>
      <c r="MJC719" s="16"/>
      <c r="MJD719" s="16"/>
      <c r="MJE719" s="16"/>
      <c r="MJF719" s="16"/>
      <c r="MJG719" s="16"/>
      <c r="MJH719" s="16"/>
      <c r="MJI719" s="16"/>
      <c r="MJJ719" s="16"/>
      <c r="MJK719" s="16"/>
      <c r="MJL719" s="16"/>
      <c r="MJM719" s="16"/>
      <c r="MJN719" s="16"/>
      <c r="MJO719" s="16"/>
      <c r="MJP719" s="16"/>
      <c r="MJQ719" s="16"/>
      <c r="MJR719" s="16"/>
      <c r="MJS719" s="16"/>
      <c r="MJT719" s="16"/>
      <c r="MJU719" s="16"/>
      <c r="MJV719" s="16"/>
      <c r="MJW719" s="16"/>
      <c r="MJX719" s="16"/>
      <c r="MJY719" s="16"/>
      <c r="MJZ719" s="16"/>
      <c r="MKA719" s="16"/>
      <c r="MKB719" s="16"/>
      <c r="MKC719" s="16"/>
      <c r="MKD719" s="16"/>
      <c r="MKE719" s="16"/>
      <c r="MKF719" s="16"/>
      <c r="MKG719" s="16"/>
      <c r="MKH719" s="16"/>
      <c r="MKI719" s="16"/>
      <c r="MKJ719" s="16"/>
      <c r="MKK719" s="16"/>
      <c r="MKL719" s="16"/>
      <c r="MKM719" s="16"/>
      <c r="MKN719" s="16"/>
      <c r="MKO719" s="16"/>
      <c r="MKP719" s="16"/>
      <c r="MKQ719" s="16"/>
      <c r="MKR719" s="16"/>
      <c r="MKS719" s="16"/>
      <c r="MKT719" s="16"/>
      <c r="MKU719" s="16"/>
      <c r="MKV719" s="16"/>
      <c r="MKW719" s="16"/>
      <c r="MKX719" s="16"/>
      <c r="MKY719" s="16"/>
      <c r="MKZ719" s="16"/>
      <c r="MLA719" s="16"/>
      <c r="MLB719" s="16"/>
      <c r="MLC719" s="16"/>
      <c r="MLD719" s="16"/>
      <c r="MLE719" s="16"/>
      <c r="MLF719" s="16"/>
      <c r="MLG719" s="16"/>
      <c r="MLH719" s="16"/>
      <c r="MLI719" s="16"/>
      <c r="MLJ719" s="16"/>
      <c r="MLK719" s="16"/>
      <c r="MLL719" s="16"/>
      <c r="MLM719" s="16"/>
      <c r="MLN719" s="16"/>
      <c r="MLO719" s="16"/>
      <c r="MLP719" s="16"/>
      <c r="MLQ719" s="16"/>
      <c r="MLR719" s="16"/>
      <c r="MLS719" s="16"/>
      <c r="MLT719" s="16"/>
      <c r="MLU719" s="16"/>
      <c r="MLV719" s="16"/>
      <c r="MLW719" s="16"/>
      <c r="MLX719" s="16"/>
      <c r="MLY719" s="16"/>
      <c r="MLZ719" s="16"/>
      <c r="MMA719" s="16"/>
      <c r="MMB719" s="16"/>
      <c r="MMC719" s="16"/>
      <c r="MMD719" s="16"/>
      <c r="MME719" s="16"/>
      <c r="MMF719" s="16"/>
      <c r="MMG719" s="16"/>
      <c r="MMH719" s="16"/>
      <c r="MMI719" s="16"/>
      <c r="MMJ719" s="16"/>
      <c r="MMK719" s="16"/>
      <c r="MML719" s="16"/>
      <c r="MMM719" s="16"/>
      <c r="MMN719" s="16"/>
      <c r="MMO719" s="16"/>
      <c r="MMP719" s="16"/>
      <c r="MMQ719" s="16"/>
      <c r="MMR719" s="16"/>
      <c r="MMS719" s="16"/>
      <c r="MMT719" s="16"/>
      <c r="MMU719" s="16"/>
      <c r="MMV719" s="16"/>
      <c r="MMW719" s="16"/>
      <c r="MMX719" s="16"/>
      <c r="MMY719" s="16"/>
      <c r="MMZ719" s="16"/>
      <c r="MNA719" s="16"/>
      <c r="MNB719" s="16"/>
      <c r="MNC719" s="16"/>
      <c r="MND719" s="16"/>
      <c r="MNE719" s="16"/>
      <c r="MNF719" s="16"/>
      <c r="MNG719" s="16"/>
      <c r="MNH719" s="16"/>
      <c r="MNI719" s="16"/>
      <c r="MNJ719" s="16"/>
      <c r="MNK719" s="16"/>
      <c r="MNL719" s="16"/>
      <c r="MNM719" s="16"/>
      <c r="MNN719" s="16"/>
      <c r="MNO719" s="16"/>
      <c r="MNP719" s="16"/>
      <c r="MNQ719" s="16"/>
      <c r="MNR719" s="16"/>
      <c r="MNS719" s="16"/>
      <c r="MNT719" s="16"/>
      <c r="MNU719" s="16"/>
      <c r="MNV719" s="16"/>
      <c r="MNW719" s="16"/>
      <c r="MNX719" s="16"/>
      <c r="MNY719" s="16"/>
      <c r="MNZ719" s="16"/>
      <c r="MOA719" s="16"/>
      <c r="MOB719" s="16"/>
      <c r="MOC719" s="16"/>
      <c r="MOD719" s="16"/>
      <c r="MOE719" s="16"/>
      <c r="MOF719" s="16"/>
      <c r="MOG719" s="16"/>
      <c r="MOH719" s="16"/>
      <c r="MOI719" s="16"/>
      <c r="MOJ719" s="16"/>
      <c r="MOK719" s="16"/>
      <c r="MOL719" s="16"/>
      <c r="MOM719" s="16"/>
      <c r="MON719" s="16"/>
      <c r="MOO719" s="16"/>
      <c r="MOP719" s="16"/>
      <c r="MOQ719" s="16"/>
      <c r="MOR719" s="16"/>
      <c r="MOS719" s="16"/>
      <c r="MOT719" s="16"/>
      <c r="MOU719" s="16"/>
      <c r="MOV719" s="16"/>
      <c r="MOW719" s="16"/>
      <c r="MOX719" s="16"/>
      <c r="MOY719" s="16"/>
      <c r="MOZ719" s="16"/>
      <c r="MPA719" s="16"/>
      <c r="MPB719" s="16"/>
      <c r="MPC719" s="16"/>
      <c r="MPD719" s="16"/>
      <c r="MPE719" s="16"/>
      <c r="MPF719" s="16"/>
      <c r="MPG719" s="16"/>
      <c r="MPH719" s="16"/>
      <c r="MPI719" s="16"/>
      <c r="MPJ719" s="16"/>
      <c r="MPK719" s="16"/>
      <c r="MPL719" s="16"/>
      <c r="MPM719" s="16"/>
      <c r="MPN719" s="16"/>
      <c r="MPO719" s="16"/>
      <c r="MPP719" s="16"/>
      <c r="MPQ719" s="16"/>
      <c r="MPR719" s="16"/>
      <c r="MPS719" s="16"/>
      <c r="MPT719" s="16"/>
      <c r="MPU719" s="16"/>
      <c r="MPV719" s="16"/>
      <c r="MPW719" s="16"/>
      <c r="MPX719" s="16"/>
      <c r="MPY719" s="16"/>
      <c r="MPZ719" s="16"/>
      <c r="MQA719" s="16"/>
      <c r="MQB719" s="16"/>
      <c r="MQC719" s="16"/>
      <c r="MQD719" s="16"/>
      <c r="MQE719" s="16"/>
      <c r="MQF719" s="16"/>
      <c r="MQG719" s="16"/>
      <c r="MQH719" s="16"/>
      <c r="MQI719" s="16"/>
      <c r="MQJ719" s="16"/>
      <c r="MQK719" s="16"/>
      <c r="MQL719" s="16"/>
      <c r="MQM719" s="16"/>
      <c r="MQN719" s="16"/>
      <c r="MQO719" s="16"/>
      <c r="MQP719" s="16"/>
      <c r="MQQ719" s="16"/>
      <c r="MQR719" s="16"/>
      <c r="MQS719" s="16"/>
      <c r="MQT719" s="16"/>
      <c r="MQU719" s="16"/>
      <c r="MQV719" s="16"/>
      <c r="MQW719" s="16"/>
      <c r="MQX719" s="16"/>
      <c r="MQY719" s="16"/>
      <c r="MQZ719" s="16"/>
      <c r="MRA719" s="16"/>
      <c r="MRB719" s="16"/>
      <c r="MRC719" s="16"/>
      <c r="MRD719" s="16"/>
      <c r="MRE719" s="16"/>
      <c r="MRF719" s="16"/>
      <c r="MRG719" s="16"/>
      <c r="MRH719" s="16"/>
      <c r="MRI719" s="16"/>
      <c r="MRJ719" s="16"/>
      <c r="MRK719" s="16"/>
      <c r="MRL719" s="16"/>
      <c r="MRM719" s="16"/>
      <c r="MRN719" s="16"/>
      <c r="MRO719" s="16"/>
      <c r="MRP719" s="16"/>
      <c r="MRQ719" s="16"/>
      <c r="MRR719" s="16"/>
      <c r="MRS719" s="16"/>
      <c r="MRT719" s="16"/>
      <c r="MRU719" s="16"/>
      <c r="MRV719" s="16"/>
      <c r="MRW719" s="16"/>
      <c r="MRX719" s="16"/>
      <c r="MRY719" s="16"/>
      <c r="MRZ719" s="16"/>
      <c r="MSA719" s="16"/>
      <c r="MSB719" s="16"/>
      <c r="MSC719" s="16"/>
      <c r="MSD719" s="16"/>
      <c r="MSE719" s="16"/>
      <c r="MSF719" s="16"/>
      <c r="MSG719" s="16"/>
      <c r="MSH719" s="16"/>
      <c r="MSI719" s="16"/>
      <c r="MSJ719" s="16"/>
      <c r="MSK719" s="16"/>
      <c r="MSL719" s="16"/>
      <c r="MSM719" s="16"/>
      <c r="MSN719" s="16"/>
      <c r="MSO719" s="16"/>
      <c r="MSP719" s="16"/>
      <c r="MSQ719" s="16"/>
      <c r="MSR719" s="16"/>
      <c r="MSS719" s="16"/>
      <c r="MST719" s="16"/>
      <c r="MSU719" s="16"/>
      <c r="MSV719" s="16"/>
      <c r="MSW719" s="16"/>
      <c r="MSX719" s="16"/>
      <c r="MSY719" s="16"/>
      <c r="MSZ719" s="16"/>
      <c r="MTA719" s="16"/>
      <c r="MTB719" s="16"/>
      <c r="MTC719" s="16"/>
      <c r="MTD719" s="16"/>
      <c r="MTE719" s="16"/>
      <c r="MTF719" s="16"/>
      <c r="MTG719" s="16"/>
      <c r="MTH719" s="16"/>
      <c r="MTI719" s="16"/>
      <c r="MTJ719" s="16"/>
      <c r="MTK719" s="16"/>
      <c r="MTL719" s="16"/>
      <c r="MTM719" s="16"/>
      <c r="MTN719" s="16"/>
      <c r="MTO719" s="16"/>
      <c r="MTP719" s="16"/>
      <c r="MTQ719" s="16"/>
      <c r="MTR719" s="16"/>
      <c r="MTS719" s="16"/>
      <c r="MTT719" s="16"/>
      <c r="MTU719" s="16"/>
      <c r="MTV719" s="16"/>
      <c r="MTW719" s="16"/>
      <c r="MTX719" s="16"/>
      <c r="MTY719" s="16"/>
      <c r="MTZ719" s="16"/>
      <c r="MUA719" s="16"/>
      <c r="MUB719" s="16"/>
      <c r="MUC719" s="16"/>
      <c r="MUD719" s="16"/>
      <c r="MUE719" s="16"/>
      <c r="MUF719" s="16"/>
      <c r="MUG719" s="16"/>
      <c r="MUH719" s="16"/>
      <c r="MUI719" s="16"/>
      <c r="MUJ719" s="16"/>
      <c r="MUK719" s="16"/>
      <c r="MUL719" s="16"/>
      <c r="MUM719" s="16"/>
      <c r="MUN719" s="16"/>
      <c r="MUO719" s="16"/>
      <c r="MUP719" s="16"/>
      <c r="MUQ719" s="16"/>
      <c r="MUR719" s="16"/>
      <c r="MUS719" s="16"/>
      <c r="MUT719" s="16"/>
      <c r="MUU719" s="16"/>
      <c r="MUV719" s="16"/>
      <c r="MUW719" s="16"/>
      <c r="MUX719" s="16"/>
      <c r="MUY719" s="16"/>
      <c r="MUZ719" s="16"/>
      <c r="MVA719" s="16"/>
      <c r="MVB719" s="16"/>
      <c r="MVC719" s="16"/>
      <c r="MVD719" s="16"/>
      <c r="MVE719" s="16"/>
      <c r="MVF719" s="16"/>
      <c r="MVG719" s="16"/>
      <c r="MVH719" s="16"/>
      <c r="MVI719" s="16"/>
      <c r="MVJ719" s="16"/>
      <c r="MVK719" s="16"/>
      <c r="MVL719" s="16"/>
      <c r="MVM719" s="16"/>
      <c r="MVN719" s="16"/>
      <c r="MVO719" s="16"/>
      <c r="MVP719" s="16"/>
      <c r="MVQ719" s="16"/>
      <c r="MVR719" s="16"/>
      <c r="MVS719" s="16"/>
      <c r="MVT719" s="16"/>
      <c r="MVU719" s="16"/>
      <c r="MVV719" s="16"/>
      <c r="MVW719" s="16"/>
      <c r="MVX719" s="16"/>
      <c r="MVY719" s="16"/>
      <c r="MVZ719" s="16"/>
      <c r="MWA719" s="16"/>
      <c r="MWB719" s="16"/>
      <c r="MWC719" s="16"/>
      <c r="MWD719" s="16"/>
      <c r="MWE719" s="16"/>
      <c r="MWF719" s="16"/>
      <c r="MWG719" s="16"/>
      <c r="MWH719" s="16"/>
      <c r="MWI719" s="16"/>
      <c r="MWJ719" s="16"/>
      <c r="MWK719" s="16"/>
      <c r="MWL719" s="16"/>
      <c r="MWM719" s="16"/>
      <c r="MWN719" s="16"/>
      <c r="MWO719" s="16"/>
      <c r="MWP719" s="16"/>
      <c r="MWQ719" s="16"/>
      <c r="MWR719" s="16"/>
      <c r="MWS719" s="16"/>
      <c r="MWT719" s="16"/>
      <c r="MWU719" s="16"/>
      <c r="MWV719" s="16"/>
      <c r="MWW719" s="16"/>
      <c r="MWX719" s="16"/>
      <c r="MWY719" s="16"/>
      <c r="MWZ719" s="16"/>
      <c r="MXA719" s="16"/>
      <c r="MXB719" s="16"/>
      <c r="MXC719" s="16"/>
      <c r="MXD719" s="16"/>
      <c r="MXE719" s="16"/>
      <c r="MXF719" s="16"/>
      <c r="MXG719" s="16"/>
      <c r="MXH719" s="16"/>
      <c r="MXI719" s="16"/>
      <c r="MXJ719" s="16"/>
      <c r="MXK719" s="16"/>
      <c r="MXL719" s="16"/>
      <c r="MXM719" s="16"/>
      <c r="MXN719" s="16"/>
      <c r="MXO719" s="16"/>
      <c r="MXP719" s="16"/>
      <c r="MXQ719" s="16"/>
      <c r="MXR719" s="16"/>
      <c r="MXS719" s="16"/>
      <c r="MXT719" s="16"/>
      <c r="MXU719" s="16"/>
      <c r="MXV719" s="16"/>
      <c r="MXW719" s="16"/>
      <c r="MXX719" s="16"/>
      <c r="MXY719" s="16"/>
      <c r="MXZ719" s="16"/>
      <c r="MYA719" s="16"/>
      <c r="MYB719" s="16"/>
      <c r="MYC719" s="16"/>
      <c r="MYD719" s="16"/>
      <c r="MYE719" s="16"/>
      <c r="MYF719" s="16"/>
      <c r="MYG719" s="16"/>
      <c r="MYH719" s="16"/>
      <c r="MYI719" s="16"/>
      <c r="MYJ719" s="16"/>
      <c r="MYK719" s="16"/>
      <c r="MYL719" s="16"/>
      <c r="MYM719" s="16"/>
      <c r="MYN719" s="16"/>
      <c r="MYO719" s="16"/>
      <c r="MYP719" s="16"/>
      <c r="MYQ719" s="16"/>
      <c r="MYR719" s="16"/>
      <c r="MYS719" s="16"/>
      <c r="MYT719" s="16"/>
      <c r="MYU719" s="16"/>
      <c r="MYV719" s="16"/>
      <c r="MYW719" s="16"/>
      <c r="MYX719" s="16"/>
      <c r="MYY719" s="16"/>
      <c r="MYZ719" s="16"/>
      <c r="MZA719" s="16"/>
      <c r="MZB719" s="16"/>
      <c r="MZC719" s="16"/>
      <c r="MZD719" s="16"/>
      <c r="MZE719" s="16"/>
      <c r="MZF719" s="16"/>
      <c r="MZG719" s="16"/>
      <c r="MZH719" s="16"/>
      <c r="MZI719" s="16"/>
      <c r="MZJ719" s="16"/>
      <c r="MZK719" s="16"/>
      <c r="MZL719" s="16"/>
      <c r="MZM719" s="16"/>
      <c r="MZN719" s="16"/>
      <c r="MZO719" s="16"/>
      <c r="MZP719" s="16"/>
      <c r="MZQ719" s="16"/>
      <c r="MZR719" s="16"/>
      <c r="MZS719" s="16"/>
      <c r="MZT719" s="16"/>
      <c r="MZU719" s="16"/>
      <c r="MZV719" s="16"/>
      <c r="MZW719" s="16"/>
      <c r="MZX719" s="16"/>
      <c r="MZY719" s="16"/>
      <c r="MZZ719" s="16"/>
      <c r="NAA719" s="16"/>
      <c r="NAB719" s="16"/>
      <c r="NAC719" s="16"/>
      <c r="NAD719" s="16"/>
      <c r="NAE719" s="16"/>
      <c r="NAF719" s="16"/>
      <c r="NAG719" s="16"/>
      <c r="NAH719" s="16"/>
      <c r="NAI719" s="16"/>
      <c r="NAJ719" s="16"/>
      <c r="NAK719" s="16"/>
      <c r="NAL719" s="16"/>
      <c r="NAM719" s="16"/>
      <c r="NAN719" s="16"/>
      <c r="NAO719" s="16"/>
      <c r="NAP719" s="16"/>
      <c r="NAQ719" s="16"/>
      <c r="NAR719" s="16"/>
      <c r="NAS719" s="16"/>
      <c r="NAT719" s="16"/>
      <c r="NAU719" s="16"/>
      <c r="NAV719" s="16"/>
      <c r="NAW719" s="16"/>
      <c r="NAX719" s="16"/>
      <c r="NAY719" s="16"/>
      <c r="NAZ719" s="16"/>
      <c r="NBA719" s="16"/>
      <c r="NBB719" s="16"/>
      <c r="NBC719" s="16"/>
      <c r="NBD719" s="16"/>
      <c r="NBE719" s="16"/>
      <c r="NBF719" s="16"/>
      <c r="NBG719" s="16"/>
      <c r="NBH719" s="16"/>
      <c r="NBI719" s="16"/>
      <c r="NBJ719" s="16"/>
      <c r="NBK719" s="16"/>
      <c r="NBL719" s="16"/>
      <c r="NBM719" s="16"/>
      <c r="NBN719" s="16"/>
      <c r="NBO719" s="16"/>
      <c r="NBP719" s="16"/>
      <c r="NBQ719" s="16"/>
      <c r="NBR719" s="16"/>
      <c r="NBS719" s="16"/>
      <c r="NBT719" s="16"/>
      <c r="NBU719" s="16"/>
      <c r="NBV719" s="16"/>
      <c r="NBW719" s="16"/>
      <c r="NBX719" s="16"/>
      <c r="NBY719" s="16"/>
      <c r="NBZ719" s="16"/>
      <c r="NCA719" s="16"/>
      <c r="NCB719" s="16"/>
      <c r="NCC719" s="16"/>
      <c r="NCD719" s="16"/>
      <c r="NCE719" s="16"/>
      <c r="NCF719" s="16"/>
      <c r="NCG719" s="16"/>
      <c r="NCH719" s="16"/>
      <c r="NCI719" s="16"/>
      <c r="NCJ719" s="16"/>
      <c r="NCK719" s="16"/>
      <c r="NCL719" s="16"/>
      <c r="NCM719" s="16"/>
      <c r="NCN719" s="16"/>
      <c r="NCO719" s="16"/>
      <c r="NCP719" s="16"/>
      <c r="NCQ719" s="16"/>
      <c r="NCR719" s="16"/>
      <c r="NCS719" s="16"/>
      <c r="NCT719" s="16"/>
      <c r="NCU719" s="16"/>
      <c r="NCV719" s="16"/>
      <c r="NCW719" s="16"/>
      <c r="NCX719" s="16"/>
      <c r="NCY719" s="16"/>
      <c r="NCZ719" s="16"/>
      <c r="NDA719" s="16"/>
      <c r="NDB719" s="16"/>
      <c r="NDC719" s="16"/>
      <c r="NDD719" s="16"/>
      <c r="NDE719" s="16"/>
      <c r="NDF719" s="16"/>
      <c r="NDG719" s="16"/>
      <c r="NDH719" s="16"/>
      <c r="NDI719" s="16"/>
      <c r="NDJ719" s="16"/>
      <c r="NDK719" s="16"/>
      <c r="NDL719" s="16"/>
      <c r="NDM719" s="16"/>
      <c r="NDN719" s="16"/>
      <c r="NDO719" s="16"/>
      <c r="NDP719" s="16"/>
      <c r="NDQ719" s="16"/>
      <c r="NDR719" s="16"/>
      <c r="NDS719" s="16"/>
      <c r="NDT719" s="16"/>
      <c r="NDU719" s="16"/>
      <c r="NDV719" s="16"/>
      <c r="NDW719" s="16"/>
      <c r="NDX719" s="16"/>
      <c r="NDY719" s="16"/>
      <c r="NDZ719" s="16"/>
      <c r="NEA719" s="16"/>
      <c r="NEB719" s="16"/>
      <c r="NEC719" s="16"/>
      <c r="NED719" s="16"/>
      <c r="NEE719" s="16"/>
      <c r="NEF719" s="16"/>
      <c r="NEG719" s="16"/>
      <c r="NEH719" s="16"/>
      <c r="NEI719" s="16"/>
      <c r="NEJ719" s="16"/>
      <c r="NEK719" s="16"/>
      <c r="NEL719" s="16"/>
      <c r="NEM719" s="16"/>
      <c r="NEN719" s="16"/>
      <c r="NEO719" s="16"/>
      <c r="NEP719" s="16"/>
      <c r="NEQ719" s="16"/>
      <c r="NER719" s="16"/>
      <c r="NES719" s="16"/>
      <c r="NET719" s="16"/>
      <c r="NEU719" s="16"/>
      <c r="NEV719" s="16"/>
      <c r="NEW719" s="16"/>
      <c r="NEX719" s="16"/>
      <c r="NEY719" s="16"/>
      <c r="NEZ719" s="16"/>
      <c r="NFA719" s="16"/>
      <c r="NFB719" s="16"/>
      <c r="NFC719" s="16"/>
      <c r="NFD719" s="16"/>
      <c r="NFE719" s="16"/>
      <c r="NFF719" s="16"/>
      <c r="NFG719" s="16"/>
      <c r="NFH719" s="16"/>
      <c r="NFI719" s="16"/>
      <c r="NFJ719" s="16"/>
      <c r="NFK719" s="16"/>
      <c r="NFL719" s="16"/>
      <c r="NFM719" s="16"/>
      <c r="NFN719" s="16"/>
      <c r="NFO719" s="16"/>
      <c r="NFP719" s="16"/>
      <c r="NFQ719" s="16"/>
      <c r="NFR719" s="16"/>
      <c r="NFS719" s="16"/>
      <c r="NFT719" s="16"/>
      <c r="NFU719" s="16"/>
      <c r="NFV719" s="16"/>
      <c r="NFW719" s="16"/>
      <c r="NFX719" s="16"/>
      <c r="NFY719" s="16"/>
      <c r="NFZ719" s="16"/>
      <c r="NGA719" s="16"/>
      <c r="NGB719" s="16"/>
      <c r="NGC719" s="16"/>
      <c r="NGD719" s="16"/>
      <c r="NGE719" s="16"/>
      <c r="NGF719" s="16"/>
      <c r="NGG719" s="16"/>
      <c r="NGH719" s="16"/>
      <c r="NGI719" s="16"/>
      <c r="NGJ719" s="16"/>
      <c r="NGK719" s="16"/>
      <c r="NGL719" s="16"/>
      <c r="NGM719" s="16"/>
      <c r="NGN719" s="16"/>
      <c r="NGO719" s="16"/>
      <c r="NGP719" s="16"/>
      <c r="NGQ719" s="16"/>
      <c r="NGR719" s="16"/>
      <c r="NGS719" s="16"/>
      <c r="NGT719" s="16"/>
      <c r="NGU719" s="16"/>
      <c r="NGV719" s="16"/>
      <c r="NGW719" s="16"/>
      <c r="NGX719" s="16"/>
      <c r="NGY719" s="16"/>
      <c r="NGZ719" s="16"/>
      <c r="NHA719" s="16"/>
      <c r="NHB719" s="16"/>
      <c r="NHC719" s="16"/>
      <c r="NHD719" s="16"/>
      <c r="NHE719" s="16"/>
      <c r="NHF719" s="16"/>
      <c r="NHG719" s="16"/>
      <c r="NHH719" s="16"/>
      <c r="NHI719" s="16"/>
      <c r="NHJ719" s="16"/>
      <c r="NHK719" s="16"/>
      <c r="NHL719" s="16"/>
      <c r="NHM719" s="16"/>
      <c r="NHN719" s="16"/>
      <c r="NHO719" s="16"/>
      <c r="NHP719" s="16"/>
      <c r="NHQ719" s="16"/>
      <c r="NHR719" s="16"/>
      <c r="NHS719" s="16"/>
      <c r="NHT719" s="16"/>
      <c r="NHU719" s="16"/>
      <c r="NHV719" s="16"/>
      <c r="NHW719" s="16"/>
      <c r="NHX719" s="16"/>
      <c r="NHY719" s="16"/>
      <c r="NHZ719" s="16"/>
      <c r="NIA719" s="16"/>
      <c r="NIB719" s="16"/>
      <c r="NIC719" s="16"/>
      <c r="NID719" s="16"/>
      <c r="NIE719" s="16"/>
      <c r="NIF719" s="16"/>
      <c r="NIG719" s="16"/>
      <c r="NIH719" s="16"/>
      <c r="NII719" s="16"/>
      <c r="NIJ719" s="16"/>
      <c r="NIK719" s="16"/>
      <c r="NIL719" s="16"/>
      <c r="NIM719" s="16"/>
      <c r="NIN719" s="16"/>
      <c r="NIO719" s="16"/>
      <c r="NIP719" s="16"/>
      <c r="NIQ719" s="16"/>
      <c r="NIR719" s="16"/>
      <c r="NIS719" s="16"/>
      <c r="NIT719" s="16"/>
      <c r="NIU719" s="16"/>
      <c r="NIV719" s="16"/>
      <c r="NIW719" s="16"/>
      <c r="NIX719" s="16"/>
      <c r="NIY719" s="16"/>
      <c r="NIZ719" s="16"/>
      <c r="NJA719" s="16"/>
      <c r="NJB719" s="16"/>
      <c r="NJC719" s="16"/>
      <c r="NJD719" s="16"/>
      <c r="NJE719" s="16"/>
      <c r="NJF719" s="16"/>
      <c r="NJG719" s="16"/>
      <c r="NJH719" s="16"/>
      <c r="NJI719" s="16"/>
      <c r="NJJ719" s="16"/>
      <c r="NJK719" s="16"/>
      <c r="NJL719" s="16"/>
      <c r="NJM719" s="16"/>
      <c r="NJN719" s="16"/>
      <c r="NJO719" s="16"/>
      <c r="NJP719" s="16"/>
      <c r="NJQ719" s="16"/>
      <c r="NJR719" s="16"/>
      <c r="NJS719" s="16"/>
      <c r="NJT719" s="16"/>
      <c r="NJU719" s="16"/>
      <c r="NJV719" s="16"/>
      <c r="NJW719" s="16"/>
      <c r="NJX719" s="16"/>
      <c r="NJY719" s="16"/>
      <c r="NJZ719" s="16"/>
      <c r="NKA719" s="16"/>
      <c r="NKB719" s="16"/>
      <c r="NKC719" s="16"/>
      <c r="NKD719" s="16"/>
      <c r="NKE719" s="16"/>
      <c r="NKF719" s="16"/>
      <c r="NKG719" s="16"/>
      <c r="NKH719" s="16"/>
      <c r="NKI719" s="16"/>
      <c r="NKJ719" s="16"/>
      <c r="NKK719" s="16"/>
      <c r="NKL719" s="16"/>
      <c r="NKM719" s="16"/>
      <c r="NKN719" s="16"/>
      <c r="NKO719" s="16"/>
      <c r="NKP719" s="16"/>
      <c r="NKQ719" s="16"/>
      <c r="NKR719" s="16"/>
      <c r="NKS719" s="16"/>
      <c r="NKT719" s="16"/>
      <c r="NKU719" s="16"/>
      <c r="NKV719" s="16"/>
      <c r="NKW719" s="16"/>
      <c r="NKX719" s="16"/>
      <c r="NKY719" s="16"/>
      <c r="NKZ719" s="16"/>
      <c r="NLA719" s="16"/>
      <c r="NLB719" s="16"/>
      <c r="NLC719" s="16"/>
      <c r="NLD719" s="16"/>
      <c r="NLE719" s="16"/>
      <c r="NLF719" s="16"/>
      <c r="NLG719" s="16"/>
      <c r="NLH719" s="16"/>
      <c r="NLI719" s="16"/>
      <c r="NLJ719" s="16"/>
      <c r="NLK719" s="16"/>
      <c r="NLL719" s="16"/>
      <c r="NLM719" s="16"/>
      <c r="NLN719" s="16"/>
      <c r="NLO719" s="16"/>
      <c r="NLP719" s="16"/>
      <c r="NLQ719" s="16"/>
      <c r="NLR719" s="16"/>
      <c r="NLS719" s="16"/>
      <c r="NLT719" s="16"/>
      <c r="NLU719" s="16"/>
      <c r="NLV719" s="16"/>
      <c r="NLW719" s="16"/>
      <c r="NLX719" s="16"/>
      <c r="NLY719" s="16"/>
      <c r="NLZ719" s="16"/>
      <c r="NMA719" s="16"/>
      <c r="NMB719" s="16"/>
      <c r="NMC719" s="16"/>
      <c r="NMD719" s="16"/>
      <c r="NME719" s="16"/>
      <c r="NMF719" s="16"/>
      <c r="NMG719" s="16"/>
      <c r="NMH719" s="16"/>
      <c r="NMI719" s="16"/>
      <c r="NMJ719" s="16"/>
      <c r="NMK719" s="16"/>
      <c r="NML719" s="16"/>
      <c r="NMM719" s="16"/>
      <c r="NMN719" s="16"/>
      <c r="NMO719" s="16"/>
      <c r="NMP719" s="16"/>
      <c r="NMQ719" s="16"/>
      <c r="NMR719" s="16"/>
      <c r="NMS719" s="16"/>
      <c r="NMT719" s="16"/>
      <c r="NMU719" s="16"/>
      <c r="NMV719" s="16"/>
      <c r="NMW719" s="16"/>
      <c r="NMX719" s="16"/>
      <c r="NMY719" s="16"/>
      <c r="NMZ719" s="16"/>
      <c r="NNA719" s="16"/>
      <c r="NNB719" s="16"/>
      <c r="NNC719" s="16"/>
      <c r="NND719" s="16"/>
      <c r="NNE719" s="16"/>
      <c r="NNF719" s="16"/>
      <c r="NNG719" s="16"/>
      <c r="NNH719" s="16"/>
      <c r="NNI719" s="16"/>
      <c r="NNJ719" s="16"/>
      <c r="NNK719" s="16"/>
      <c r="NNL719" s="16"/>
      <c r="NNM719" s="16"/>
      <c r="NNN719" s="16"/>
      <c r="NNO719" s="16"/>
      <c r="NNP719" s="16"/>
      <c r="NNQ719" s="16"/>
      <c r="NNR719" s="16"/>
      <c r="NNS719" s="16"/>
      <c r="NNT719" s="16"/>
      <c r="NNU719" s="16"/>
      <c r="NNV719" s="16"/>
      <c r="NNW719" s="16"/>
      <c r="NNX719" s="16"/>
      <c r="NNY719" s="16"/>
      <c r="NNZ719" s="16"/>
      <c r="NOA719" s="16"/>
      <c r="NOB719" s="16"/>
      <c r="NOC719" s="16"/>
      <c r="NOD719" s="16"/>
      <c r="NOE719" s="16"/>
      <c r="NOF719" s="16"/>
      <c r="NOG719" s="16"/>
      <c r="NOH719" s="16"/>
      <c r="NOI719" s="16"/>
      <c r="NOJ719" s="16"/>
      <c r="NOK719" s="16"/>
      <c r="NOL719" s="16"/>
      <c r="NOM719" s="16"/>
      <c r="NON719" s="16"/>
      <c r="NOO719" s="16"/>
      <c r="NOP719" s="16"/>
      <c r="NOQ719" s="16"/>
      <c r="NOR719" s="16"/>
      <c r="NOS719" s="16"/>
      <c r="NOT719" s="16"/>
      <c r="NOU719" s="16"/>
      <c r="NOV719" s="16"/>
      <c r="NOW719" s="16"/>
      <c r="NOX719" s="16"/>
      <c r="NOY719" s="16"/>
      <c r="NOZ719" s="16"/>
      <c r="NPA719" s="16"/>
      <c r="NPB719" s="16"/>
      <c r="NPC719" s="16"/>
      <c r="NPD719" s="16"/>
      <c r="NPE719" s="16"/>
      <c r="NPF719" s="16"/>
      <c r="NPG719" s="16"/>
      <c r="NPH719" s="16"/>
      <c r="NPI719" s="16"/>
      <c r="NPJ719" s="16"/>
      <c r="NPK719" s="16"/>
      <c r="NPL719" s="16"/>
      <c r="NPM719" s="16"/>
      <c r="NPN719" s="16"/>
      <c r="NPO719" s="16"/>
      <c r="NPP719" s="16"/>
      <c r="NPQ719" s="16"/>
      <c r="NPR719" s="16"/>
      <c r="NPS719" s="16"/>
      <c r="NPT719" s="16"/>
      <c r="NPU719" s="16"/>
      <c r="NPV719" s="16"/>
      <c r="NPW719" s="16"/>
      <c r="NPX719" s="16"/>
      <c r="NPY719" s="16"/>
      <c r="NPZ719" s="16"/>
      <c r="NQA719" s="16"/>
      <c r="NQB719" s="16"/>
      <c r="NQC719" s="16"/>
      <c r="NQD719" s="16"/>
      <c r="NQE719" s="16"/>
      <c r="NQF719" s="16"/>
      <c r="NQG719" s="16"/>
      <c r="NQH719" s="16"/>
      <c r="NQI719" s="16"/>
      <c r="NQJ719" s="16"/>
      <c r="NQK719" s="16"/>
      <c r="NQL719" s="16"/>
      <c r="NQM719" s="16"/>
      <c r="NQN719" s="16"/>
      <c r="NQO719" s="16"/>
      <c r="NQP719" s="16"/>
      <c r="NQQ719" s="16"/>
      <c r="NQR719" s="16"/>
      <c r="NQS719" s="16"/>
      <c r="NQT719" s="16"/>
      <c r="NQU719" s="16"/>
      <c r="NQV719" s="16"/>
      <c r="NQW719" s="16"/>
      <c r="NQX719" s="16"/>
      <c r="NQY719" s="16"/>
      <c r="NQZ719" s="16"/>
      <c r="NRA719" s="16"/>
      <c r="NRB719" s="16"/>
      <c r="NRC719" s="16"/>
      <c r="NRD719" s="16"/>
      <c r="NRE719" s="16"/>
      <c r="NRF719" s="16"/>
      <c r="NRG719" s="16"/>
      <c r="NRH719" s="16"/>
      <c r="NRI719" s="16"/>
      <c r="NRJ719" s="16"/>
      <c r="NRK719" s="16"/>
      <c r="NRL719" s="16"/>
      <c r="NRM719" s="16"/>
      <c r="NRN719" s="16"/>
      <c r="NRO719" s="16"/>
      <c r="NRP719" s="16"/>
      <c r="NRQ719" s="16"/>
      <c r="NRR719" s="16"/>
      <c r="NRS719" s="16"/>
      <c r="NRT719" s="16"/>
      <c r="NRU719" s="16"/>
      <c r="NRV719" s="16"/>
      <c r="NRW719" s="16"/>
      <c r="NRX719" s="16"/>
      <c r="NRY719" s="16"/>
      <c r="NRZ719" s="16"/>
      <c r="NSA719" s="16"/>
      <c r="NSB719" s="16"/>
      <c r="NSC719" s="16"/>
      <c r="NSD719" s="16"/>
      <c r="NSE719" s="16"/>
      <c r="NSF719" s="16"/>
      <c r="NSG719" s="16"/>
      <c r="NSH719" s="16"/>
      <c r="NSI719" s="16"/>
      <c r="NSJ719" s="16"/>
      <c r="NSK719" s="16"/>
      <c r="NSL719" s="16"/>
      <c r="NSM719" s="16"/>
      <c r="NSN719" s="16"/>
      <c r="NSO719" s="16"/>
      <c r="NSP719" s="16"/>
      <c r="NSQ719" s="16"/>
      <c r="NSR719" s="16"/>
      <c r="NSS719" s="16"/>
      <c r="NST719" s="16"/>
      <c r="NSU719" s="16"/>
      <c r="NSV719" s="16"/>
      <c r="NSW719" s="16"/>
      <c r="NSX719" s="16"/>
      <c r="NSY719" s="16"/>
      <c r="NSZ719" s="16"/>
      <c r="NTA719" s="16"/>
      <c r="NTB719" s="16"/>
      <c r="NTC719" s="16"/>
      <c r="NTD719" s="16"/>
      <c r="NTE719" s="16"/>
      <c r="NTF719" s="16"/>
      <c r="NTG719" s="16"/>
      <c r="NTH719" s="16"/>
      <c r="NTI719" s="16"/>
      <c r="NTJ719" s="16"/>
      <c r="NTK719" s="16"/>
      <c r="NTL719" s="16"/>
      <c r="NTM719" s="16"/>
      <c r="NTN719" s="16"/>
      <c r="NTO719" s="16"/>
      <c r="NTP719" s="16"/>
      <c r="NTQ719" s="16"/>
      <c r="NTR719" s="16"/>
      <c r="NTS719" s="16"/>
      <c r="NTT719" s="16"/>
      <c r="NTU719" s="16"/>
      <c r="NTV719" s="16"/>
      <c r="NTW719" s="16"/>
      <c r="NTX719" s="16"/>
      <c r="NTY719" s="16"/>
      <c r="NTZ719" s="16"/>
      <c r="NUA719" s="16"/>
      <c r="NUB719" s="16"/>
      <c r="NUC719" s="16"/>
      <c r="NUD719" s="16"/>
      <c r="NUE719" s="16"/>
      <c r="NUF719" s="16"/>
      <c r="NUG719" s="16"/>
      <c r="NUH719" s="16"/>
      <c r="NUI719" s="16"/>
      <c r="NUJ719" s="16"/>
      <c r="NUK719" s="16"/>
      <c r="NUL719" s="16"/>
      <c r="NUM719" s="16"/>
      <c r="NUN719" s="16"/>
      <c r="NUO719" s="16"/>
      <c r="NUP719" s="16"/>
      <c r="NUQ719" s="16"/>
      <c r="NUR719" s="16"/>
      <c r="NUS719" s="16"/>
      <c r="NUT719" s="16"/>
      <c r="NUU719" s="16"/>
      <c r="NUV719" s="16"/>
      <c r="NUW719" s="16"/>
      <c r="NUX719" s="16"/>
      <c r="NUY719" s="16"/>
      <c r="NUZ719" s="16"/>
      <c r="NVA719" s="16"/>
      <c r="NVB719" s="16"/>
      <c r="NVC719" s="16"/>
      <c r="NVD719" s="16"/>
      <c r="NVE719" s="16"/>
      <c r="NVF719" s="16"/>
      <c r="NVG719" s="16"/>
      <c r="NVH719" s="16"/>
      <c r="NVI719" s="16"/>
      <c r="NVJ719" s="16"/>
      <c r="NVK719" s="16"/>
      <c r="NVL719" s="16"/>
      <c r="NVM719" s="16"/>
      <c r="NVN719" s="16"/>
      <c r="NVO719" s="16"/>
      <c r="NVP719" s="16"/>
      <c r="NVQ719" s="16"/>
      <c r="NVR719" s="16"/>
      <c r="NVS719" s="16"/>
      <c r="NVT719" s="16"/>
      <c r="NVU719" s="16"/>
      <c r="NVV719" s="16"/>
      <c r="NVW719" s="16"/>
      <c r="NVX719" s="16"/>
      <c r="NVY719" s="16"/>
      <c r="NVZ719" s="16"/>
      <c r="NWA719" s="16"/>
      <c r="NWB719" s="16"/>
      <c r="NWC719" s="16"/>
      <c r="NWD719" s="16"/>
      <c r="NWE719" s="16"/>
      <c r="NWF719" s="16"/>
      <c r="NWG719" s="16"/>
      <c r="NWH719" s="16"/>
      <c r="NWI719" s="16"/>
      <c r="NWJ719" s="16"/>
      <c r="NWK719" s="16"/>
      <c r="NWL719" s="16"/>
      <c r="NWM719" s="16"/>
      <c r="NWN719" s="16"/>
      <c r="NWO719" s="16"/>
      <c r="NWP719" s="16"/>
      <c r="NWQ719" s="16"/>
      <c r="NWR719" s="16"/>
      <c r="NWS719" s="16"/>
      <c r="NWT719" s="16"/>
      <c r="NWU719" s="16"/>
      <c r="NWV719" s="16"/>
      <c r="NWW719" s="16"/>
      <c r="NWX719" s="16"/>
      <c r="NWY719" s="16"/>
      <c r="NWZ719" s="16"/>
      <c r="NXA719" s="16"/>
      <c r="NXB719" s="16"/>
      <c r="NXC719" s="16"/>
      <c r="NXD719" s="16"/>
      <c r="NXE719" s="16"/>
      <c r="NXF719" s="16"/>
      <c r="NXG719" s="16"/>
      <c r="NXH719" s="16"/>
      <c r="NXI719" s="16"/>
      <c r="NXJ719" s="16"/>
      <c r="NXK719" s="16"/>
      <c r="NXL719" s="16"/>
      <c r="NXM719" s="16"/>
      <c r="NXN719" s="16"/>
      <c r="NXO719" s="16"/>
      <c r="NXP719" s="16"/>
      <c r="NXQ719" s="16"/>
      <c r="NXR719" s="16"/>
      <c r="NXS719" s="16"/>
      <c r="NXT719" s="16"/>
      <c r="NXU719" s="16"/>
      <c r="NXV719" s="16"/>
      <c r="NXW719" s="16"/>
      <c r="NXX719" s="16"/>
      <c r="NXY719" s="16"/>
      <c r="NXZ719" s="16"/>
      <c r="NYA719" s="16"/>
      <c r="NYB719" s="16"/>
      <c r="NYC719" s="16"/>
      <c r="NYD719" s="16"/>
      <c r="NYE719" s="16"/>
      <c r="NYF719" s="16"/>
      <c r="NYG719" s="16"/>
      <c r="NYH719" s="16"/>
      <c r="NYI719" s="16"/>
      <c r="NYJ719" s="16"/>
      <c r="NYK719" s="16"/>
      <c r="NYL719" s="16"/>
      <c r="NYM719" s="16"/>
      <c r="NYN719" s="16"/>
      <c r="NYO719" s="16"/>
      <c r="NYP719" s="16"/>
      <c r="NYQ719" s="16"/>
      <c r="NYR719" s="16"/>
      <c r="NYS719" s="16"/>
      <c r="NYT719" s="16"/>
      <c r="NYU719" s="16"/>
      <c r="NYV719" s="16"/>
      <c r="NYW719" s="16"/>
      <c r="NYX719" s="16"/>
      <c r="NYY719" s="16"/>
      <c r="NYZ719" s="16"/>
      <c r="NZA719" s="16"/>
      <c r="NZB719" s="16"/>
      <c r="NZC719" s="16"/>
      <c r="NZD719" s="16"/>
      <c r="NZE719" s="16"/>
      <c r="NZF719" s="16"/>
      <c r="NZG719" s="16"/>
      <c r="NZH719" s="16"/>
      <c r="NZI719" s="16"/>
      <c r="NZJ719" s="16"/>
      <c r="NZK719" s="16"/>
      <c r="NZL719" s="16"/>
      <c r="NZM719" s="16"/>
      <c r="NZN719" s="16"/>
      <c r="NZO719" s="16"/>
      <c r="NZP719" s="16"/>
      <c r="NZQ719" s="16"/>
      <c r="NZR719" s="16"/>
      <c r="NZS719" s="16"/>
      <c r="NZT719" s="16"/>
      <c r="NZU719" s="16"/>
      <c r="NZV719" s="16"/>
      <c r="NZW719" s="16"/>
      <c r="NZX719" s="16"/>
      <c r="NZY719" s="16"/>
      <c r="NZZ719" s="16"/>
      <c r="OAA719" s="16"/>
      <c r="OAB719" s="16"/>
      <c r="OAC719" s="16"/>
      <c r="OAD719" s="16"/>
      <c r="OAE719" s="16"/>
      <c r="OAF719" s="16"/>
      <c r="OAG719" s="16"/>
      <c r="OAH719" s="16"/>
      <c r="OAI719" s="16"/>
      <c r="OAJ719" s="16"/>
      <c r="OAK719" s="16"/>
      <c r="OAL719" s="16"/>
      <c r="OAM719" s="16"/>
      <c r="OAN719" s="16"/>
      <c r="OAO719" s="16"/>
      <c r="OAP719" s="16"/>
      <c r="OAQ719" s="16"/>
      <c r="OAR719" s="16"/>
      <c r="OAS719" s="16"/>
      <c r="OAT719" s="16"/>
      <c r="OAU719" s="16"/>
      <c r="OAV719" s="16"/>
      <c r="OAW719" s="16"/>
      <c r="OAX719" s="16"/>
      <c r="OAY719" s="16"/>
      <c r="OAZ719" s="16"/>
      <c r="OBA719" s="16"/>
      <c r="OBB719" s="16"/>
      <c r="OBC719" s="16"/>
      <c r="OBD719" s="16"/>
      <c r="OBE719" s="16"/>
      <c r="OBF719" s="16"/>
      <c r="OBG719" s="16"/>
      <c r="OBH719" s="16"/>
      <c r="OBI719" s="16"/>
      <c r="OBJ719" s="16"/>
      <c r="OBK719" s="16"/>
      <c r="OBL719" s="16"/>
      <c r="OBM719" s="16"/>
      <c r="OBN719" s="16"/>
      <c r="OBO719" s="16"/>
      <c r="OBP719" s="16"/>
      <c r="OBQ719" s="16"/>
      <c r="OBR719" s="16"/>
      <c r="OBS719" s="16"/>
      <c r="OBT719" s="16"/>
      <c r="OBU719" s="16"/>
      <c r="OBV719" s="16"/>
      <c r="OBW719" s="16"/>
      <c r="OBX719" s="16"/>
      <c r="OBY719" s="16"/>
      <c r="OBZ719" s="16"/>
      <c r="OCA719" s="16"/>
      <c r="OCB719" s="16"/>
      <c r="OCC719" s="16"/>
      <c r="OCD719" s="16"/>
      <c r="OCE719" s="16"/>
      <c r="OCF719" s="16"/>
      <c r="OCG719" s="16"/>
      <c r="OCH719" s="16"/>
      <c r="OCI719" s="16"/>
      <c r="OCJ719" s="16"/>
      <c r="OCK719" s="16"/>
      <c r="OCL719" s="16"/>
      <c r="OCM719" s="16"/>
      <c r="OCN719" s="16"/>
      <c r="OCO719" s="16"/>
      <c r="OCP719" s="16"/>
      <c r="OCQ719" s="16"/>
      <c r="OCR719" s="16"/>
      <c r="OCS719" s="16"/>
      <c r="OCT719" s="16"/>
      <c r="OCU719" s="16"/>
      <c r="OCV719" s="16"/>
      <c r="OCW719" s="16"/>
      <c r="OCX719" s="16"/>
      <c r="OCY719" s="16"/>
      <c r="OCZ719" s="16"/>
      <c r="ODA719" s="16"/>
      <c r="ODB719" s="16"/>
      <c r="ODC719" s="16"/>
      <c r="ODD719" s="16"/>
      <c r="ODE719" s="16"/>
      <c r="ODF719" s="16"/>
      <c r="ODG719" s="16"/>
      <c r="ODH719" s="16"/>
      <c r="ODI719" s="16"/>
      <c r="ODJ719" s="16"/>
      <c r="ODK719" s="16"/>
      <c r="ODL719" s="16"/>
      <c r="ODM719" s="16"/>
      <c r="ODN719" s="16"/>
      <c r="ODO719" s="16"/>
      <c r="ODP719" s="16"/>
      <c r="ODQ719" s="16"/>
      <c r="ODR719" s="16"/>
      <c r="ODS719" s="16"/>
      <c r="ODT719" s="16"/>
      <c r="ODU719" s="16"/>
      <c r="ODV719" s="16"/>
      <c r="ODW719" s="16"/>
      <c r="ODX719" s="16"/>
      <c r="ODY719" s="16"/>
      <c r="ODZ719" s="16"/>
      <c r="OEA719" s="16"/>
      <c r="OEB719" s="16"/>
      <c r="OEC719" s="16"/>
      <c r="OED719" s="16"/>
      <c r="OEE719" s="16"/>
      <c r="OEF719" s="16"/>
      <c r="OEG719" s="16"/>
      <c r="OEH719" s="16"/>
      <c r="OEI719" s="16"/>
      <c r="OEJ719" s="16"/>
      <c r="OEK719" s="16"/>
      <c r="OEL719" s="16"/>
      <c r="OEM719" s="16"/>
      <c r="OEN719" s="16"/>
      <c r="OEO719" s="16"/>
      <c r="OEP719" s="16"/>
      <c r="OEQ719" s="16"/>
      <c r="OER719" s="16"/>
      <c r="OES719" s="16"/>
      <c r="OET719" s="16"/>
      <c r="OEU719" s="16"/>
      <c r="OEV719" s="16"/>
      <c r="OEW719" s="16"/>
      <c r="OEX719" s="16"/>
      <c r="OEY719" s="16"/>
      <c r="OEZ719" s="16"/>
      <c r="OFA719" s="16"/>
      <c r="OFB719" s="16"/>
      <c r="OFC719" s="16"/>
      <c r="OFD719" s="16"/>
      <c r="OFE719" s="16"/>
      <c r="OFF719" s="16"/>
      <c r="OFG719" s="16"/>
      <c r="OFH719" s="16"/>
      <c r="OFI719" s="16"/>
      <c r="OFJ719" s="16"/>
      <c r="OFK719" s="16"/>
      <c r="OFL719" s="16"/>
      <c r="OFM719" s="16"/>
      <c r="OFN719" s="16"/>
      <c r="OFO719" s="16"/>
      <c r="OFP719" s="16"/>
      <c r="OFQ719" s="16"/>
      <c r="OFR719" s="16"/>
      <c r="OFS719" s="16"/>
      <c r="OFT719" s="16"/>
      <c r="OFU719" s="16"/>
      <c r="OFV719" s="16"/>
      <c r="OFW719" s="16"/>
      <c r="OFX719" s="16"/>
      <c r="OFY719" s="16"/>
      <c r="OFZ719" s="16"/>
      <c r="OGA719" s="16"/>
      <c r="OGB719" s="16"/>
      <c r="OGC719" s="16"/>
      <c r="OGD719" s="16"/>
      <c r="OGE719" s="16"/>
      <c r="OGF719" s="16"/>
      <c r="OGG719" s="16"/>
      <c r="OGH719" s="16"/>
      <c r="OGI719" s="16"/>
      <c r="OGJ719" s="16"/>
      <c r="OGK719" s="16"/>
      <c r="OGL719" s="16"/>
      <c r="OGM719" s="16"/>
      <c r="OGN719" s="16"/>
      <c r="OGO719" s="16"/>
      <c r="OGP719" s="16"/>
      <c r="OGQ719" s="16"/>
      <c r="OGR719" s="16"/>
      <c r="OGS719" s="16"/>
      <c r="OGT719" s="16"/>
      <c r="OGU719" s="16"/>
      <c r="OGV719" s="16"/>
      <c r="OGW719" s="16"/>
      <c r="OGX719" s="16"/>
      <c r="OGY719" s="16"/>
      <c r="OGZ719" s="16"/>
      <c r="OHA719" s="16"/>
      <c r="OHB719" s="16"/>
      <c r="OHC719" s="16"/>
      <c r="OHD719" s="16"/>
      <c r="OHE719" s="16"/>
      <c r="OHF719" s="16"/>
      <c r="OHG719" s="16"/>
      <c r="OHH719" s="16"/>
      <c r="OHI719" s="16"/>
      <c r="OHJ719" s="16"/>
      <c r="OHK719" s="16"/>
      <c r="OHL719" s="16"/>
      <c r="OHM719" s="16"/>
      <c r="OHN719" s="16"/>
      <c r="OHO719" s="16"/>
      <c r="OHP719" s="16"/>
      <c r="OHQ719" s="16"/>
      <c r="OHR719" s="16"/>
      <c r="OHS719" s="16"/>
      <c r="OHT719" s="16"/>
      <c r="OHU719" s="16"/>
      <c r="OHV719" s="16"/>
      <c r="OHW719" s="16"/>
      <c r="OHX719" s="16"/>
      <c r="OHY719" s="16"/>
      <c r="OHZ719" s="16"/>
      <c r="OIA719" s="16"/>
      <c r="OIB719" s="16"/>
      <c r="OIC719" s="16"/>
      <c r="OID719" s="16"/>
      <c r="OIE719" s="16"/>
      <c r="OIF719" s="16"/>
      <c r="OIG719" s="16"/>
      <c r="OIH719" s="16"/>
      <c r="OII719" s="16"/>
      <c r="OIJ719" s="16"/>
      <c r="OIK719" s="16"/>
      <c r="OIL719" s="16"/>
      <c r="OIM719" s="16"/>
      <c r="OIN719" s="16"/>
      <c r="OIO719" s="16"/>
      <c r="OIP719" s="16"/>
      <c r="OIQ719" s="16"/>
      <c r="OIR719" s="16"/>
      <c r="OIS719" s="16"/>
      <c r="OIT719" s="16"/>
      <c r="OIU719" s="16"/>
      <c r="OIV719" s="16"/>
      <c r="OIW719" s="16"/>
      <c r="OIX719" s="16"/>
      <c r="OIY719" s="16"/>
      <c r="OIZ719" s="16"/>
      <c r="OJA719" s="16"/>
      <c r="OJB719" s="16"/>
      <c r="OJC719" s="16"/>
      <c r="OJD719" s="16"/>
      <c r="OJE719" s="16"/>
      <c r="OJF719" s="16"/>
      <c r="OJG719" s="16"/>
      <c r="OJH719" s="16"/>
      <c r="OJI719" s="16"/>
      <c r="OJJ719" s="16"/>
      <c r="OJK719" s="16"/>
      <c r="OJL719" s="16"/>
      <c r="OJM719" s="16"/>
      <c r="OJN719" s="16"/>
      <c r="OJO719" s="16"/>
      <c r="OJP719" s="16"/>
      <c r="OJQ719" s="16"/>
      <c r="OJR719" s="16"/>
      <c r="OJS719" s="16"/>
      <c r="OJT719" s="16"/>
      <c r="OJU719" s="16"/>
      <c r="OJV719" s="16"/>
      <c r="OJW719" s="16"/>
      <c r="OJX719" s="16"/>
      <c r="OJY719" s="16"/>
      <c r="OJZ719" s="16"/>
      <c r="OKA719" s="16"/>
      <c r="OKB719" s="16"/>
      <c r="OKC719" s="16"/>
      <c r="OKD719" s="16"/>
      <c r="OKE719" s="16"/>
      <c r="OKF719" s="16"/>
      <c r="OKG719" s="16"/>
      <c r="OKH719" s="16"/>
      <c r="OKI719" s="16"/>
      <c r="OKJ719" s="16"/>
      <c r="OKK719" s="16"/>
      <c r="OKL719" s="16"/>
      <c r="OKM719" s="16"/>
      <c r="OKN719" s="16"/>
      <c r="OKO719" s="16"/>
      <c r="OKP719" s="16"/>
      <c r="OKQ719" s="16"/>
      <c r="OKR719" s="16"/>
      <c r="OKS719" s="16"/>
      <c r="OKT719" s="16"/>
      <c r="OKU719" s="16"/>
      <c r="OKV719" s="16"/>
      <c r="OKW719" s="16"/>
      <c r="OKX719" s="16"/>
      <c r="OKY719" s="16"/>
      <c r="OKZ719" s="16"/>
      <c r="OLA719" s="16"/>
      <c r="OLB719" s="16"/>
      <c r="OLC719" s="16"/>
      <c r="OLD719" s="16"/>
      <c r="OLE719" s="16"/>
      <c r="OLF719" s="16"/>
      <c r="OLG719" s="16"/>
      <c r="OLH719" s="16"/>
      <c r="OLI719" s="16"/>
      <c r="OLJ719" s="16"/>
      <c r="OLK719" s="16"/>
      <c r="OLL719" s="16"/>
      <c r="OLM719" s="16"/>
      <c r="OLN719" s="16"/>
      <c r="OLO719" s="16"/>
      <c r="OLP719" s="16"/>
      <c r="OLQ719" s="16"/>
      <c r="OLR719" s="16"/>
      <c r="OLS719" s="16"/>
      <c r="OLT719" s="16"/>
      <c r="OLU719" s="16"/>
      <c r="OLV719" s="16"/>
      <c r="OLW719" s="16"/>
      <c r="OLX719" s="16"/>
      <c r="OLY719" s="16"/>
      <c r="OLZ719" s="16"/>
      <c r="OMA719" s="16"/>
      <c r="OMB719" s="16"/>
      <c r="OMC719" s="16"/>
      <c r="OMD719" s="16"/>
      <c r="OME719" s="16"/>
      <c r="OMF719" s="16"/>
      <c r="OMG719" s="16"/>
      <c r="OMH719" s="16"/>
      <c r="OMI719" s="16"/>
      <c r="OMJ719" s="16"/>
      <c r="OMK719" s="16"/>
      <c r="OML719" s="16"/>
      <c r="OMM719" s="16"/>
      <c r="OMN719" s="16"/>
      <c r="OMO719" s="16"/>
      <c r="OMP719" s="16"/>
      <c r="OMQ719" s="16"/>
      <c r="OMR719" s="16"/>
      <c r="OMS719" s="16"/>
      <c r="OMT719" s="16"/>
      <c r="OMU719" s="16"/>
      <c r="OMV719" s="16"/>
      <c r="OMW719" s="16"/>
      <c r="OMX719" s="16"/>
      <c r="OMY719" s="16"/>
      <c r="OMZ719" s="16"/>
      <c r="ONA719" s="16"/>
      <c r="ONB719" s="16"/>
      <c r="ONC719" s="16"/>
      <c r="OND719" s="16"/>
      <c r="ONE719" s="16"/>
      <c r="ONF719" s="16"/>
      <c r="ONG719" s="16"/>
      <c r="ONH719" s="16"/>
      <c r="ONI719" s="16"/>
      <c r="ONJ719" s="16"/>
      <c r="ONK719" s="16"/>
      <c r="ONL719" s="16"/>
      <c r="ONM719" s="16"/>
      <c r="ONN719" s="16"/>
      <c r="ONO719" s="16"/>
      <c r="ONP719" s="16"/>
      <c r="ONQ719" s="16"/>
      <c r="ONR719" s="16"/>
      <c r="ONS719" s="16"/>
      <c r="ONT719" s="16"/>
      <c r="ONU719" s="16"/>
      <c r="ONV719" s="16"/>
      <c r="ONW719" s="16"/>
      <c r="ONX719" s="16"/>
      <c r="ONY719" s="16"/>
      <c r="ONZ719" s="16"/>
      <c r="OOA719" s="16"/>
      <c r="OOB719" s="16"/>
      <c r="OOC719" s="16"/>
      <c r="OOD719" s="16"/>
      <c r="OOE719" s="16"/>
      <c r="OOF719" s="16"/>
      <c r="OOG719" s="16"/>
      <c r="OOH719" s="16"/>
      <c r="OOI719" s="16"/>
      <c r="OOJ719" s="16"/>
      <c r="OOK719" s="16"/>
      <c r="OOL719" s="16"/>
      <c r="OOM719" s="16"/>
      <c r="OON719" s="16"/>
      <c r="OOO719" s="16"/>
      <c r="OOP719" s="16"/>
      <c r="OOQ719" s="16"/>
      <c r="OOR719" s="16"/>
      <c r="OOS719" s="16"/>
      <c r="OOT719" s="16"/>
      <c r="OOU719" s="16"/>
      <c r="OOV719" s="16"/>
      <c r="OOW719" s="16"/>
      <c r="OOX719" s="16"/>
      <c r="OOY719" s="16"/>
      <c r="OOZ719" s="16"/>
      <c r="OPA719" s="16"/>
      <c r="OPB719" s="16"/>
      <c r="OPC719" s="16"/>
      <c r="OPD719" s="16"/>
      <c r="OPE719" s="16"/>
      <c r="OPF719" s="16"/>
      <c r="OPG719" s="16"/>
      <c r="OPH719" s="16"/>
      <c r="OPI719" s="16"/>
      <c r="OPJ719" s="16"/>
      <c r="OPK719" s="16"/>
      <c r="OPL719" s="16"/>
      <c r="OPM719" s="16"/>
      <c r="OPN719" s="16"/>
      <c r="OPO719" s="16"/>
      <c r="OPP719" s="16"/>
      <c r="OPQ719" s="16"/>
      <c r="OPR719" s="16"/>
      <c r="OPS719" s="16"/>
      <c r="OPT719" s="16"/>
      <c r="OPU719" s="16"/>
      <c r="OPV719" s="16"/>
      <c r="OPW719" s="16"/>
      <c r="OPX719" s="16"/>
      <c r="OPY719" s="16"/>
      <c r="OPZ719" s="16"/>
      <c r="OQA719" s="16"/>
      <c r="OQB719" s="16"/>
      <c r="OQC719" s="16"/>
      <c r="OQD719" s="16"/>
      <c r="OQE719" s="16"/>
      <c r="OQF719" s="16"/>
      <c r="OQG719" s="16"/>
      <c r="OQH719" s="16"/>
      <c r="OQI719" s="16"/>
      <c r="OQJ719" s="16"/>
      <c r="OQK719" s="16"/>
      <c r="OQL719" s="16"/>
      <c r="OQM719" s="16"/>
      <c r="OQN719" s="16"/>
      <c r="OQO719" s="16"/>
      <c r="OQP719" s="16"/>
      <c r="OQQ719" s="16"/>
      <c r="OQR719" s="16"/>
      <c r="OQS719" s="16"/>
      <c r="OQT719" s="16"/>
      <c r="OQU719" s="16"/>
      <c r="OQV719" s="16"/>
      <c r="OQW719" s="16"/>
      <c r="OQX719" s="16"/>
      <c r="OQY719" s="16"/>
      <c r="OQZ719" s="16"/>
      <c r="ORA719" s="16"/>
      <c r="ORB719" s="16"/>
      <c r="ORC719" s="16"/>
      <c r="ORD719" s="16"/>
      <c r="ORE719" s="16"/>
      <c r="ORF719" s="16"/>
      <c r="ORG719" s="16"/>
      <c r="ORH719" s="16"/>
      <c r="ORI719" s="16"/>
      <c r="ORJ719" s="16"/>
      <c r="ORK719" s="16"/>
      <c r="ORL719" s="16"/>
      <c r="ORM719" s="16"/>
      <c r="ORN719" s="16"/>
      <c r="ORO719" s="16"/>
      <c r="ORP719" s="16"/>
      <c r="ORQ719" s="16"/>
      <c r="ORR719" s="16"/>
      <c r="ORS719" s="16"/>
      <c r="ORT719" s="16"/>
      <c r="ORU719" s="16"/>
      <c r="ORV719" s="16"/>
      <c r="ORW719" s="16"/>
      <c r="ORX719" s="16"/>
      <c r="ORY719" s="16"/>
      <c r="ORZ719" s="16"/>
      <c r="OSA719" s="16"/>
      <c r="OSB719" s="16"/>
      <c r="OSC719" s="16"/>
      <c r="OSD719" s="16"/>
      <c r="OSE719" s="16"/>
      <c r="OSF719" s="16"/>
      <c r="OSG719" s="16"/>
      <c r="OSH719" s="16"/>
      <c r="OSI719" s="16"/>
      <c r="OSJ719" s="16"/>
      <c r="OSK719" s="16"/>
      <c r="OSL719" s="16"/>
      <c r="OSM719" s="16"/>
      <c r="OSN719" s="16"/>
      <c r="OSO719" s="16"/>
      <c r="OSP719" s="16"/>
      <c r="OSQ719" s="16"/>
      <c r="OSR719" s="16"/>
      <c r="OSS719" s="16"/>
      <c r="OST719" s="16"/>
      <c r="OSU719" s="16"/>
      <c r="OSV719" s="16"/>
      <c r="OSW719" s="16"/>
      <c r="OSX719" s="16"/>
      <c r="OSY719" s="16"/>
      <c r="OSZ719" s="16"/>
      <c r="OTA719" s="16"/>
      <c r="OTB719" s="16"/>
      <c r="OTC719" s="16"/>
      <c r="OTD719" s="16"/>
      <c r="OTE719" s="16"/>
      <c r="OTF719" s="16"/>
      <c r="OTG719" s="16"/>
      <c r="OTH719" s="16"/>
      <c r="OTI719" s="16"/>
      <c r="OTJ719" s="16"/>
      <c r="OTK719" s="16"/>
      <c r="OTL719" s="16"/>
      <c r="OTM719" s="16"/>
      <c r="OTN719" s="16"/>
      <c r="OTO719" s="16"/>
      <c r="OTP719" s="16"/>
      <c r="OTQ719" s="16"/>
      <c r="OTR719" s="16"/>
      <c r="OTS719" s="16"/>
      <c r="OTT719" s="16"/>
      <c r="OTU719" s="16"/>
      <c r="OTV719" s="16"/>
      <c r="OTW719" s="16"/>
      <c r="OTX719" s="16"/>
      <c r="OTY719" s="16"/>
      <c r="OTZ719" s="16"/>
      <c r="OUA719" s="16"/>
      <c r="OUB719" s="16"/>
      <c r="OUC719" s="16"/>
      <c r="OUD719" s="16"/>
      <c r="OUE719" s="16"/>
      <c r="OUF719" s="16"/>
      <c r="OUG719" s="16"/>
      <c r="OUH719" s="16"/>
      <c r="OUI719" s="16"/>
      <c r="OUJ719" s="16"/>
      <c r="OUK719" s="16"/>
      <c r="OUL719" s="16"/>
      <c r="OUM719" s="16"/>
      <c r="OUN719" s="16"/>
      <c r="OUO719" s="16"/>
      <c r="OUP719" s="16"/>
      <c r="OUQ719" s="16"/>
      <c r="OUR719" s="16"/>
      <c r="OUS719" s="16"/>
      <c r="OUT719" s="16"/>
      <c r="OUU719" s="16"/>
      <c r="OUV719" s="16"/>
      <c r="OUW719" s="16"/>
      <c r="OUX719" s="16"/>
      <c r="OUY719" s="16"/>
      <c r="OUZ719" s="16"/>
      <c r="OVA719" s="16"/>
      <c r="OVB719" s="16"/>
      <c r="OVC719" s="16"/>
      <c r="OVD719" s="16"/>
      <c r="OVE719" s="16"/>
      <c r="OVF719" s="16"/>
      <c r="OVG719" s="16"/>
      <c r="OVH719" s="16"/>
      <c r="OVI719" s="16"/>
      <c r="OVJ719" s="16"/>
      <c r="OVK719" s="16"/>
      <c r="OVL719" s="16"/>
      <c r="OVM719" s="16"/>
      <c r="OVN719" s="16"/>
      <c r="OVO719" s="16"/>
      <c r="OVP719" s="16"/>
      <c r="OVQ719" s="16"/>
      <c r="OVR719" s="16"/>
      <c r="OVS719" s="16"/>
      <c r="OVT719" s="16"/>
      <c r="OVU719" s="16"/>
      <c r="OVV719" s="16"/>
      <c r="OVW719" s="16"/>
      <c r="OVX719" s="16"/>
      <c r="OVY719" s="16"/>
      <c r="OVZ719" s="16"/>
      <c r="OWA719" s="16"/>
      <c r="OWB719" s="16"/>
      <c r="OWC719" s="16"/>
      <c r="OWD719" s="16"/>
      <c r="OWE719" s="16"/>
      <c r="OWF719" s="16"/>
      <c r="OWG719" s="16"/>
      <c r="OWH719" s="16"/>
      <c r="OWI719" s="16"/>
      <c r="OWJ719" s="16"/>
      <c r="OWK719" s="16"/>
      <c r="OWL719" s="16"/>
      <c r="OWM719" s="16"/>
      <c r="OWN719" s="16"/>
      <c r="OWO719" s="16"/>
      <c r="OWP719" s="16"/>
      <c r="OWQ719" s="16"/>
      <c r="OWR719" s="16"/>
      <c r="OWS719" s="16"/>
      <c r="OWT719" s="16"/>
      <c r="OWU719" s="16"/>
      <c r="OWV719" s="16"/>
      <c r="OWW719" s="16"/>
      <c r="OWX719" s="16"/>
      <c r="OWY719" s="16"/>
      <c r="OWZ719" s="16"/>
      <c r="OXA719" s="16"/>
      <c r="OXB719" s="16"/>
      <c r="OXC719" s="16"/>
      <c r="OXD719" s="16"/>
      <c r="OXE719" s="16"/>
      <c r="OXF719" s="16"/>
      <c r="OXG719" s="16"/>
      <c r="OXH719" s="16"/>
      <c r="OXI719" s="16"/>
      <c r="OXJ719" s="16"/>
      <c r="OXK719" s="16"/>
      <c r="OXL719" s="16"/>
      <c r="OXM719" s="16"/>
      <c r="OXN719" s="16"/>
      <c r="OXO719" s="16"/>
      <c r="OXP719" s="16"/>
      <c r="OXQ719" s="16"/>
      <c r="OXR719" s="16"/>
      <c r="OXS719" s="16"/>
      <c r="OXT719" s="16"/>
      <c r="OXU719" s="16"/>
      <c r="OXV719" s="16"/>
      <c r="OXW719" s="16"/>
      <c r="OXX719" s="16"/>
      <c r="OXY719" s="16"/>
      <c r="OXZ719" s="16"/>
      <c r="OYA719" s="16"/>
      <c r="OYB719" s="16"/>
      <c r="OYC719" s="16"/>
      <c r="OYD719" s="16"/>
      <c r="OYE719" s="16"/>
      <c r="OYF719" s="16"/>
      <c r="OYG719" s="16"/>
      <c r="OYH719" s="16"/>
      <c r="OYI719" s="16"/>
      <c r="OYJ719" s="16"/>
      <c r="OYK719" s="16"/>
      <c r="OYL719" s="16"/>
      <c r="OYM719" s="16"/>
      <c r="OYN719" s="16"/>
      <c r="OYO719" s="16"/>
      <c r="OYP719" s="16"/>
      <c r="OYQ719" s="16"/>
      <c r="OYR719" s="16"/>
      <c r="OYS719" s="16"/>
      <c r="OYT719" s="16"/>
      <c r="OYU719" s="16"/>
      <c r="OYV719" s="16"/>
      <c r="OYW719" s="16"/>
      <c r="OYX719" s="16"/>
      <c r="OYY719" s="16"/>
      <c r="OYZ719" s="16"/>
      <c r="OZA719" s="16"/>
      <c r="OZB719" s="16"/>
      <c r="OZC719" s="16"/>
      <c r="OZD719" s="16"/>
      <c r="OZE719" s="16"/>
      <c r="OZF719" s="16"/>
      <c r="OZG719" s="16"/>
      <c r="OZH719" s="16"/>
      <c r="OZI719" s="16"/>
      <c r="OZJ719" s="16"/>
      <c r="OZK719" s="16"/>
      <c r="OZL719" s="16"/>
      <c r="OZM719" s="16"/>
      <c r="OZN719" s="16"/>
      <c r="OZO719" s="16"/>
      <c r="OZP719" s="16"/>
      <c r="OZQ719" s="16"/>
      <c r="OZR719" s="16"/>
      <c r="OZS719" s="16"/>
      <c r="OZT719" s="16"/>
      <c r="OZU719" s="16"/>
      <c r="OZV719" s="16"/>
      <c r="OZW719" s="16"/>
      <c r="OZX719" s="16"/>
      <c r="OZY719" s="16"/>
      <c r="OZZ719" s="16"/>
      <c r="PAA719" s="16"/>
      <c r="PAB719" s="16"/>
      <c r="PAC719" s="16"/>
      <c r="PAD719" s="16"/>
      <c r="PAE719" s="16"/>
      <c r="PAF719" s="16"/>
      <c r="PAG719" s="16"/>
      <c r="PAH719" s="16"/>
      <c r="PAI719" s="16"/>
      <c r="PAJ719" s="16"/>
      <c r="PAK719" s="16"/>
      <c r="PAL719" s="16"/>
      <c r="PAM719" s="16"/>
      <c r="PAN719" s="16"/>
      <c r="PAO719" s="16"/>
      <c r="PAP719" s="16"/>
      <c r="PAQ719" s="16"/>
      <c r="PAR719" s="16"/>
      <c r="PAS719" s="16"/>
      <c r="PAT719" s="16"/>
      <c r="PAU719" s="16"/>
      <c r="PAV719" s="16"/>
      <c r="PAW719" s="16"/>
      <c r="PAX719" s="16"/>
      <c r="PAY719" s="16"/>
      <c r="PAZ719" s="16"/>
      <c r="PBA719" s="16"/>
      <c r="PBB719" s="16"/>
      <c r="PBC719" s="16"/>
      <c r="PBD719" s="16"/>
      <c r="PBE719" s="16"/>
      <c r="PBF719" s="16"/>
      <c r="PBG719" s="16"/>
      <c r="PBH719" s="16"/>
      <c r="PBI719" s="16"/>
      <c r="PBJ719" s="16"/>
      <c r="PBK719" s="16"/>
      <c r="PBL719" s="16"/>
      <c r="PBM719" s="16"/>
      <c r="PBN719" s="16"/>
      <c r="PBO719" s="16"/>
      <c r="PBP719" s="16"/>
      <c r="PBQ719" s="16"/>
      <c r="PBR719" s="16"/>
      <c r="PBS719" s="16"/>
      <c r="PBT719" s="16"/>
      <c r="PBU719" s="16"/>
      <c r="PBV719" s="16"/>
      <c r="PBW719" s="16"/>
      <c r="PBX719" s="16"/>
      <c r="PBY719" s="16"/>
      <c r="PBZ719" s="16"/>
      <c r="PCA719" s="16"/>
      <c r="PCB719" s="16"/>
      <c r="PCC719" s="16"/>
      <c r="PCD719" s="16"/>
      <c r="PCE719" s="16"/>
      <c r="PCF719" s="16"/>
      <c r="PCG719" s="16"/>
      <c r="PCH719" s="16"/>
      <c r="PCI719" s="16"/>
      <c r="PCJ719" s="16"/>
      <c r="PCK719" s="16"/>
      <c r="PCL719" s="16"/>
      <c r="PCM719" s="16"/>
      <c r="PCN719" s="16"/>
      <c r="PCO719" s="16"/>
      <c r="PCP719" s="16"/>
      <c r="PCQ719" s="16"/>
      <c r="PCR719" s="16"/>
      <c r="PCS719" s="16"/>
      <c r="PCT719" s="16"/>
      <c r="PCU719" s="16"/>
      <c r="PCV719" s="16"/>
      <c r="PCW719" s="16"/>
      <c r="PCX719" s="16"/>
      <c r="PCY719" s="16"/>
      <c r="PCZ719" s="16"/>
      <c r="PDA719" s="16"/>
      <c r="PDB719" s="16"/>
      <c r="PDC719" s="16"/>
      <c r="PDD719" s="16"/>
      <c r="PDE719" s="16"/>
      <c r="PDF719" s="16"/>
      <c r="PDG719" s="16"/>
      <c r="PDH719" s="16"/>
      <c r="PDI719" s="16"/>
      <c r="PDJ719" s="16"/>
      <c r="PDK719" s="16"/>
      <c r="PDL719" s="16"/>
      <c r="PDM719" s="16"/>
      <c r="PDN719" s="16"/>
      <c r="PDO719" s="16"/>
      <c r="PDP719" s="16"/>
      <c r="PDQ719" s="16"/>
      <c r="PDR719" s="16"/>
      <c r="PDS719" s="16"/>
      <c r="PDT719" s="16"/>
      <c r="PDU719" s="16"/>
      <c r="PDV719" s="16"/>
      <c r="PDW719" s="16"/>
      <c r="PDX719" s="16"/>
      <c r="PDY719" s="16"/>
      <c r="PDZ719" s="16"/>
      <c r="PEA719" s="16"/>
      <c r="PEB719" s="16"/>
      <c r="PEC719" s="16"/>
      <c r="PED719" s="16"/>
      <c r="PEE719" s="16"/>
      <c r="PEF719" s="16"/>
      <c r="PEG719" s="16"/>
      <c r="PEH719" s="16"/>
      <c r="PEI719" s="16"/>
      <c r="PEJ719" s="16"/>
      <c r="PEK719" s="16"/>
      <c r="PEL719" s="16"/>
      <c r="PEM719" s="16"/>
      <c r="PEN719" s="16"/>
      <c r="PEO719" s="16"/>
      <c r="PEP719" s="16"/>
      <c r="PEQ719" s="16"/>
      <c r="PER719" s="16"/>
      <c r="PES719" s="16"/>
      <c r="PET719" s="16"/>
      <c r="PEU719" s="16"/>
      <c r="PEV719" s="16"/>
      <c r="PEW719" s="16"/>
      <c r="PEX719" s="16"/>
      <c r="PEY719" s="16"/>
      <c r="PEZ719" s="16"/>
      <c r="PFA719" s="16"/>
      <c r="PFB719" s="16"/>
      <c r="PFC719" s="16"/>
      <c r="PFD719" s="16"/>
      <c r="PFE719" s="16"/>
      <c r="PFF719" s="16"/>
      <c r="PFG719" s="16"/>
      <c r="PFH719" s="16"/>
      <c r="PFI719" s="16"/>
      <c r="PFJ719" s="16"/>
      <c r="PFK719" s="16"/>
      <c r="PFL719" s="16"/>
      <c r="PFM719" s="16"/>
      <c r="PFN719" s="16"/>
      <c r="PFO719" s="16"/>
      <c r="PFP719" s="16"/>
      <c r="PFQ719" s="16"/>
      <c r="PFR719" s="16"/>
      <c r="PFS719" s="16"/>
      <c r="PFT719" s="16"/>
      <c r="PFU719" s="16"/>
      <c r="PFV719" s="16"/>
      <c r="PFW719" s="16"/>
      <c r="PFX719" s="16"/>
      <c r="PFY719" s="16"/>
      <c r="PFZ719" s="16"/>
      <c r="PGA719" s="16"/>
      <c r="PGB719" s="16"/>
      <c r="PGC719" s="16"/>
      <c r="PGD719" s="16"/>
      <c r="PGE719" s="16"/>
      <c r="PGF719" s="16"/>
      <c r="PGG719" s="16"/>
      <c r="PGH719" s="16"/>
      <c r="PGI719" s="16"/>
      <c r="PGJ719" s="16"/>
      <c r="PGK719" s="16"/>
      <c r="PGL719" s="16"/>
      <c r="PGM719" s="16"/>
      <c r="PGN719" s="16"/>
      <c r="PGO719" s="16"/>
      <c r="PGP719" s="16"/>
      <c r="PGQ719" s="16"/>
      <c r="PGR719" s="16"/>
      <c r="PGS719" s="16"/>
      <c r="PGT719" s="16"/>
      <c r="PGU719" s="16"/>
      <c r="PGV719" s="16"/>
      <c r="PGW719" s="16"/>
      <c r="PGX719" s="16"/>
      <c r="PGY719" s="16"/>
      <c r="PGZ719" s="16"/>
      <c r="PHA719" s="16"/>
      <c r="PHB719" s="16"/>
      <c r="PHC719" s="16"/>
      <c r="PHD719" s="16"/>
      <c r="PHE719" s="16"/>
      <c r="PHF719" s="16"/>
      <c r="PHG719" s="16"/>
      <c r="PHH719" s="16"/>
      <c r="PHI719" s="16"/>
      <c r="PHJ719" s="16"/>
      <c r="PHK719" s="16"/>
      <c r="PHL719" s="16"/>
      <c r="PHM719" s="16"/>
      <c r="PHN719" s="16"/>
      <c r="PHO719" s="16"/>
      <c r="PHP719" s="16"/>
      <c r="PHQ719" s="16"/>
      <c r="PHR719" s="16"/>
      <c r="PHS719" s="16"/>
      <c r="PHT719" s="16"/>
      <c r="PHU719" s="16"/>
      <c r="PHV719" s="16"/>
      <c r="PHW719" s="16"/>
      <c r="PHX719" s="16"/>
      <c r="PHY719" s="16"/>
      <c r="PHZ719" s="16"/>
      <c r="PIA719" s="16"/>
      <c r="PIB719" s="16"/>
      <c r="PIC719" s="16"/>
      <c r="PID719" s="16"/>
      <c r="PIE719" s="16"/>
      <c r="PIF719" s="16"/>
      <c r="PIG719" s="16"/>
      <c r="PIH719" s="16"/>
      <c r="PII719" s="16"/>
      <c r="PIJ719" s="16"/>
      <c r="PIK719" s="16"/>
      <c r="PIL719" s="16"/>
      <c r="PIM719" s="16"/>
      <c r="PIN719" s="16"/>
      <c r="PIO719" s="16"/>
      <c r="PIP719" s="16"/>
      <c r="PIQ719" s="16"/>
      <c r="PIR719" s="16"/>
      <c r="PIS719" s="16"/>
      <c r="PIT719" s="16"/>
      <c r="PIU719" s="16"/>
      <c r="PIV719" s="16"/>
      <c r="PIW719" s="16"/>
      <c r="PIX719" s="16"/>
      <c r="PIY719" s="16"/>
      <c r="PIZ719" s="16"/>
      <c r="PJA719" s="16"/>
      <c r="PJB719" s="16"/>
      <c r="PJC719" s="16"/>
      <c r="PJD719" s="16"/>
      <c r="PJE719" s="16"/>
      <c r="PJF719" s="16"/>
      <c r="PJG719" s="16"/>
      <c r="PJH719" s="16"/>
      <c r="PJI719" s="16"/>
      <c r="PJJ719" s="16"/>
      <c r="PJK719" s="16"/>
      <c r="PJL719" s="16"/>
      <c r="PJM719" s="16"/>
      <c r="PJN719" s="16"/>
      <c r="PJO719" s="16"/>
      <c r="PJP719" s="16"/>
      <c r="PJQ719" s="16"/>
      <c r="PJR719" s="16"/>
      <c r="PJS719" s="16"/>
      <c r="PJT719" s="16"/>
      <c r="PJU719" s="16"/>
      <c r="PJV719" s="16"/>
      <c r="PJW719" s="16"/>
      <c r="PJX719" s="16"/>
      <c r="PJY719" s="16"/>
      <c r="PJZ719" s="16"/>
      <c r="PKA719" s="16"/>
      <c r="PKB719" s="16"/>
      <c r="PKC719" s="16"/>
      <c r="PKD719" s="16"/>
      <c r="PKE719" s="16"/>
      <c r="PKF719" s="16"/>
      <c r="PKG719" s="16"/>
      <c r="PKH719" s="16"/>
      <c r="PKI719" s="16"/>
      <c r="PKJ719" s="16"/>
      <c r="PKK719" s="16"/>
      <c r="PKL719" s="16"/>
      <c r="PKM719" s="16"/>
      <c r="PKN719" s="16"/>
      <c r="PKO719" s="16"/>
      <c r="PKP719" s="16"/>
      <c r="PKQ719" s="16"/>
      <c r="PKR719" s="16"/>
      <c r="PKS719" s="16"/>
      <c r="PKT719" s="16"/>
      <c r="PKU719" s="16"/>
      <c r="PKV719" s="16"/>
      <c r="PKW719" s="16"/>
      <c r="PKX719" s="16"/>
      <c r="PKY719" s="16"/>
      <c r="PKZ719" s="16"/>
      <c r="PLA719" s="16"/>
      <c r="PLB719" s="16"/>
      <c r="PLC719" s="16"/>
      <c r="PLD719" s="16"/>
      <c r="PLE719" s="16"/>
      <c r="PLF719" s="16"/>
      <c r="PLG719" s="16"/>
      <c r="PLH719" s="16"/>
      <c r="PLI719" s="16"/>
      <c r="PLJ719" s="16"/>
      <c r="PLK719" s="16"/>
      <c r="PLL719" s="16"/>
      <c r="PLM719" s="16"/>
      <c r="PLN719" s="16"/>
      <c r="PLO719" s="16"/>
      <c r="PLP719" s="16"/>
      <c r="PLQ719" s="16"/>
      <c r="PLR719" s="16"/>
      <c r="PLS719" s="16"/>
      <c r="PLT719" s="16"/>
      <c r="PLU719" s="16"/>
      <c r="PLV719" s="16"/>
      <c r="PLW719" s="16"/>
      <c r="PLX719" s="16"/>
      <c r="PLY719" s="16"/>
      <c r="PLZ719" s="16"/>
      <c r="PMA719" s="16"/>
      <c r="PMB719" s="16"/>
      <c r="PMC719" s="16"/>
      <c r="PMD719" s="16"/>
      <c r="PME719" s="16"/>
      <c r="PMF719" s="16"/>
      <c r="PMG719" s="16"/>
      <c r="PMH719" s="16"/>
      <c r="PMI719" s="16"/>
      <c r="PMJ719" s="16"/>
      <c r="PMK719" s="16"/>
      <c r="PML719" s="16"/>
      <c r="PMM719" s="16"/>
      <c r="PMN719" s="16"/>
      <c r="PMO719" s="16"/>
      <c r="PMP719" s="16"/>
      <c r="PMQ719" s="16"/>
      <c r="PMR719" s="16"/>
      <c r="PMS719" s="16"/>
      <c r="PMT719" s="16"/>
      <c r="PMU719" s="16"/>
      <c r="PMV719" s="16"/>
      <c r="PMW719" s="16"/>
      <c r="PMX719" s="16"/>
      <c r="PMY719" s="16"/>
      <c r="PMZ719" s="16"/>
      <c r="PNA719" s="16"/>
      <c r="PNB719" s="16"/>
      <c r="PNC719" s="16"/>
      <c r="PND719" s="16"/>
      <c r="PNE719" s="16"/>
      <c r="PNF719" s="16"/>
      <c r="PNG719" s="16"/>
      <c r="PNH719" s="16"/>
      <c r="PNI719" s="16"/>
      <c r="PNJ719" s="16"/>
      <c r="PNK719" s="16"/>
      <c r="PNL719" s="16"/>
      <c r="PNM719" s="16"/>
      <c r="PNN719" s="16"/>
      <c r="PNO719" s="16"/>
      <c r="PNP719" s="16"/>
      <c r="PNQ719" s="16"/>
      <c r="PNR719" s="16"/>
      <c r="PNS719" s="16"/>
      <c r="PNT719" s="16"/>
      <c r="PNU719" s="16"/>
      <c r="PNV719" s="16"/>
      <c r="PNW719" s="16"/>
      <c r="PNX719" s="16"/>
      <c r="PNY719" s="16"/>
      <c r="PNZ719" s="16"/>
      <c r="POA719" s="16"/>
      <c r="POB719" s="16"/>
      <c r="POC719" s="16"/>
      <c r="POD719" s="16"/>
      <c r="POE719" s="16"/>
      <c r="POF719" s="16"/>
      <c r="POG719" s="16"/>
      <c r="POH719" s="16"/>
      <c r="POI719" s="16"/>
      <c r="POJ719" s="16"/>
      <c r="POK719" s="16"/>
      <c r="POL719" s="16"/>
      <c r="POM719" s="16"/>
      <c r="PON719" s="16"/>
      <c r="POO719" s="16"/>
      <c r="POP719" s="16"/>
      <c r="POQ719" s="16"/>
      <c r="POR719" s="16"/>
      <c r="POS719" s="16"/>
      <c r="POT719" s="16"/>
      <c r="POU719" s="16"/>
      <c r="POV719" s="16"/>
      <c r="POW719" s="16"/>
      <c r="POX719" s="16"/>
      <c r="POY719" s="16"/>
      <c r="POZ719" s="16"/>
      <c r="PPA719" s="16"/>
      <c r="PPB719" s="16"/>
      <c r="PPC719" s="16"/>
      <c r="PPD719" s="16"/>
      <c r="PPE719" s="16"/>
      <c r="PPF719" s="16"/>
      <c r="PPG719" s="16"/>
      <c r="PPH719" s="16"/>
      <c r="PPI719" s="16"/>
      <c r="PPJ719" s="16"/>
      <c r="PPK719" s="16"/>
      <c r="PPL719" s="16"/>
      <c r="PPM719" s="16"/>
      <c r="PPN719" s="16"/>
      <c r="PPO719" s="16"/>
      <c r="PPP719" s="16"/>
      <c r="PPQ719" s="16"/>
      <c r="PPR719" s="16"/>
      <c r="PPS719" s="16"/>
      <c r="PPT719" s="16"/>
      <c r="PPU719" s="16"/>
      <c r="PPV719" s="16"/>
      <c r="PPW719" s="16"/>
      <c r="PPX719" s="16"/>
      <c r="PPY719" s="16"/>
      <c r="PPZ719" s="16"/>
      <c r="PQA719" s="16"/>
      <c r="PQB719" s="16"/>
      <c r="PQC719" s="16"/>
      <c r="PQD719" s="16"/>
      <c r="PQE719" s="16"/>
      <c r="PQF719" s="16"/>
      <c r="PQG719" s="16"/>
      <c r="PQH719" s="16"/>
      <c r="PQI719" s="16"/>
      <c r="PQJ719" s="16"/>
      <c r="PQK719" s="16"/>
      <c r="PQL719" s="16"/>
      <c r="PQM719" s="16"/>
      <c r="PQN719" s="16"/>
      <c r="PQO719" s="16"/>
      <c r="PQP719" s="16"/>
      <c r="PQQ719" s="16"/>
      <c r="PQR719" s="16"/>
      <c r="PQS719" s="16"/>
      <c r="PQT719" s="16"/>
      <c r="PQU719" s="16"/>
      <c r="PQV719" s="16"/>
      <c r="PQW719" s="16"/>
      <c r="PQX719" s="16"/>
      <c r="PQY719" s="16"/>
      <c r="PQZ719" s="16"/>
      <c r="PRA719" s="16"/>
      <c r="PRB719" s="16"/>
      <c r="PRC719" s="16"/>
      <c r="PRD719" s="16"/>
      <c r="PRE719" s="16"/>
      <c r="PRF719" s="16"/>
      <c r="PRG719" s="16"/>
      <c r="PRH719" s="16"/>
      <c r="PRI719" s="16"/>
      <c r="PRJ719" s="16"/>
      <c r="PRK719" s="16"/>
      <c r="PRL719" s="16"/>
      <c r="PRM719" s="16"/>
      <c r="PRN719" s="16"/>
      <c r="PRO719" s="16"/>
      <c r="PRP719" s="16"/>
      <c r="PRQ719" s="16"/>
      <c r="PRR719" s="16"/>
      <c r="PRS719" s="16"/>
      <c r="PRT719" s="16"/>
      <c r="PRU719" s="16"/>
      <c r="PRV719" s="16"/>
      <c r="PRW719" s="16"/>
      <c r="PRX719" s="16"/>
      <c r="PRY719" s="16"/>
      <c r="PRZ719" s="16"/>
      <c r="PSA719" s="16"/>
      <c r="PSB719" s="16"/>
      <c r="PSC719" s="16"/>
      <c r="PSD719" s="16"/>
      <c r="PSE719" s="16"/>
      <c r="PSF719" s="16"/>
      <c r="PSG719" s="16"/>
      <c r="PSH719" s="16"/>
      <c r="PSI719" s="16"/>
      <c r="PSJ719" s="16"/>
      <c r="PSK719" s="16"/>
      <c r="PSL719" s="16"/>
      <c r="PSM719" s="16"/>
      <c r="PSN719" s="16"/>
      <c r="PSO719" s="16"/>
      <c r="PSP719" s="16"/>
      <c r="PSQ719" s="16"/>
      <c r="PSR719" s="16"/>
      <c r="PSS719" s="16"/>
      <c r="PST719" s="16"/>
      <c r="PSU719" s="16"/>
      <c r="PSV719" s="16"/>
      <c r="PSW719" s="16"/>
      <c r="PSX719" s="16"/>
      <c r="PSY719" s="16"/>
      <c r="PSZ719" s="16"/>
      <c r="PTA719" s="16"/>
      <c r="PTB719" s="16"/>
      <c r="PTC719" s="16"/>
      <c r="PTD719" s="16"/>
      <c r="PTE719" s="16"/>
      <c r="PTF719" s="16"/>
      <c r="PTG719" s="16"/>
      <c r="PTH719" s="16"/>
      <c r="PTI719" s="16"/>
      <c r="PTJ719" s="16"/>
      <c r="PTK719" s="16"/>
      <c r="PTL719" s="16"/>
      <c r="PTM719" s="16"/>
      <c r="PTN719" s="16"/>
      <c r="PTO719" s="16"/>
      <c r="PTP719" s="16"/>
      <c r="PTQ719" s="16"/>
      <c r="PTR719" s="16"/>
      <c r="PTS719" s="16"/>
      <c r="PTT719" s="16"/>
      <c r="PTU719" s="16"/>
      <c r="PTV719" s="16"/>
      <c r="PTW719" s="16"/>
      <c r="PTX719" s="16"/>
      <c r="PTY719" s="16"/>
      <c r="PTZ719" s="16"/>
      <c r="PUA719" s="16"/>
      <c r="PUB719" s="16"/>
      <c r="PUC719" s="16"/>
      <c r="PUD719" s="16"/>
      <c r="PUE719" s="16"/>
      <c r="PUF719" s="16"/>
      <c r="PUG719" s="16"/>
      <c r="PUH719" s="16"/>
      <c r="PUI719" s="16"/>
      <c r="PUJ719" s="16"/>
      <c r="PUK719" s="16"/>
      <c r="PUL719" s="16"/>
      <c r="PUM719" s="16"/>
      <c r="PUN719" s="16"/>
      <c r="PUO719" s="16"/>
      <c r="PUP719" s="16"/>
      <c r="PUQ719" s="16"/>
      <c r="PUR719" s="16"/>
      <c r="PUS719" s="16"/>
      <c r="PUT719" s="16"/>
      <c r="PUU719" s="16"/>
      <c r="PUV719" s="16"/>
      <c r="PUW719" s="16"/>
      <c r="PUX719" s="16"/>
      <c r="PUY719" s="16"/>
      <c r="PUZ719" s="16"/>
      <c r="PVA719" s="16"/>
      <c r="PVB719" s="16"/>
      <c r="PVC719" s="16"/>
      <c r="PVD719" s="16"/>
      <c r="PVE719" s="16"/>
      <c r="PVF719" s="16"/>
      <c r="PVG719" s="16"/>
      <c r="PVH719" s="16"/>
      <c r="PVI719" s="16"/>
      <c r="PVJ719" s="16"/>
      <c r="PVK719" s="16"/>
      <c r="PVL719" s="16"/>
      <c r="PVM719" s="16"/>
      <c r="PVN719" s="16"/>
      <c r="PVO719" s="16"/>
      <c r="PVP719" s="16"/>
      <c r="PVQ719" s="16"/>
      <c r="PVR719" s="16"/>
      <c r="PVS719" s="16"/>
      <c r="PVT719" s="16"/>
      <c r="PVU719" s="16"/>
      <c r="PVV719" s="16"/>
      <c r="PVW719" s="16"/>
      <c r="PVX719" s="16"/>
      <c r="PVY719" s="16"/>
      <c r="PVZ719" s="16"/>
      <c r="PWA719" s="16"/>
      <c r="PWB719" s="16"/>
      <c r="PWC719" s="16"/>
      <c r="PWD719" s="16"/>
      <c r="PWE719" s="16"/>
      <c r="PWF719" s="16"/>
      <c r="PWG719" s="16"/>
      <c r="PWH719" s="16"/>
      <c r="PWI719" s="16"/>
      <c r="PWJ719" s="16"/>
      <c r="PWK719" s="16"/>
      <c r="PWL719" s="16"/>
      <c r="PWM719" s="16"/>
      <c r="PWN719" s="16"/>
      <c r="PWO719" s="16"/>
      <c r="PWP719" s="16"/>
      <c r="PWQ719" s="16"/>
      <c r="PWR719" s="16"/>
      <c r="PWS719" s="16"/>
      <c r="PWT719" s="16"/>
      <c r="PWU719" s="16"/>
      <c r="PWV719" s="16"/>
      <c r="PWW719" s="16"/>
      <c r="PWX719" s="16"/>
      <c r="PWY719" s="16"/>
      <c r="PWZ719" s="16"/>
      <c r="PXA719" s="16"/>
      <c r="PXB719" s="16"/>
      <c r="PXC719" s="16"/>
      <c r="PXD719" s="16"/>
      <c r="PXE719" s="16"/>
      <c r="PXF719" s="16"/>
      <c r="PXG719" s="16"/>
      <c r="PXH719" s="16"/>
      <c r="PXI719" s="16"/>
      <c r="PXJ719" s="16"/>
      <c r="PXK719" s="16"/>
      <c r="PXL719" s="16"/>
      <c r="PXM719" s="16"/>
      <c r="PXN719" s="16"/>
      <c r="PXO719" s="16"/>
      <c r="PXP719" s="16"/>
      <c r="PXQ719" s="16"/>
      <c r="PXR719" s="16"/>
      <c r="PXS719" s="16"/>
      <c r="PXT719" s="16"/>
      <c r="PXU719" s="16"/>
      <c r="PXV719" s="16"/>
      <c r="PXW719" s="16"/>
      <c r="PXX719" s="16"/>
      <c r="PXY719" s="16"/>
      <c r="PXZ719" s="16"/>
      <c r="PYA719" s="16"/>
      <c r="PYB719" s="16"/>
      <c r="PYC719" s="16"/>
      <c r="PYD719" s="16"/>
      <c r="PYE719" s="16"/>
      <c r="PYF719" s="16"/>
      <c r="PYG719" s="16"/>
      <c r="PYH719" s="16"/>
      <c r="PYI719" s="16"/>
      <c r="PYJ719" s="16"/>
      <c r="PYK719" s="16"/>
      <c r="PYL719" s="16"/>
      <c r="PYM719" s="16"/>
      <c r="PYN719" s="16"/>
      <c r="PYO719" s="16"/>
      <c r="PYP719" s="16"/>
      <c r="PYQ719" s="16"/>
      <c r="PYR719" s="16"/>
      <c r="PYS719" s="16"/>
      <c r="PYT719" s="16"/>
      <c r="PYU719" s="16"/>
      <c r="PYV719" s="16"/>
      <c r="PYW719" s="16"/>
      <c r="PYX719" s="16"/>
      <c r="PYY719" s="16"/>
      <c r="PYZ719" s="16"/>
      <c r="PZA719" s="16"/>
      <c r="PZB719" s="16"/>
      <c r="PZC719" s="16"/>
      <c r="PZD719" s="16"/>
      <c r="PZE719" s="16"/>
      <c r="PZF719" s="16"/>
      <c r="PZG719" s="16"/>
      <c r="PZH719" s="16"/>
      <c r="PZI719" s="16"/>
      <c r="PZJ719" s="16"/>
      <c r="PZK719" s="16"/>
      <c r="PZL719" s="16"/>
      <c r="PZM719" s="16"/>
      <c r="PZN719" s="16"/>
      <c r="PZO719" s="16"/>
      <c r="PZP719" s="16"/>
      <c r="PZQ719" s="16"/>
      <c r="PZR719" s="16"/>
      <c r="PZS719" s="16"/>
      <c r="PZT719" s="16"/>
      <c r="PZU719" s="16"/>
      <c r="PZV719" s="16"/>
      <c r="PZW719" s="16"/>
      <c r="PZX719" s="16"/>
      <c r="PZY719" s="16"/>
      <c r="PZZ719" s="16"/>
      <c r="QAA719" s="16"/>
      <c r="QAB719" s="16"/>
      <c r="QAC719" s="16"/>
      <c r="QAD719" s="16"/>
      <c r="QAE719" s="16"/>
      <c r="QAF719" s="16"/>
      <c r="QAG719" s="16"/>
      <c r="QAH719" s="16"/>
      <c r="QAI719" s="16"/>
      <c r="QAJ719" s="16"/>
      <c r="QAK719" s="16"/>
      <c r="QAL719" s="16"/>
      <c r="QAM719" s="16"/>
      <c r="QAN719" s="16"/>
      <c r="QAO719" s="16"/>
      <c r="QAP719" s="16"/>
      <c r="QAQ719" s="16"/>
      <c r="QAR719" s="16"/>
      <c r="QAS719" s="16"/>
      <c r="QAT719" s="16"/>
      <c r="QAU719" s="16"/>
      <c r="QAV719" s="16"/>
      <c r="QAW719" s="16"/>
      <c r="QAX719" s="16"/>
      <c r="QAY719" s="16"/>
      <c r="QAZ719" s="16"/>
      <c r="QBA719" s="16"/>
      <c r="QBB719" s="16"/>
      <c r="QBC719" s="16"/>
      <c r="QBD719" s="16"/>
      <c r="QBE719" s="16"/>
      <c r="QBF719" s="16"/>
      <c r="QBG719" s="16"/>
      <c r="QBH719" s="16"/>
      <c r="QBI719" s="16"/>
      <c r="QBJ719" s="16"/>
      <c r="QBK719" s="16"/>
      <c r="QBL719" s="16"/>
      <c r="QBM719" s="16"/>
      <c r="QBN719" s="16"/>
      <c r="QBO719" s="16"/>
      <c r="QBP719" s="16"/>
      <c r="QBQ719" s="16"/>
      <c r="QBR719" s="16"/>
      <c r="QBS719" s="16"/>
      <c r="QBT719" s="16"/>
      <c r="QBU719" s="16"/>
      <c r="QBV719" s="16"/>
      <c r="QBW719" s="16"/>
      <c r="QBX719" s="16"/>
      <c r="QBY719" s="16"/>
      <c r="QBZ719" s="16"/>
      <c r="QCA719" s="16"/>
      <c r="QCB719" s="16"/>
      <c r="QCC719" s="16"/>
      <c r="QCD719" s="16"/>
      <c r="QCE719" s="16"/>
      <c r="QCF719" s="16"/>
      <c r="QCG719" s="16"/>
      <c r="QCH719" s="16"/>
      <c r="QCI719" s="16"/>
      <c r="QCJ719" s="16"/>
      <c r="QCK719" s="16"/>
      <c r="QCL719" s="16"/>
      <c r="QCM719" s="16"/>
      <c r="QCN719" s="16"/>
      <c r="QCO719" s="16"/>
      <c r="QCP719" s="16"/>
      <c r="QCQ719" s="16"/>
      <c r="QCR719" s="16"/>
      <c r="QCS719" s="16"/>
      <c r="QCT719" s="16"/>
      <c r="QCU719" s="16"/>
      <c r="QCV719" s="16"/>
      <c r="QCW719" s="16"/>
      <c r="QCX719" s="16"/>
      <c r="QCY719" s="16"/>
      <c r="QCZ719" s="16"/>
      <c r="QDA719" s="16"/>
      <c r="QDB719" s="16"/>
      <c r="QDC719" s="16"/>
      <c r="QDD719" s="16"/>
      <c r="QDE719" s="16"/>
      <c r="QDF719" s="16"/>
      <c r="QDG719" s="16"/>
      <c r="QDH719" s="16"/>
      <c r="QDI719" s="16"/>
      <c r="QDJ719" s="16"/>
      <c r="QDK719" s="16"/>
      <c r="QDL719" s="16"/>
      <c r="QDM719" s="16"/>
      <c r="QDN719" s="16"/>
      <c r="QDO719" s="16"/>
      <c r="QDP719" s="16"/>
      <c r="QDQ719" s="16"/>
      <c r="QDR719" s="16"/>
      <c r="QDS719" s="16"/>
      <c r="QDT719" s="16"/>
      <c r="QDU719" s="16"/>
      <c r="QDV719" s="16"/>
      <c r="QDW719" s="16"/>
      <c r="QDX719" s="16"/>
      <c r="QDY719" s="16"/>
      <c r="QDZ719" s="16"/>
      <c r="QEA719" s="16"/>
      <c r="QEB719" s="16"/>
      <c r="QEC719" s="16"/>
      <c r="QED719" s="16"/>
      <c r="QEE719" s="16"/>
      <c r="QEF719" s="16"/>
      <c r="QEG719" s="16"/>
      <c r="QEH719" s="16"/>
      <c r="QEI719" s="16"/>
      <c r="QEJ719" s="16"/>
      <c r="QEK719" s="16"/>
      <c r="QEL719" s="16"/>
      <c r="QEM719" s="16"/>
      <c r="QEN719" s="16"/>
      <c r="QEO719" s="16"/>
      <c r="QEP719" s="16"/>
      <c r="QEQ719" s="16"/>
      <c r="QER719" s="16"/>
      <c r="QES719" s="16"/>
      <c r="QET719" s="16"/>
      <c r="QEU719" s="16"/>
      <c r="QEV719" s="16"/>
      <c r="QEW719" s="16"/>
      <c r="QEX719" s="16"/>
      <c r="QEY719" s="16"/>
      <c r="QEZ719" s="16"/>
      <c r="QFA719" s="16"/>
      <c r="QFB719" s="16"/>
      <c r="QFC719" s="16"/>
      <c r="QFD719" s="16"/>
      <c r="QFE719" s="16"/>
      <c r="QFF719" s="16"/>
      <c r="QFG719" s="16"/>
      <c r="QFH719" s="16"/>
      <c r="QFI719" s="16"/>
      <c r="QFJ719" s="16"/>
      <c r="QFK719" s="16"/>
      <c r="QFL719" s="16"/>
      <c r="QFM719" s="16"/>
      <c r="QFN719" s="16"/>
      <c r="QFO719" s="16"/>
      <c r="QFP719" s="16"/>
      <c r="QFQ719" s="16"/>
      <c r="QFR719" s="16"/>
      <c r="QFS719" s="16"/>
      <c r="QFT719" s="16"/>
      <c r="QFU719" s="16"/>
      <c r="QFV719" s="16"/>
      <c r="QFW719" s="16"/>
      <c r="QFX719" s="16"/>
      <c r="QFY719" s="16"/>
      <c r="QFZ719" s="16"/>
      <c r="QGA719" s="16"/>
      <c r="QGB719" s="16"/>
      <c r="QGC719" s="16"/>
      <c r="QGD719" s="16"/>
      <c r="QGE719" s="16"/>
      <c r="QGF719" s="16"/>
      <c r="QGG719" s="16"/>
      <c r="QGH719" s="16"/>
      <c r="QGI719" s="16"/>
      <c r="QGJ719" s="16"/>
      <c r="QGK719" s="16"/>
      <c r="QGL719" s="16"/>
      <c r="QGM719" s="16"/>
      <c r="QGN719" s="16"/>
      <c r="QGO719" s="16"/>
      <c r="QGP719" s="16"/>
      <c r="QGQ719" s="16"/>
      <c r="QGR719" s="16"/>
      <c r="QGS719" s="16"/>
      <c r="QGT719" s="16"/>
      <c r="QGU719" s="16"/>
      <c r="QGV719" s="16"/>
      <c r="QGW719" s="16"/>
      <c r="QGX719" s="16"/>
      <c r="QGY719" s="16"/>
      <c r="QGZ719" s="16"/>
      <c r="QHA719" s="16"/>
      <c r="QHB719" s="16"/>
      <c r="QHC719" s="16"/>
      <c r="QHD719" s="16"/>
      <c r="QHE719" s="16"/>
      <c r="QHF719" s="16"/>
      <c r="QHG719" s="16"/>
      <c r="QHH719" s="16"/>
      <c r="QHI719" s="16"/>
      <c r="QHJ719" s="16"/>
      <c r="QHK719" s="16"/>
      <c r="QHL719" s="16"/>
      <c r="QHM719" s="16"/>
      <c r="QHN719" s="16"/>
      <c r="QHO719" s="16"/>
      <c r="QHP719" s="16"/>
      <c r="QHQ719" s="16"/>
      <c r="QHR719" s="16"/>
      <c r="QHS719" s="16"/>
      <c r="QHT719" s="16"/>
      <c r="QHU719" s="16"/>
      <c r="QHV719" s="16"/>
      <c r="QHW719" s="16"/>
      <c r="QHX719" s="16"/>
      <c r="QHY719" s="16"/>
      <c r="QHZ719" s="16"/>
      <c r="QIA719" s="16"/>
      <c r="QIB719" s="16"/>
      <c r="QIC719" s="16"/>
      <c r="QID719" s="16"/>
      <c r="QIE719" s="16"/>
      <c r="QIF719" s="16"/>
      <c r="QIG719" s="16"/>
      <c r="QIH719" s="16"/>
      <c r="QII719" s="16"/>
      <c r="QIJ719" s="16"/>
      <c r="QIK719" s="16"/>
      <c r="QIL719" s="16"/>
      <c r="QIM719" s="16"/>
      <c r="QIN719" s="16"/>
      <c r="QIO719" s="16"/>
      <c r="QIP719" s="16"/>
      <c r="QIQ719" s="16"/>
      <c r="QIR719" s="16"/>
      <c r="QIS719" s="16"/>
      <c r="QIT719" s="16"/>
      <c r="QIU719" s="16"/>
      <c r="QIV719" s="16"/>
      <c r="QIW719" s="16"/>
      <c r="QIX719" s="16"/>
      <c r="QIY719" s="16"/>
      <c r="QIZ719" s="16"/>
      <c r="QJA719" s="16"/>
      <c r="QJB719" s="16"/>
      <c r="QJC719" s="16"/>
      <c r="QJD719" s="16"/>
      <c r="QJE719" s="16"/>
      <c r="QJF719" s="16"/>
      <c r="QJG719" s="16"/>
      <c r="QJH719" s="16"/>
      <c r="QJI719" s="16"/>
      <c r="QJJ719" s="16"/>
      <c r="QJK719" s="16"/>
      <c r="QJL719" s="16"/>
      <c r="QJM719" s="16"/>
      <c r="QJN719" s="16"/>
      <c r="QJO719" s="16"/>
      <c r="QJP719" s="16"/>
      <c r="QJQ719" s="16"/>
      <c r="QJR719" s="16"/>
      <c r="QJS719" s="16"/>
      <c r="QJT719" s="16"/>
      <c r="QJU719" s="16"/>
      <c r="QJV719" s="16"/>
      <c r="QJW719" s="16"/>
      <c r="QJX719" s="16"/>
      <c r="QJY719" s="16"/>
      <c r="QJZ719" s="16"/>
      <c r="QKA719" s="16"/>
      <c r="QKB719" s="16"/>
      <c r="QKC719" s="16"/>
      <c r="QKD719" s="16"/>
      <c r="QKE719" s="16"/>
      <c r="QKF719" s="16"/>
      <c r="QKG719" s="16"/>
      <c r="QKH719" s="16"/>
      <c r="QKI719" s="16"/>
      <c r="QKJ719" s="16"/>
      <c r="QKK719" s="16"/>
      <c r="QKL719" s="16"/>
      <c r="QKM719" s="16"/>
      <c r="QKN719" s="16"/>
      <c r="QKO719" s="16"/>
      <c r="QKP719" s="16"/>
      <c r="QKQ719" s="16"/>
      <c r="QKR719" s="16"/>
      <c r="QKS719" s="16"/>
      <c r="QKT719" s="16"/>
      <c r="QKU719" s="16"/>
      <c r="QKV719" s="16"/>
      <c r="QKW719" s="16"/>
      <c r="QKX719" s="16"/>
      <c r="QKY719" s="16"/>
      <c r="QKZ719" s="16"/>
      <c r="QLA719" s="16"/>
      <c r="QLB719" s="16"/>
      <c r="QLC719" s="16"/>
      <c r="QLD719" s="16"/>
      <c r="QLE719" s="16"/>
      <c r="QLF719" s="16"/>
      <c r="QLG719" s="16"/>
      <c r="QLH719" s="16"/>
      <c r="QLI719" s="16"/>
      <c r="QLJ719" s="16"/>
      <c r="QLK719" s="16"/>
      <c r="QLL719" s="16"/>
      <c r="QLM719" s="16"/>
      <c r="QLN719" s="16"/>
      <c r="QLO719" s="16"/>
      <c r="QLP719" s="16"/>
      <c r="QLQ719" s="16"/>
      <c r="QLR719" s="16"/>
      <c r="QLS719" s="16"/>
      <c r="QLT719" s="16"/>
      <c r="QLU719" s="16"/>
      <c r="QLV719" s="16"/>
      <c r="QLW719" s="16"/>
      <c r="QLX719" s="16"/>
      <c r="QLY719" s="16"/>
      <c r="QLZ719" s="16"/>
      <c r="QMA719" s="16"/>
      <c r="QMB719" s="16"/>
      <c r="QMC719" s="16"/>
      <c r="QMD719" s="16"/>
      <c r="QME719" s="16"/>
      <c r="QMF719" s="16"/>
      <c r="QMG719" s="16"/>
      <c r="QMH719" s="16"/>
      <c r="QMI719" s="16"/>
      <c r="QMJ719" s="16"/>
      <c r="QMK719" s="16"/>
      <c r="QML719" s="16"/>
      <c r="QMM719" s="16"/>
      <c r="QMN719" s="16"/>
      <c r="QMO719" s="16"/>
      <c r="QMP719" s="16"/>
      <c r="QMQ719" s="16"/>
      <c r="QMR719" s="16"/>
      <c r="QMS719" s="16"/>
      <c r="QMT719" s="16"/>
      <c r="QMU719" s="16"/>
      <c r="QMV719" s="16"/>
      <c r="QMW719" s="16"/>
      <c r="QMX719" s="16"/>
      <c r="QMY719" s="16"/>
      <c r="QMZ719" s="16"/>
      <c r="QNA719" s="16"/>
      <c r="QNB719" s="16"/>
      <c r="QNC719" s="16"/>
      <c r="QND719" s="16"/>
      <c r="QNE719" s="16"/>
      <c r="QNF719" s="16"/>
      <c r="QNG719" s="16"/>
      <c r="QNH719" s="16"/>
      <c r="QNI719" s="16"/>
      <c r="QNJ719" s="16"/>
      <c r="QNK719" s="16"/>
      <c r="QNL719" s="16"/>
      <c r="QNM719" s="16"/>
      <c r="QNN719" s="16"/>
      <c r="QNO719" s="16"/>
      <c r="QNP719" s="16"/>
      <c r="QNQ719" s="16"/>
      <c r="QNR719" s="16"/>
      <c r="QNS719" s="16"/>
      <c r="QNT719" s="16"/>
      <c r="QNU719" s="16"/>
      <c r="QNV719" s="16"/>
      <c r="QNW719" s="16"/>
      <c r="QNX719" s="16"/>
      <c r="QNY719" s="16"/>
      <c r="QNZ719" s="16"/>
      <c r="QOA719" s="16"/>
      <c r="QOB719" s="16"/>
      <c r="QOC719" s="16"/>
      <c r="QOD719" s="16"/>
      <c r="QOE719" s="16"/>
      <c r="QOF719" s="16"/>
      <c r="QOG719" s="16"/>
      <c r="QOH719" s="16"/>
      <c r="QOI719" s="16"/>
      <c r="QOJ719" s="16"/>
      <c r="QOK719" s="16"/>
      <c r="QOL719" s="16"/>
      <c r="QOM719" s="16"/>
      <c r="QON719" s="16"/>
      <c r="QOO719" s="16"/>
      <c r="QOP719" s="16"/>
      <c r="QOQ719" s="16"/>
      <c r="QOR719" s="16"/>
      <c r="QOS719" s="16"/>
      <c r="QOT719" s="16"/>
      <c r="QOU719" s="16"/>
      <c r="QOV719" s="16"/>
      <c r="QOW719" s="16"/>
      <c r="QOX719" s="16"/>
      <c r="QOY719" s="16"/>
      <c r="QOZ719" s="16"/>
      <c r="QPA719" s="16"/>
      <c r="QPB719" s="16"/>
      <c r="QPC719" s="16"/>
      <c r="QPD719" s="16"/>
      <c r="QPE719" s="16"/>
      <c r="QPF719" s="16"/>
      <c r="QPG719" s="16"/>
      <c r="QPH719" s="16"/>
      <c r="QPI719" s="16"/>
      <c r="QPJ719" s="16"/>
      <c r="QPK719" s="16"/>
      <c r="QPL719" s="16"/>
      <c r="QPM719" s="16"/>
      <c r="QPN719" s="16"/>
      <c r="QPO719" s="16"/>
      <c r="QPP719" s="16"/>
      <c r="QPQ719" s="16"/>
      <c r="QPR719" s="16"/>
      <c r="QPS719" s="16"/>
      <c r="QPT719" s="16"/>
      <c r="QPU719" s="16"/>
      <c r="QPV719" s="16"/>
      <c r="QPW719" s="16"/>
      <c r="QPX719" s="16"/>
      <c r="QPY719" s="16"/>
      <c r="QPZ719" s="16"/>
      <c r="QQA719" s="16"/>
      <c r="QQB719" s="16"/>
      <c r="QQC719" s="16"/>
      <c r="QQD719" s="16"/>
      <c r="QQE719" s="16"/>
      <c r="QQF719" s="16"/>
      <c r="QQG719" s="16"/>
      <c r="QQH719" s="16"/>
      <c r="QQI719" s="16"/>
      <c r="QQJ719" s="16"/>
      <c r="QQK719" s="16"/>
      <c r="QQL719" s="16"/>
      <c r="QQM719" s="16"/>
      <c r="QQN719" s="16"/>
      <c r="QQO719" s="16"/>
      <c r="QQP719" s="16"/>
      <c r="QQQ719" s="16"/>
      <c r="QQR719" s="16"/>
      <c r="QQS719" s="16"/>
      <c r="QQT719" s="16"/>
      <c r="QQU719" s="16"/>
      <c r="QQV719" s="16"/>
      <c r="QQW719" s="16"/>
      <c r="QQX719" s="16"/>
      <c r="QQY719" s="16"/>
      <c r="QQZ719" s="16"/>
      <c r="QRA719" s="16"/>
      <c r="QRB719" s="16"/>
      <c r="QRC719" s="16"/>
      <c r="QRD719" s="16"/>
      <c r="QRE719" s="16"/>
      <c r="QRF719" s="16"/>
      <c r="QRG719" s="16"/>
      <c r="QRH719" s="16"/>
      <c r="QRI719" s="16"/>
      <c r="QRJ719" s="16"/>
      <c r="QRK719" s="16"/>
      <c r="QRL719" s="16"/>
      <c r="QRM719" s="16"/>
      <c r="QRN719" s="16"/>
      <c r="QRO719" s="16"/>
      <c r="QRP719" s="16"/>
      <c r="QRQ719" s="16"/>
      <c r="QRR719" s="16"/>
      <c r="QRS719" s="16"/>
      <c r="QRT719" s="16"/>
      <c r="QRU719" s="16"/>
      <c r="QRV719" s="16"/>
      <c r="QRW719" s="16"/>
      <c r="QRX719" s="16"/>
      <c r="QRY719" s="16"/>
      <c r="QRZ719" s="16"/>
      <c r="QSA719" s="16"/>
      <c r="QSB719" s="16"/>
      <c r="QSC719" s="16"/>
      <c r="QSD719" s="16"/>
      <c r="QSE719" s="16"/>
      <c r="QSF719" s="16"/>
      <c r="QSG719" s="16"/>
      <c r="QSH719" s="16"/>
      <c r="QSI719" s="16"/>
      <c r="QSJ719" s="16"/>
      <c r="QSK719" s="16"/>
      <c r="QSL719" s="16"/>
      <c r="QSM719" s="16"/>
      <c r="QSN719" s="16"/>
      <c r="QSO719" s="16"/>
      <c r="QSP719" s="16"/>
      <c r="QSQ719" s="16"/>
      <c r="QSR719" s="16"/>
      <c r="QSS719" s="16"/>
      <c r="QST719" s="16"/>
      <c r="QSU719" s="16"/>
      <c r="QSV719" s="16"/>
      <c r="QSW719" s="16"/>
      <c r="QSX719" s="16"/>
      <c r="QSY719" s="16"/>
      <c r="QSZ719" s="16"/>
      <c r="QTA719" s="16"/>
      <c r="QTB719" s="16"/>
      <c r="QTC719" s="16"/>
      <c r="QTD719" s="16"/>
      <c r="QTE719" s="16"/>
      <c r="QTF719" s="16"/>
      <c r="QTG719" s="16"/>
      <c r="QTH719" s="16"/>
      <c r="QTI719" s="16"/>
      <c r="QTJ719" s="16"/>
      <c r="QTK719" s="16"/>
      <c r="QTL719" s="16"/>
      <c r="QTM719" s="16"/>
      <c r="QTN719" s="16"/>
      <c r="QTO719" s="16"/>
      <c r="QTP719" s="16"/>
      <c r="QTQ719" s="16"/>
      <c r="QTR719" s="16"/>
      <c r="QTS719" s="16"/>
      <c r="QTT719" s="16"/>
      <c r="QTU719" s="16"/>
      <c r="QTV719" s="16"/>
      <c r="QTW719" s="16"/>
      <c r="QTX719" s="16"/>
      <c r="QTY719" s="16"/>
      <c r="QTZ719" s="16"/>
      <c r="QUA719" s="16"/>
      <c r="QUB719" s="16"/>
      <c r="QUC719" s="16"/>
      <c r="QUD719" s="16"/>
      <c r="QUE719" s="16"/>
      <c r="QUF719" s="16"/>
      <c r="QUG719" s="16"/>
      <c r="QUH719" s="16"/>
      <c r="QUI719" s="16"/>
      <c r="QUJ719" s="16"/>
      <c r="QUK719" s="16"/>
      <c r="QUL719" s="16"/>
      <c r="QUM719" s="16"/>
      <c r="QUN719" s="16"/>
      <c r="QUO719" s="16"/>
      <c r="QUP719" s="16"/>
      <c r="QUQ719" s="16"/>
      <c r="QUR719" s="16"/>
      <c r="QUS719" s="16"/>
      <c r="QUT719" s="16"/>
      <c r="QUU719" s="16"/>
      <c r="QUV719" s="16"/>
      <c r="QUW719" s="16"/>
      <c r="QUX719" s="16"/>
      <c r="QUY719" s="16"/>
      <c r="QUZ719" s="16"/>
      <c r="QVA719" s="16"/>
      <c r="QVB719" s="16"/>
      <c r="QVC719" s="16"/>
      <c r="QVD719" s="16"/>
      <c r="QVE719" s="16"/>
      <c r="QVF719" s="16"/>
      <c r="QVG719" s="16"/>
      <c r="QVH719" s="16"/>
      <c r="QVI719" s="16"/>
      <c r="QVJ719" s="16"/>
      <c r="QVK719" s="16"/>
      <c r="QVL719" s="16"/>
      <c r="QVM719" s="16"/>
      <c r="QVN719" s="16"/>
      <c r="QVO719" s="16"/>
      <c r="QVP719" s="16"/>
      <c r="QVQ719" s="16"/>
      <c r="QVR719" s="16"/>
      <c r="QVS719" s="16"/>
      <c r="QVT719" s="16"/>
      <c r="QVU719" s="16"/>
      <c r="QVV719" s="16"/>
      <c r="QVW719" s="16"/>
      <c r="QVX719" s="16"/>
      <c r="QVY719" s="16"/>
      <c r="QVZ719" s="16"/>
      <c r="QWA719" s="16"/>
      <c r="QWB719" s="16"/>
      <c r="QWC719" s="16"/>
      <c r="QWD719" s="16"/>
      <c r="QWE719" s="16"/>
      <c r="QWF719" s="16"/>
      <c r="QWG719" s="16"/>
      <c r="QWH719" s="16"/>
      <c r="QWI719" s="16"/>
      <c r="QWJ719" s="16"/>
      <c r="QWK719" s="16"/>
      <c r="QWL719" s="16"/>
      <c r="QWM719" s="16"/>
      <c r="QWN719" s="16"/>
      <c r="QWO719" s="16"/>
      <c r="QWP719" s="16"/>
      <c r="QWQ719" s="16"/>
      <c r="QWR719" s="16"/>
      <c r="QWS719" s="16"/>
      <c r="QWT719" s="16"/>
      <c r="QWU719" s="16"/>
      <c r="QWV719" s="16"/>
      <c r="QWW719" s="16"/>
      <c r="QWX719" s="16"/>
      <c r="QWY719" s="16"/>
      <c r="QWZ719" s="16"/>
      <c r="QXA719" s="16"/>
      <c r="QXB719" s="16"/>
      <c r="QXC719" s="16"/>
      <c r="QXD719" s="16"/>
      <c r="QXE719" s="16"/>
      <c r="QXF719" s="16"/>
      <c r="QXG719" s="16"/>
      <c r="QXH719" s="16"/>
      <c r="QXI719" s="16"/>
      <c r="QXJ719" s="16"/>
      <c r="QXK719" s="16"/>
      <c r="QXL719" s="16"/>
      <c r="QXM719" s="16"/>
      <c r="QXN719" s="16"/>
      <c r="QXO719" s="16"/>
      <c r="QXP719" s="16"/>
      <c r="QXQ719" s="16"/>
      <c r="QXR719" s="16"/>
      <c r="QXS719" s="16"/>
      <c r="QXT719" s="16"/>
      <c r="QXU719" s="16"/>
      <c r="QXV719" s="16"/>
      <c r="QXW719" s="16"/>
      <c r="QXX719" s="16"/>
      <c r="QXY719" s="16"/>
      <c r="QXZ719" s="16"/>
      <c r="QYA719" s="16"/>
      <c r="QYB719" s="16"/>
      <c r="QYC719" s="16"/>
      <c r="QYD719" s="16"/>
      <c r="QYE719" s="16"/>
      <c r="QYF719" s="16"/>
      <c r="QYG719" s="16"/>
      <c r="QYH719" s="16"/>
      <c r="QYI719" s="16"/>
      <c r="QYJ719" s="16"/>
      <c r="QYK719" s="16"/>
      <c r="QYL719" s="16"/>
      <c r="QYM719" s="16"/>
      <c r="QYN719" s="16"/>
      <c r="QYO719" s="16"/>
      <c r="QYP719" s="16"/>
      <c r="QYQ719" s="16"/>
      <c r="QYR719" s="16"/>
      <c r="QYS719" s="16"/>
      <c r="QYT719" s="16"/>
      <c r="QYU719" s="16"/>
      <c r="QYV719" s="16"/>
      <c r="QYW719" s="16"/>
      <c r="QYX719" s="16"/>
      <c r="QYY719" s="16"/>
      <c r="QYZ719" s="16"/>
      <c r="QZA719" s="16"/>
      <c r="QZB719" s="16"/>
      <c r="QZC719" s="16"/>
      <c r="QZD719" s="16"/>
      <c r="QZE719" s="16"/>
      <c r="QZF719" s="16"/>
      <c r="QZG719" s="16"/>
      <c r="QZH719" s="16"/>
      <c r="QZI719" s="16"/>
      <c r="QZJ719" s="16"/>
      <c r="QZK719" s="16"/>
      <c r="QZL719" s="16"/>
      <c r="QZM719" s="16"/>
      <c r="QZN719" s="16"/>
      <c r="QZO719" s="16"/>
      <c r="QZP719" s="16"/>
      <c r="QZQ719" s="16"/>
      <c r="QZR719" s="16"/>
      <c r="QZS719" s="16"/>
      <c r="QZT719" s="16"/>
      <c r="QZU719" s="16"/>
      <c r="QZV719" s="16"/>
      <c r="QZW719" s="16"/>
      <c r="QZX719" s="16"/>
      <c r="QZY719" s="16"/>
      <c r="QZZ719" s="16"/>
      <c r="RAA719" s="16"/>
      <c r="RAB719" s="16"/>
      <c r="RAC719" s="16"/>
      <c r="RAD719" s="16"/>
      <c r="RAE719" s="16"/>
      <c r="RAF719" s="16"/>
      <c r="RAG719" s="16"/>
      <c r="RAH719" s="16"/>
      <c r="RAI719" s="16"/>
      <c r="RAJ719" s="16"/>
      <c r="RAK719" s="16"/>
      <c r="RAL719" s="16"/>
      <c r="RAM719" s="16"/>
      <c r="RAN719" s="16"/>
      <c r="RAO719" s="16"/>
      <c r="RAP719" s="16"/>
      <c r="RAQ719" s="16"/>
      <c r="RAR719" s="16"/>
      <c r="RAS719" s="16"/>
      <c r="RAT719" s="16"/>
      <c r="RAU719" s="16"/>
      <c r="RAV719" s="16"/>
      <c r="RAW719" s="16"/>
      <c r="RAX719" s="16"/>
      <c r="RAY719" s="16"/>
      <c r="RAZ719" s="16"/>
      <c r="RBA719" s="16"/>
      <c r="RBB719" s="16"/>
      <c r="RBC719" s="16"/>
      <c r="RBD719" s="16"/>
      <c r="RBE719" s="16"/>
      <c r="RBF719" s="16"/>
      <c r="RBG719" s="16"/>
      <c r="RBH719" s="16"/>
      <c r="RBI719" s="16"/>
      <c r="RBJ719" s="16"/>
      <c r="RBK719" s="16"/>
      <c r="RBL719" s="16"/>
      <c r="RBM719" s="16"/>
      <c r="RBN719" s="16"/>
      <c r="RBO719" s="16"/>
      <c r="RBP719" s="16"/>
      <c r="RBQ719" s="16"/>
      <c r="RBR719" s="16"/>
      <c r="RBS719" s="16"/>
      <c r="RBT719" s="16"/>
      <c r="RBU719" s="16"/>
      <c r="RBV719" s="16"/>
      <c r="RBW719" s="16"/>
      <c r="RBX719" s="16"/>
      <c r="RBY719" s="16"/>
      <c r="RBZ719" s="16"/>
      <c r="RCA719" s="16"/>
      <c r="RCB719" s="16"/>
      <c r="RCC719" s="16"/>
      <c r="RCD719" s="16"/>
      <c r="RCE719" s="16"/>
      <c r="RCF719" s="16"/>
      <c r="RCG719" s="16"/>
      <c r="RCH719" s="16"/>
      <c r="RCI719" s="16"/>
      <c r="RCJ719" s="16"/>
      <c r="RCK719" s="16"/>
      <c r="RCL719" s="16"/>
      <c r="RCM719" s="16"/>
      <c r="RCN719" s="16"/>
      <c r="RCO719" s="16"/>
      <c r="RCP719" s="16"/>
      <c r="RCQ719" s="16"/>
      <c r="RCR719" s="16"/>
      <c r="RCS719" s="16"/>
      <c r="RCT719" s="16"/>
      <c r="RCU719" s="16"/>
      <c r="RCV719" s="16"/>
      <c r="RCW719" s="16"/>
      <c r="RCX719" s="16"/>
      <c r="RCY719" s="16"/>
      <c r="RCZ719" s="16"/>
      <c r="RDA719" s="16"/>
      <c r="RDB719" s="16"/>
      <c r="RDC719" s="16"/>
      <c r="RDD719" s="16"/>
      <c r="RDE719" s="16"/>
      <c r="RDF719" s="16"/>
      <c r="RDG719" s="16"/>
      <c r="RDH719" s="16"/>
      <c r="RDI719" s="16"/>
      <c r="RDJ719" s="16"/>
      <c r="RDK719" s="16"/>
      <c r="RDL719" s="16"/>
      <c r="RDM719" s="16"/>
      <c r="RDN719" s="16"/>
      <c r="RDO719" s="16"/>
      <c r="RDP719" s="16"/>
      <c r="RDQ719" s="16"/>
      <c r="RDR719" s="16"/>
      <c r="RDS719" s="16"/>
      <c r="RDT719" s="16"/>
      <c r="RDU719" s="16"/>
      <c r="RDV719" s="16"/>
      <c r="RDW719" s="16"/>
      <c r="RDX719" s="16"/>
      <c r="RDY719" s="16"/>
      <c r="RDZ719" s="16"/>
      <c r="REA719" s="16"/>
      <c r="REB719" s="16"/>
      <c r="REC719" s="16"/>
      <c r="RED719" s="16"/>
      <c r="REE719" s="16"/>
      <c r="REF719" s="16"/>
      <c r="REG719" s="16"/>
      <c r="REH719" s="16"/>
      <c r="REI719" s="16"/>
      <c r="REJ719" s="16"/>
      <c r="REK719" s="16"/>
      <c r="REL719" s="16"/>
      <c r="REM719" s="16"/>
      <c r="REN719" s="16"/>
      <c r="REO719" s="16"/>
      <c r="REP719" s="16"/>
      <c r="REQ719" s="16"/>
      <c r="RER719" s="16"/>
      <c r="RES719" s="16"/>
      <c r="RET719" s="16"/>
      <c r="REU719" s="16"/>
      <c r="REV719" s="16"/>
      <c r="REW719" s="16"/>
      <c r="REX719" s="16"/>
      <c r="REY719" s="16"/>
      <c r="REZ719" s="16"/>
      <c r="RFA719" s="16"/>
      <c r="RFB719" s="16"/>
      <c r="RFC719" s="16"/>
      <c r="RFD719" s="16"/>
      <c r="RFE719" s="16"/>
      <c r="RFF719" s="16"/>
      <c r="RFG719" s="16"/>
      <c r="RFH719" s="16"/>
      <c r="RFI719" s="16"/>
      <c r="RFJ719" s="16"/>
      <c r="RFK719" s="16"/>
      <c r="RFL719" s="16"/>
      <c r="RFM719" s="16"/>
      <c r="RFN719" s="16"/>
      <c r="RFO719" s="16"/>
      <c r="RFP719" s="16"/>
      <c r="RFQ719" s="16"/>
      <c r="RFR719" s="16"/>
      <c r="RFS719" s="16"/>
      <c r="RFT719" s="16"/>
      <c r="RFU719" s="16"/>
      <c r="RFV719" s="16"/>
      <c r="RFW719" s="16"/>
      <c r="RFX719" s="16"/>
      <c r="RFY719" s="16"/>
      <c r="RFZ719" s="16"/>
      <c r="RGA719" s="16"/>
      <c r="RGB719" s="16"/>
      <c r="RGC719" s="16"/>
      <c r="RGD719" s="16"/>
      <c r="RGE719" s="16"/>
      <c r="RGF719" s="16"/>
      <c r="RGG719" s="16"/>
      <c r="RGH719" s="16"/>
      <c r="RGI719" s="16"/>
      <c r="RGJ719" s="16"/>
      <c r="RGK719" s="16"/>
      <c r="RGL719" s="16"/>
      <c r="RGM719" s="16"/>
      <c r="RGN719" s="16"/>
      <c r="RGO719" s="16"/>
      <c r="RGP719" s="16"/>
      <c r="RGQ719" s="16"/>
      <c r="RGR719" s="16"/>
      <c r="RGS719" s="16"/>
      <c r="RGT719" s="16"/>
      <c r="RGU719" s="16"/>
      <c r="RGV719" s="16"/>
      <c r="RGW719" s="16"/>
      <c r="RGX719" s="16"/>
      <c r="RGY719" s="16"/>
      <c r="RGZ719" s="16"/>
      <c r="RHA719" s="16"/>
      <c r="RHB719" s="16"/>
      <c r="RHC719" s="16"/>
      <c r="RHD719" s="16"/>
      <c r="RHE719" s="16"/>
      <c r="RHF719" s="16"/>
      <c r="RHG719" s="16"/>
      <c r="RHH719" s="16"/>
      <c r="RHI719" s="16"/>
      <c r="RHJ719" s="16"/>
      <c r="RHK719" s="16"/>
      <c r="RHL719" s="16"/>
      <c r="RHM719" s="16"/>
      <c r="RHN719" s="16"/>
      <c r="RHO719" s="16"/>
      <c r="RHP719" s="16"/>
      <c r="RHQ719" s="16"/>
      <c r="RHR719" s="16"/>
      <c r="RHS719" s="16"/>
      <c r="RHT719" s="16"/>
      <c r="RHU719" s="16"/>
      <c r="RHV719" s="16"/>
      <c r="RHW719" s="16"/>
      <c r="RHX719" s="16"/>
      <c r="RHY719" s="16"/>
      <c r="RHZ719" s="16"/>
      <c r="RIA719" s="16"/>
      <c r="RIB719" s="16"/>
      <c r="RIC719" s="16"/>
      <c r="RID719" s="16"/>
      <c r="RIE719" s="16"/>
      <c r="RIF719" s="16"/>
      <c r="RIG719" s="16"/>
      <c r="RIH719" s="16"/>
      <c r="RII719" s="16"/>
      <c r="RIJ719" s="16"/>
      <c r="RIK719" s="16"/>
      <c r="RIL719" s="16"/>
      <c r="RIM719" s="16"/>
      <c r="RIN719" s="16"/>
      <c r="RIO719" s="16"/>
      <c r="RIP719" s="16"/>
      <c r="RIQ719" s="16"/>
      <c r="RIR719" s="16"/>
      <c r="RIS719" s="16"/>
      <c r="RIT719" s="16"/>
      <c r="RIU719" s="16"/>
      <c r="RIV719" s="16"/>
      <c r="RIW719" s="16"/>
      <c r="RIX719" s="16"/>
      <c r="RIY719" s="16"/>
      <c r="RIZ719" s="16"/>
      <c r="RJA719" s="16"/>
      <c r="RJB719" s="16"/>
      <c r="RJC719" s="16"/>
      <c r="RJD719" s="16"/>
      <c r="RJE719" s="16"/>
      <c r="RJF719" s="16"/>
      <c r="RJG719" s="16"/>
      <c r="RJH719" s="16"/>
      <c r="RJI719" s="16"/>
      <c r="RJJ719" s="16"/>
      <c r="RJK719" s="16"/>
      <c r="RJL719" s="16"/>
      <c r="RJM719" s="16"/>
      <c r="RJN719" s="16"/>
      <c r="RJO719" s="16"/>
      <c r="RJP719" s="16"/>
      <c r="RJQ719" s="16"/>
      <c r="RJR719" s="16"/>
      <c r="RJS719" s="16"/>
      <c r="RJT719" s="16"/>
      <c r="RJU719" s="16"/>
      <c r="RJV719" s="16"/>
      <c r="RJW719" s="16"/>
      <c r="RJX719" s="16"/>
      <c r="RJY719" s="16"/>
      <c r="RJZ719" s="16"/>
      <c r="RKA719" s="16"/>
      <c r="RKB719" s="16"/>
      <c r="RKC719" s="16"/>
      <c r="RKD719" s="16"/>
      <c r="RKE719" s="16"/>
      <c r="RKF719" s="16"/>
      <c r="RKG719" s="16"/>
      <c r="RKH719" s="16"/>
      <c r="RKI719" s="16"/>
      <c r="RKJ719" s="16"/>
      <c r="RKK719" s="16"/>
      <c r="RKL719" s="16"/>
      <c r="RKM719" s="16"/>
      <c r="RKN719" s="16"/>
      <c r="RKO719" s="16"/>
      <c r="RKP719" s="16"/>
      <c r="RKQ719" s="16"/>
      <c r="RKR719" s="16"/>
      <c r="RKS719" s="16"/>
      <c r="RKT719" s="16"/>
      <c r="RKU719" s="16"/>
      <c r="RKV719" s="16"/>
      <c r="RKW719" s="16"/>
      <c r="RKX719" s="16"/>
      <c r="RKY719" s="16"/>
      <c r="RKZ719" s="16"/>
      <c r="RLA719" s="16"/>
      <c r="RLB719" s="16"/>
      <c r="RLC719" s="16"/>
      <c r="RLD719" s="16"/>
      <c r="RLE719" s="16"/>
      <c r="RLF719" s="16"/>
      <c r="RLG719" s="16"/>
      <c r="RLH719" s="16"/>
      <c r="RLI719" s="16"/>
      <c r="RLJ719" s="16"/>
      <c r="RLK719" s="16"/>
      <c r="RLL719" s="16"/>
      <c r="RLM719" s="16"/>
      <c r="RLN719" s="16"/>
      <c r="RLO719" s="16"/>
      <c r="RLP719" s="16"/>
      <c r="RLQ719" s="16"/>
      <c r="RLR719" s="16"/>
      <c r="RLS719" s="16"/>
      <c r="RLT719" s="16"/>
      <c r="RLU719" s="16"/>
      <c r="RLV719" s="16"/>
      <c r="RLW719" s="16"/>
      <c r="RLX719" s="16"/>
      <c r="RLY719" s="16"/>
      <c r="RLZ719" s="16"/>
      <c r="RMA719" s="16"/>
      <c r="RMB719" s="16"/>
      <c r="RMC719" s="16"/>
      <c r="RMD719" s="16"/>
      <c r="RME719" s="16"/>
      <c r="RMF719" s="16"/>
      <c r="RMG719" s="16"/>
      <c r="RMH719" s="16"/>
      <c r="RMI719" s="16"/>
      <c r="RMJ719" s="16"/>
      <c r="RMK719" s="16"/>
      <c r="RML719" s="16"/>
      <c r="RMM719" s="16"/>
      <c r="RMN719" s="16"/>
      <c r="RMO719" s="16"/>
      <c r="RMP719" s="16"/>
      <c r="RMQ719" s="16"/>
      <c r="RMR719" s="16"/>
      <c r="RMS719" s="16"/>
      <c r="RMT719" s="16"/>
      <c r="RMU719" s="16"/>
      <c r="RMV719" s="16"/>
      <c r="RMW719" s="16"/>
      <c r="RMX719" s="16"/>
      <c r="RMY719" s="16"/>
      <c r="RMZ719" s="16"/>
      <c r="RNA719" s="16"/>
      <c r="RNB719" s="16"/>
      <c r="RNC719" s="16"/>
      <c r="RND719" s="16"/>
      <c r="RNE719" s="16"/>
      <c r="RNF719" s="16"/>
      <c r="RNG719" s="16"/>
      <c r="RNH719" s="16"/>
      <c r="RNI719" s="16"/>
      <c r="RNJ719" s="16"/>
      <c r="RNK719" s="16"/>
      <c r="RNL719" s="16"/>
      <c r="RNM719" s="16"/>
      <c r="RNN719" s="16"/>
      <c r="RNO719" s="16"/>
      <c r="RNP719" s="16"/>
      <c r="RNQ719" s="16"/>
      <c r="RNR719" s="16"/>
      <c r="RNS719" s="16"/>
      <c r="RNT719" s="16"/>
      <c r="RNU719" s="16"/>
      <c r="RNV719" s="16"/>
      <c r="RNW719" s="16"/>
      <c r="RNX719" s="16"/>
      <c r="RNY719" s="16"/>
      <c r="RNZ719" s="16"/>
      <c r="ROA719" s="16"/>
      <c r="ROB719" s="16"/>
      <c r="ROC719" s="16"/>
      <c r="ROD719" s="16"/>
      <c r="ROE719" s="16"/>
      <c r="ROF719" s="16"/>
      <c r="ROG719" s="16"/>
      <c r="ROH719" s="16"/>
      <c r="ROI719" s="16"/>
      <c r="ROJ719" s="16"/>
      <c r="ROK719" s="16"/>
      <c r="ROL719" s="16"/>
      <c r="ROM719" s="16"/>
      <c r="RON719" s="16"/>
      <c r="ROO719" s="16"/>
      <c r="ROP719" s="16"/>
      <c r="ROQ719" s="16"/>
      <c r="ROR719" s="16"/>
      <c r="ROS719" s="16"/>
      <c r="ROT719" s="16"/>
      <c r="ROU719" s="16"/>
      <c r="ROV719" s="16"/>
      <c r="ROW719" s="16"/>
      <c r="ROX719" s="16"/>
      <c r="ROY719" s="16"/>
      <c r="ROZ719" s="16"/>
      <c r="RPA719" s="16"/>
      <c r="RPB719" s="16"/>
      <c r="RPC719" s="16"/>
      <c r="RPD719" s="16"/>
      <c r="RPE719" s="16"/>
      <c r="RPF719" s="16"/>
      <c r="RPG719" s="16"/>
      <c r="RPH719" s="16"/>
      <c r="RPI719" s="16"/>
      <c r="RPJ719" s="16"/>
      <c r="RPK719" s="16"/>
      <c r="RPL719" s="16"/>
      <c r="RPM719" s="16"/>
      <c r="RPN719" s="16"/>
      <c r="RPO719" s="16"/>
      <c r="RPP719" s="16"/>
      <c r="RPQ719" s="16"/>
      <c r="RPR719" s="16"/>
      <c r="RPS719" s="16"/>
      <c r="RPT719" s="16"/>
      <c r="RPU719" s="16"/>
      <c r="RPV719" s="16"/>
      <c r="RPW719" s="16"/>
      <c r="RPX719" s="16"/>
      <c r="RPY719" s="16"/>
      <c r="RPZ719" s="16"/>
      <c r="RQA719" s="16"/>
      <c r="RQB719" s="16"/>
      <c r="RQC719" s="16"/>
      <c r="RQD719" s="16"/>
      <c r="RQE719" s="16"/>
      <c r="RQF719" s="16"/>
      <c r="RQG719" s="16"/>
      <c r="RQH719" s="16"/>
      <c r="RQI719" s="16"/>
      <c r="RQJ719" s="16"/>
      <c r="RQK719" s="16"/>
      <c r="RQL719" s="16"/>
      <c r="RQM719" s="16"/>
      <c r="RQN719" s="16"/>
      <c r="RQO719" s="16"/>
      <c r="RQP719" s="16"/>
      <c r="RQQ719" s="16"/>
      <c r="RQR719" s="16"/>
      <c r="RQS719" s="16"/>
      <c r="RQT719" s="16"/>
      <c r="RQU719" s="16"/>
      <c r="RQV719" s="16"/>
      <c r="RQW719" s="16"/>
      <c r="RQX719" s="16"/>
      <c r="RQY719" s="16"/>
      <c r="RQZ719" s="16"/>
      <c r="RRA719" s="16"/>
      <c r="RRB719" s="16"/>
      <c r="RRC719" s="16"/>
      <c r="RRD719" s="16"/>
      <c r="RRE719" s="16"/>
      <c r="RRF719" s="16"/>
      <c r="RRG719" s="16"/>
      <c r="RRH719" s="16"/>
      <c r="RRI719" s="16"/>
      <c r="RRJ719" s="16"/>
      <c r="RRK719" s="16"/>
      <c r="RRL719" s="16"/>
      <c r="RRM719" s="16"/>
      <c r="RRN719" s="16"/>
      <c r="RRO719" s="16"/>
      <c r="RRP719" s="16"/>
      <c r="RRQ719" s="16"/>
      <c r="RRR719" s="16"/>
      <c r="RRS719" s="16"/>
      <c r="RRT719" s="16"/>
      <c r="RRU719" s="16"/>
      <c r="RRV719" s="16"/>
      <c r="RRW719" s="16"/>
      <c r="RRX719" s="16"/>
      <c r="RRY719" s="16"/>
      <c r="RRZ719" s="16"/>
      <c r="RSA719" s="16"/>
      <c r="RSB719" s="16"/>
      <c r="RSC719" s="16"/>
      <c r="RSD719" s="16"/>
      <c r="RSE719" s="16"/>
      <c r="RSF719" s="16"/>
      <c r="RSG719" s="16"/>
      <c r="RSH719" s="16"/>
      <c r="RSI719" s="16"/>
      <c r="RSJ719" s="16"/>
      <c r="RSK719" s="16"/>
      <c r="RSL719" s="16"/>
      <c r="RSM719" s="16"/>
      <c r="RSN719" s="16"/>
      <c r="RSO719" s="16"/>
      <c r="RSP719" s="16"/>
      <c r="RSQ719" s="16"/>
      <c r="RSR719" s="16"/>
      <c r="RSS719" s="16"/>
      <c r="RST719" s="16"/>
      <c r="RSU719" s="16"/>
      <c r="RSV719" s="16"/>
      <c r="RSW719" s="16"/>
      <c r="RSX719" s="16"/>
      <c r="RSY719" s="16"/>
      <c r="RSZ719" s="16"/>
      <c r="RTA719" s="16"/>
      <c r="RTB719" s="16"/>
      <c r="RTC719" s="16"/>
      <c r="RTD719" s="16"/>
      <c r="RTE719" s="16"/>
      <c r="RTF719" s="16"/>
      <c r="RTG719" s="16"/>
      <c r="RTH719" s="16"/>
      <c r="RTI719" s="16"/>
      <c r="RTJ719" s="16"/>
      <c r="RTK719" s="16"/>
      <c r="RTL719" s="16"/>
      <c r="RTM719" s="16"/>
      <c r="RTN719" s="16"/>
      <c r="RTO719" s="16"/>
      <c r="RTP719" s="16"/>
      <c r="RTQ719" s="16"/>
      <c r="RTR719" s="16"/>
      <c r="RTS719" s="16"/>
      <c r="RTT719" s="16"/>
      <c r="RTU719" s="16"/>
      <c r="RTV719" s="16"/>
      <c r="RTW719" s="16"/>
      <c r="RTX719" s="16"/>
      <c r="RTY719" s="16"/>
      <c r="RTZ719" s="16"/>
      <c r="RUA719" s="16"/>
      <c r="RUB719" s="16"/>
      <c r="RUC719" s="16"/>
      <c r="RUD719" s="16"/>
      <c r="RUE719" s="16"/>
      <c r="RUF719" s="16"/>
      <c r="RUG719" s="16"/>
      <c r="RUH719" s="16"/>
      <c r="RUI719" s="16"/>
      <c r="RUJ719" s="16"/>
      <c r="RUK719" s="16"/>
      <c r="RUL719" s="16"/>
      <c r="RUM719" s="16"/>
      <c r="RUN719" s="16"/>
      <c r="RUO719" s="16"/>
      <c r="RUP719" s="16"/>
      <c r="RUQ719" s="16"/>
      <c r="RUR719" s="16"/>
      <c r="RUS719" s="16"/>
      <c r="RUT719" s="16"/>
      <c r="RUU719" s="16"/>
      <c r="RUV719" s="16"/>
      <c r="RUW719" s="16"/>
      <c r="RUX719" s="16"/>
      <c r="RUY719" s="16"/>
      <c r="RUZ719" s="16"/>
      <c r="RVA719" s="16"/>
      <c r="RVB719" s="16"/>
      <c r="RVC719" s="16"/>
      <c r="RVD719" s="16"/>
      <c r="RVE719" s="16"/>
      <c r="RVF719" s="16"/>
      <c r="RVG719" s="16"/>
      <c r="RVH719" s="16"/>
      <c r="RVI719" s="16"/>
      <c r="RVJ719" s="16"/>
      <c r="RVK719" s="16"/>
      <c r="RVL719" s="16"/>
      <c r="RVM719" s="16"/>
      <c r="RVN719" s="16"/>
      <c r="RVO719" s="16"/>
      <c r="RVP719" s="16"/>
      <c r="RVQ719" s="16"/>
      <c r="RVR719" s="16"/>
      <c r="RVS719" s="16"/>
      <c r="RVT719" s="16"/>
      <c r="RVU719" s="16"/>
      <c r="RVV719" s="16"/>
      <c r="RVW719" s="16"/>
      <c r="RVX719" s="16"/>
      <c r="RVY719" s="16"/>
      <c r="RVZ719" s="16"/>
      <c r="RWA719" s="16"/>
      <c r="RWB719" s="16"/>
      <c r="RWC719" s="16"/>
      <c r="RWD719" s="16"/>
      <c r="RWE719" s="16"/>
      <c r="RWF719" s="16"/>
      <c r="RWG719" s="16"/>
      <c r="RWH719" s="16"/>
      <c r="RWI719" s="16"/>
      <c r="RWJ719" s="16"/>
      <c r="RWK719" s="16"/>
      <c r="RWL719" s="16"/>
      <c r="RWM719" s="16"/>
      <c r="RWN719" s="16"/>
      <c r="RWO719" s="16"/>
      <c r="RWP719" s="16"/>
      <c r="RWQ719" s="16"/>
      <c r="RWR719" s="16"/>
      <c r="RWS719" s="16"/>
      <c r="RWT719" s="16"/>
      <c r="RWU719" s="16"/>
      <c r="RWV719" s="16"/>
      <c r="RWW719" s="16"/>
      <c r="RWX719" s="16"/>
      <c r="RWY719" s="16"/>
      <c r="RWZ719" s="16"/>
      <c r="RXA719" s="16"/>
      <c r="RXB719" s="16"/>
      <c r="RXC719" s="16"/>
      <c r="RXD719" s="16"/>
      <c r="RXE719" s="16"/>
      <c r="RXF719" s="16"/>
      <c r="RXG719" s="16"/>
      <c r="RXH719" s="16"/>
      <c r="RXI719" s="16"/>
      <c r="RXJ719" s="16"/>
      <c r="RXK719" s="16"/>
      <c r="RXL719" s="16"/>
      <c r="RXM719" s="16"/>
      <c r="RXN719" s="16"/>
      <c r="RXO719" s="16"/>
      <c r="RXP719" s="16"/>
      <c r="RXQ719" s="16"/>
      <c r="RXR719" s="16"/>
      <c r="RXS719" s="16"/>
      <c r="RXT719" s="16"/>
      <c r="RXU719" s="16"/>
      <c r="RXV719" s="16"/>
      <c r="RXW719" s="16"/>
      <c r="RXX719" s="16"/>
      <c r="RXY719" s="16"/>
      <c r="RXZ719" s="16"/>
      <c r="RYA719" s="16"/>
      <c r="RYB719" s="16"/>
      <c r="RYC719" s="16"/>
      <c r="RYD719" s="16"/>
      <c r="RYE719" s="16"/>
      <c r="RYF719" s="16"/>
      <c r="RYG719" s="16"/>
      <c r="RYH719" s="16"/>
      <c r="RYI719" s="16"/>
      <c r="RYJ719" s="16"/>
      <c r="RYK719" s="16"/>
      <c r="RYL719" s="16"/>
      <c r="RYM719" s="16"/>
      <c r="RYN719" s="16"/>
      <c r="RYO719" s="16"/>
      <c r="RYP719" s="16"/>
      <c r="RYQ719" s="16"/>
      <c r="RYR719" s="16"/>
      <c r="RYS719" s="16"/>
      <c r="RYT719" s="16"/>
      <c r="RYU719" s="16"/>
      <c r="RYV719" s="16"/>
      <c r="RYW719" s="16"/>
      <c r="RYX719" s="16"/>
      <c r="RYY719" s="16"/>
      <c r="RYZ719" s="16"/>
      <c r="RZA719" s="16"/>
      <c r="RZB719" s="16"/>
      <c r="RZC719" s="16"/>
      <c r="RZD719" s="16"/>
      <c r="RZE719" s="16"/>
      <c r="RZF719" s="16"/>
      <c r="RZG719" s="16"/>
      <c r="RZH719" s="16"/>
      <c r="RZI719" s="16"/>
      <c r="RZJ719" s="16"/>
      <c r="RZK719" s="16"/>
      <c r="RZL719" s="16"/>
      <c r="RZM719" s="16"/>
      <c r="RZN719" s="16"/>
      <c r="RZO719" s="16"/>
      <c r="RZP719" s="16"/>
      <c r="RZQ719" s="16"/>
      <c r="RZR719" s="16"/>
      <c r="RZS719" s="16"/>
      <c r="RZT719" s="16"/>
      <c r="RZU719" s="16"/>
      <c r="RZV719" s="16"/>
      <c r="RZW719" s="16"/>
      <c r="RZX719" s="16"/>
      <c r="RZY719" s="16"/>
      <c r="RZZ719" s="16"/>
      <c r="SAA719" s="16"/>
      <c r="SAB719" s="16"/>
      <c r="SAC719" s="16"/>
      <c r="SAD719" s="16"/>
      <c r="SAE719" s="16"/>
      <c r="SAF719" s="16"/>
      <c r="SAG719" s="16"/>
      <c r="SAH719" s="16"/>
      <c r="SAI719" s="16"/>
      <c r="SAJ719" s="16"/>
      <c r="SAK719" s="16"/>
      <c r="SAL719" s="16"/>
      <c r="SAM719" s="16"/>
      <c r="SAN719" s="16"/>
      <c r="SAO719" s="16"/>
      <c r="SAP719" s="16"/>
      <c r="SAQ719" s="16"/>
      <c r="SAR719" s="16"/>
      <c r="SAS719" s="16"/>
      <c r="SAT719" s="16"/>
      <c r="SAU719" s="16"/>
      <c r="SAV719" s="16"/>
      <c r="SAW719" s="16"/>
      <c r="SAX719" s="16"/>
      <c r="SAY719" s="16"/>
      <c r="SAZ719" s="16"/>
      <c r="SBA719" s="16"/>
      <c r="SBB719" s="16"/>
      <c r="SBC719" s="16"/>
      <c r="SBD719" s="16"/>
      <c r="SBE719" s="16"/>
      <c r="SBF719" s="16"/>
      <c r="SBG719" s="16"/>
      <c r="SBH719" s="16"/>
      <c r="SBI719" s="16"/>
      <c r="SBJ719" s="16"/>
      <c r="SBK719" s="16"/>
      <c r="SBL719" s="16"/>
      <c r="SBM719" s="16"/>
      <c r="SBN719" s="16"/>
      <c r="SBO719" s="16"/>
      <c r="SBP719" s="16"/>
      <c r="SBQ719" s="16"/>
      <c r="SBR719" s="16"/>
      <c r="SBS719" s="16"/>
      <c r="SBT719" s="16"/>
      <c r="SBU719" s="16"/>
      <c r="SBV719" s="16"/>
      <c r="SBW719" s="16"/>
      <c r="SBX719" s="16"/>
      <c r="SBY719" s="16"/>
      <c r="SBZ719" s="16"/>
      <c r="SCA719" s="16"/>
      <c r="SCB719" s="16"/>
      <c r="SCC719" s="16"/>
      <c r="SCD719" s="16"/>
      <c r="SCE719" s="16"/>
      <c r="SCF719" s="16"/>
      <c r="SCG719" s="16"/>
      <c r="SCH719" s="16"/>
      <c r="SCI719" s="16"/>
      <c r="SCJ719" s="16"/>
      <c r="SCK719" s="16"/>
      <c r="SCL719" s="16"/>
      <c r="SCM719" s="16"/>
      <c r="SCN719" s="16"/>
      <c r="SCO719" s="16"/>
      <c r="SCP719" s="16"/>
      <c r="SCQ719" s="16"/>
      <c r="SCR719" s="16"/>
      <c r="SCS719" s="16"/>
      <c r="SCT719" s="16"/>
      <c r="SCU719" s="16"/>
      <c r="SCV719" s="16"/>
      <c r="SCW719" s="16"/>
      <c r="SCX719" s="16"/>
      <c r="SCY719" s="16"/>
      <c r="SCZ719" s="16"/>
      <c r="SDA719" s="16"/>
      <c r="SDB719" s="16"/>
      <c r="SDC719" s="16"/>
      <c r="SDD719" s="16"/>
      <c r="SDE719" s="16"/>
      <c r="SDF719" s="16"/>
      <c r="SDG719" s="16"/>
      <c r="SDH719" s="16"/>
      <c r="SDI719" s="16"/>
      <c r="SDJ719" s="16"/>
      <c r="SDK719" s="16"/>
      <c r="SDL719" s="16"/>
      <c r="SDM719" s="16"/>
      <c r="SDN719" s="16"/>
      <c r="SDO719" s="16"/>
      <c r="SDP719" s="16"/>
      <c r="SDQ719" s="16"/>
      <c r="SDR719" s="16"/>
      <c r="SDS719" s="16"/>
      <c r="SDT719" s="16"/>
      <c r="SDU719" s="16"/>
      <c r="SDV719" s="16"/>
      <c r="SDW719" s="16"/>
      <c r="SDX719" s="16"/>
      <c r="SDY719" s="16"/>
      <c r="SDZ719" s="16"/>
      <c r="SEA719" s="16"/>
      <c r="SEB719" s="16"/>
      <c r="SEC719" s="16"/>
      <c r="SED719" s="16"/>
      <c r="SEE719" s="16"/>
      <c r="SEF719" s="16"/>
      <c r="SEG719" s="16"/>
      <c r="SEH719" s="16"/>
      <c r="SEI719" s="16"/>
      <c r="SEJ719" s="16"/>
      <c r="SEK719" s="16"/>
      <c r="SEL719" s="16"/>
      <c r="SEM719" s="16"/>
      <c r="SEN719" s="16"/>
      <c r="SEO719" s="16"/>
      <c r="SEP719" s="16"/>
      <c r="SEQ719" s="16"/>
      <c r="SER719" s="16"/>
      <c r="SES719" s="16"/>
      <c r="SET719" s="16"/>
      <c r="SEU719" s="16"/>
      <c r="SEV719" s="16"/>
      <c r="SEW719" s="16"/>
      <c r="SEX719" s="16"/>
      <c r="SEY719" s="16"/>
      <c r="SEZ719" s="16"/>
      <c r="SFA719" s="16"/>
      <c r="SFB719" s="16"/>
      <c r="SFC719" s="16"/>
      <c r="SFD719" s="16"/>
      <c r="SFE719" s="16"/>
      <c r="SFF719" s="16"/>
      <c r="SFG719" s="16"/>
      <c r="SFH719" s="16"/>
      <c r="SFI719" s="16"/>
      <c r="SFJ719" s="16"/>
      <c r="SFK719" s="16"/>
      <c r="SFL719" s="16"/>
      <c r="SFM719" s="16"/>
      <c r="SFN719" s="16"/>
      <c r="SFO719" s="16"/>
      <c r="SFP719" s="16"/>
      <c r="SFQ719" s="16"/>
      <c r="SFR719" s="16"/>
      <c r="SFS719" s="16"/>
      <c r="SFT719" s="16"/>
      <c r="SFU719" s="16"/>
      <c r="SFV719" s="16"/>
      <c r="SFW719" s="16"/>
      <c r="SFX719" s="16"/>
      <c r="SFY719" s="16"/>
      <c r="SFZ719" s="16"/>
      <c r="SGA719" s="16"/>
      <c r="SGB719" s="16"/>
      <c r="SGC719" s="16"/>
      <c r="SGD719" s="16"/>
      <c r="SGE719" s="16"/>
      <c r="SGF719" s="16"/>
      <c r="SGG719" s="16"/>
      <c r="SGH719" s="16"/>
      <c r="SGI719" s="16"/>
      <c r="SGJ719" s="16"/>
      <c r="SGK719" s="16"/>
      <c r="SGL719" s="16"/>
      <c r="SGM719" s="16"/>
      <c r="SGN719" s="16"/>
      <c r="SGO719" s="16"/>
      <c r="SGP719" s="16"/>
      <c r="SGQ719" s="16"/>
      <c r="SGR719" s="16"/>
      <c r="SGS719" s="16"/>
      <c r="SGT719" s="16"/>
      <c r="SGU719" s="16"/>
      <c r="SGV719" s="16"/>
      <c r="SGW719" s="16"/>
      <c r="SGX719" s="16"/>
      <c r="SGY719" s="16"/>
      <c r="SGZ719" s="16"/>
      <c r="SHA719" s="16"/>
      <c r="SHB719" s="16"/>
      <c r="SHC719" s="16"/>
      <c r="SHD719" s="16"/>
      <c r="SHE719" s="16"/>
      <c r="SHF719" s="16"/>
      <c r="SHG719" s="16"/>
      <c r="SHH719" s="16"/>
      <c r="SHI719" s="16"/>
      <c r="SHJ719" s="16"/>
      <c r="SHK719" s="16"/>
      <c r="SHL719" s="16"/>
      <c r="SHM719" s="16"/>
      <c r="SHN719" s="16"/>
      <c r="SHO719" s="16"/>
      <c r="SHP719" s="16"/>
      <c r="SHQ719" s="16"/>
      <c r="SHR719" s="16"/>
      <c r="SHS719" s="16"/>
      <c r="SHT719" s="16"/>
      <c r="SHU719" s="16"/>
      <c r="SHV719" s="16"/>
      <c r="SHW719" s="16"/>
      <c r="SHX719" s="16"/>
      <c r="SHY719" s="16"/>
      <c r="SHZ719" s="16"/>
      <c r="SIA719" s="16"/>
      <c r="SIB719" s="16"/>
      <c r="SIC719" s="16"/>
      <c r="SID719" s="16"/>
      <c r="SIE719" s="16"/>
      <c r="SIF719" s="16"/>
      <c r="SIG719" s="16"/>
      <c r="SIH719" s="16"/>
      <c r="SII719" s="16"/>
      <c r="SIJ719" s="16"/>
      <c r="SIK719" s="16"/>
      <c r="SIL719" s="16"/>
      <c r="SIM719" s="16"/>
      <c r="SIN719" s="16"/>
      <c r="SIO719" s="16"/>
      <c r="SIP719" s="16"/>
      <c r="SIQ719" s="16"/>
      <c r="SIR719" s="16"/>
      <c r="SIS719" s="16"/>
      <c r="SIT719" s="16"/>
      <c r="SIU719" s="16"/>
      <c r="SIV719" s="16"/>
      <c r="SIW719" s="16"/>
      <c r="SIX719" s="16"/>
      <c r="SIY719" s="16"/>
      <c r="SIZ719" s="16"/>
      <c r="SJA719" s="16"/>
      <c r="SJB719" s="16"/>
      <c r="SJC719" s="16"/>
      <c r="SJD719" s="16"/>
      <c r="SJE719" s="16"/>
      <c r="SJF719" s="16"/>
      <c r="SJG719" s="16"/>
      <c r="SJH719" s="16"/>
      <c r="SJI719" s="16"/>
      <c r="SJJ719" s="16"/>
      <c r="SJK719" s="16"/>
      <c r="SJL719" s="16"/>
      <c r="SJM719" s="16"/>
      <c r="SJN719" s="16"/>
      <c r="SJO719" s="16"/>
      <c r="SJP719" s="16"/>
      <c r="SJQ719" s="16"/>
      <c r="SJR719" s="16"/>
      <c r="SJS719" s="16"/>
      <c r="SJT719" s="16"/>
      <c r="SJU719" s="16"/>
      <c r="SJV719" s="16"/>
      <c r="SJW719" s="16"/>
      <c r="SJX719" s="16"/>
      <c r="SJY719" s="16"/>
      <c r="SJZ719" s="16"/>
      <c r="SKA719" s="16"/>
      <c r="SKB719" s="16"/>
      <c r="SKC719" s="16"/>
      <c r="SKD719" s="16"/>
      <c r="SKE719" s="16"/>
      <c r="SKF719" s="16"/>
      <c r="SKG719" s="16"/>
      <c r="SKH719" s="16"/>
      <c r="SKI719" s="16"/>
      <c r="SKJ719" s="16"/>
      <c r="SKK719" s="16"/>
      <c r="SKL719" s="16"/>
      <c r="SKM719" s="16"/>
      <c r="SKN719" s="16"/>
      <c r="SKO719" s="16"/>
      <c r="SKP719" s="16"/>
      <c r="SKQ719" s="16"/>
      <c r="SKR719" s="16"/>
      <c r="SKS719" s="16"/>
      <c r="SKT719" s="16"/>
      <c r="SKU719" s="16"/>
      <c r="SKV719" s="16"/>
      <c r="SKW719" s="16"/>
      <c r="SKX719" s="16"/>
      <c r="SKY719" s="16"/>
      <c r="SKZ719" s="16"/>
      <c r="SLA719" s="16"/>
      <c r="SLB719" s="16"/>
      <c r="SLC719" s="16"/>
      <c r="SLD719" s="16"/>
      <c r="SLE719" s="16"/>
      <c r="SLF719" s="16"/>
      <c r="SLG719" s="16"/>
      <c r="SLH719" s="16"/>
      <c r="SLI719" s="16"/>
      <c r="SLJ719" s="16"/>
      <c r="SLK719" s="16"/>
      <c r="SLL719" s="16"/>
      <c r="SLM719" s="16"/>
      <c r="SLN719" s="16"/>
      <c r="SLO719" s="16"/>
      <c r="SLP719" s="16"/>
      <c r="SLQ719" s="16"/>
      <c r="SLR719" s="16"/>
      <c r="SLS719" s="16"/>
      <c r="SLT719" s="16"/>
      <c r="SLU719" s="16"/>
      <c r="SLV719" s="16"/>
      <c r="SLW719" s="16"/>
      <c r="SLX719" s="16"/>
      <c r="SLY719" s="16"/>
      <c r="SLZ719" s="16"/>
      <c r="SMA719" s="16"/>
      <c r="SMB719" s="16"/>
      <c r="SMC719" s="16"/>
      <c r="SMD719" s="16"/>
      <c r="SME719" s="16"/>
      <c r="SMF719" s="16"/>
      <c r="SMG719" s="16"/>
      <c r="SMH719" s="16"/>
      <c r="SMI719" s="16"/>
      <c r="SMJ719" s="16"/>
      <c r="SMK719" s="16"/>
      <c r="SML719" s="16"/>
      <c r="SMM719" s="16"/>
      <c r="SMN719" s="16"/>
      <c r="SMO719" s="16"/>
      <c r="SMP719" s="16"/>
      <c r="SMQ719" s="16"/>
      <c r="SMR719" s="16"/>
      <c r="SMS719" s="16"/>
      <c r="SMT719" s="16"/>
      <c r="SMU719" s="16"/>
      <c r="SMV719" s="16"/>
      <c r="SMW719" s="16"/>
      <c r="SMX719" s="16"/>
      <c r="SMY719" s="16"/>
      <c r="SMZ719" s="16"/>
      <c r="SNA719" s="16"/>
      <c r="SNB719" s="16"/>
      <c r="SNC719" s="16"/>
      <c r="SND719" s="16"/>
      <c r="SNE719" s="16"/>
      <c r="SNF719" s="16"/>
      <c r="SNG719" s="16"/>
      <c r="SNH719" s="16"/>
      <c r="SNI719" s="16"/>
      <c r="SNJ719" s="16"/>
      <c r="SNK719" s="16"/>
      <c r="SNL719" s="16"/>
      <c r="SNM719" s="16"/>
      <c r="SNN719" s="16"/>
      <c r="SNO719" s="16"/>
      <c r="SNP719" s="16"/>
      <c r="SNQ719" s="16"/>
      <c r="SNR719" s="16"/>
      <c r="SNS719" s="16"/>
      <c r="SNT719" s="16"/>
      <c r="SNU719" s="16"/>
      <c r="SNV719" s="16"/>
      <c r="SNW719" s="16"/>
      <c r="SNX719" s="16"/>
      <c r="SNY719" s="16"/>
      <c r="SNZ719" s="16"/>
      <c r="SOA719" s="16"/>
      <c r="SOB719" s="16"/>
      <c r="SOC719" s="16"/>
      <c r="SOD719" s="16"/>
      <c r="SOE719" s="16"/>
      <c r="SOF719" s="16"/>
      <c r="SOG719" s="16"/>
      <c r="SOH719" s="16"/>
      <c r="SOI719" s="16"/>
      <c r="SOJ719" s="16"/>
      <c r="SOK719" s="16"/>
      <c r="SOL719" s="16"/>
      <c r="SOM719" s="16"/>
      <c r="SON719" s="16"/>
      <c r="SOO719" s="16"/>
      <c r="SOP719" s="16"/>
      <c r="SOQ719" s="16"/>
      <c r="SOR719" s="16"/>
      <c r="SOS719" s="16"/>
      <c r="SOT719" s="16"/>
      <c r="SOU719" s="16"/>
      <c r="SOV719" s="16"/>
      <c r="SOW719" s="16"/>
      <c r="SOX719" s="16"/>
      <c r="SOY719" s="16"/>
      <c r="SOZ719" s="16"/>
      <c r="SPA719" s="16"/>
      <c r="SPB719" s="16"/>
      <c r="SPC719" s="16"/>
      <c r="SPD719" s="16"/>
      <c r="SPE719" s="16"/>
      <c r="SPF719" s="16"/>
      <c r="SPG719" s="16"/>
      <c r="SPH719" s="16"/>
      <c r="SPI719" s="16"/>
      <c r="SPJ719" s="16"/>
      <c r="SPK719" s="16"/>
      <c r="SPL719" s="16"/>
      <c r="SPM719" s="16"/>
      <c r="SPN719" s="16"/>
      <c r="SPO719" s="16"/>
      <c r="SPP719" s="16"/>
      <c r="SPQ719" s="16"/>
      <c r="SPR719" s="16"/>
      <c r="SPS719" s="16"/>
      <c r="SPT719" s="16"/>
      <c r="SPU719" s="16"/>
      <c r="SPV719" s="16"/>
      <c r="SPW719" s="16"/>
      <c r="SPX719" s="16"/>
      <c r="SPY719" s="16"/>
      <c r="SPZ719" s="16"/>
      <c r="SQA719" s="16"/>
      <c r="SQB719" s="16"/>
      <c r="SQC719" s="16"/>
      <c r="SQD719" s="16"/>
      <c r="SQE719" s="16"/>
      <c r="SQF719" s="16"/>
      <c r="SQG719" s="16"/>
      <c r="SQH719" s="16"/>
      <c r="SQI719" s="16"/>
      <c r="SQJ719" s="16"/>
      <c r="SQK719" s="16"/>
      <c r="SQL719" s="16"/>
      <c r="SQM719" s="16"/>
      <c r="SQN719" s="16"/>
      <c r="SQO719" s="16"/>
      <c r="SQP719" s="16"/>
      <c r="SQQ719" s="16"/>
      <c r="SQR719" s="16"/>
      <c r="SQS719" s="16"/>
      <c r="SQT719" s="16"/>
      <c r="SQU719" s="16"/>
      <c r="SQV719" s="16"/>
      <c r="SQW719" s="16"/>
      <c r="SQX719" s="16"/>
      <c r="SQY719" s="16"/>
      <c r="SQZ719" s="16"/>
      <c r="SRA719" s="16"/>
      <c r="SRB719" s="16"/>
      <c r="SRC719" s="16"/>
      <c r="SRD719" s="16"/>
      <c r="SRE719" s="16"/>
      <c r="SRF719" s="16"/>
      <c r="SRG719" s="16"/>
      <c r="SRH719" s="16"/>
      <c r="SRI719" s="16"/>
      <c r="SRJ719" s="16"/>
      <c r="SRK719" s="16"/>
      <c r="SRL719" s="16"/>
      <c r="SRM719" s="16"/>
      <c r="SRN719" s="16"/>
      <c r="SRO719" s="16"/>
      <c r="SRP719" s="16"/>
      <c r="SRQ719" s="16"/>
      <c r="SRR719" s="16"/>
      <c r="SRS719" s="16"/>
      <c r="SRT719" s="16"/>
      <c r="SRU719" s="16"/>
      <c r="SRV719" s="16"/>
      <c r="SRW719" s="16"/>
      <c r="SRX719" s="16"/>
      <c r="SRY719" s="16"/>
      <c r="SRZ719" s="16"/>
      <c r="SSA719" s="16"/>
      <c r="SSB719" s="16"/>
      <c r="SSC719" s="16"/>
      <c r="SSD719" s="16"/>
      <c r="SSE719" s="16"/>
      <c r="SSF719" s="16"/>
      <c r="SSG719" s="16"/>
      <c r="SSH719" s="16"/>
      <c r="SSI719" s="16"/>
      <c r="SSJ719" s="16"/>
      <c r="SSK719" s="16"/>
      <c r="SSL719" s="16"/>
      <c r="SSM719" s="16"/>
      <c r="SSN719" s="16"/>
      <c r="SSO719" s="16"/>
      <c r="SSP719" s="16"/>
      <c r="SSQ719" s="16"/>
      <c r="SSR719" s="16"/>
      <c r="SSS719" s="16"/>
      <c r="SST719" s="16"/>
      <c r="SSU719" s="16"/>
      <c r="SSV719" s="16"/>
      <c r="SSW719" s="16"/>
      <c r="SSX719" s="16"/>
      <c r="SSY719" s="16"/>
      <c r="SSZ719" s="16"/>
      <c r="STA719" s="16"/>
      <c r="STB719" s="16"/>
      <c r="STC719" s="16"/>
      <c r="STD719" s="16"/>
      <c r="STE719" s="16"/>
      <c r="STF719" s="16"/>
      <c r="STG719" s="16"/>
      <c r="STH719" s="16"/>
      <c r="STI719" s="16"/>
      <c r="STJ719" s="16"/>
      <c r="STK719" s="16"/>
      <c r="STL719" s="16"/>
      <c r="STM719" s="16"/>
      <c r="STN719" s="16"/>
      <c r="STO719" s="16"/>
      <c r="STP719" s="16"/>
      <c r="STQ719" s="16"/>
      <c r="STR719" s="16"/>
      <c r="STS719" s="16"/>
      <c r="STT719" s="16"/>
      <c r="STU719" s="16"/>
      <c r="STV719" s="16"/>
      <c r="STW719" s="16"/>
      <c r="STX719" s="16"/>
      <c r="STY719" s="16"/>
      <c r="STZ719" s="16"/>
      <c r="SUA719" s="16"/>
      <c r="SUB719" s="16"/>
      <c r="SUC719" s="16"/>
      <c r="SUD719" s="16"/>
      <c r="SUE719" s="16"/>
      <c r="SUF719" s="16"/>
      <c r="SUG719" s="16"/>
      <c r="SUH719" s="16"/>
      <c r="SUI719" s="16"/>
      <c r="SUJ719" s="16"/>
      <c r="SUK719" s="16"/>
      <c r="SUL719" s="16"/>
      <c r="SUM719" s="16"/>
      <c r="SUN719" s="16"/>
      <c r="SUO719" s="16"/>
      <c r="SUP719" s="16"/>
      <c r="SUQ719" s="16"/>
      <c r="SUR719" s="16"/>
      <c r="SUS719" s="16"/>
      <c r="SUT719" s="16"/>
      <c r="SUU719" s="16"/>
      <c r="SUV719" s="16"/>
      <c r="SUW719" s="16"/>
      <c r="SUX719" s="16"/>
      <c r="SUY719" s="16"/>
      <c r="SUZ719" s="16"/>
      <c r="SVA719" s="16"/>
      <c r="SVB719" s="16"/>
      <c r="SVC719" s="16"/>
      <c r="SVD719" s="16"/>
      <c r="SVE719" s="16"/>
      <c r="SVF719" s="16"/>
      <c r="SVG719" s="16"/>
      <c r="SVH719" s="16"/>
      <c r="SVI719" s="16"/>
      <c r="SVJ719" s="16"/>
      <c r="SVK719" s="16"/>
      <c r="SVL719" s="16"/>
      <c r="SVM719" s="16"/>
      <c r="SVN719" s="16"/>
      <c r="SVO719" s="16"/>
      <c r="SVP719" s="16"/>
      <c r="SVQ719" s="16"/>
      <c r="SVR719" s="16"/>
      <c r="SVS719" s="16"/>
      <c r="SVT719" s="16"/>
      <c r="SVU719" s="16"/>
      <c r="SVV719" s="16"/>
      <c r="SVW719" s="16"/>
      <c r="SVX719" s="16"/>
      <c r="SVY719" s="16"/>
      <c r="SVZ719" s="16"/>
      <c r="SWA719" s="16"/>
      <c r="SWB719" s="16"/>
      <c r="SWC719" s="16"/>
      <c r="SWD719" s="16"/>
      <c r="SWE719" s="16"/>
      <c r="SWF719" s="16"/>
      <c r="SWG719" s="16"/>
      <c r="SWH719" s="16"/>
      <c r="SWI719" s="16"/>
      <c r="SWJ719" s="16"/>
      <c r="SWK719" s="16"/>
      <c r="SWL719" s="16"/>
      <c r="SWM719" s="16"/>
      <c r="SWN719" s="16"/>
      <c r="SWO719" s="16"/>
      <c r="SWP719" s="16"/>
      <c r="SWQ719" s="16"/>
      <c r="SWR719" s="16"/>
      <c r="SWS719" s="16"/>
      <c r="SWT719" s="16"/>
      <c r="SWU719" s="16"/>
      <c r="SWV719" s="16"/>
      <c r="SWW719" s="16"/>
      <c r="SWX719" s="16"/>
      <c r="SWY719" s="16"/>
      <c r="SWZ719" s="16"/>
      <c r="SXA719" s="16"/>
      <c r="SXB719" s="16"/>
      <c r="SXC719" s="16"/>
      <c r="SXD719" s="16"/>
      <c r="SXE719" s="16"/>
      <c r="SXF719" s="16"/>
      <c r="SXG719" s="16"/>
      <c r="SXH719" s="16"/>
      <c r="SXI719" s="16"/>
      <c r="SXJ719" s="16"/>
      <c r="SXK719" s="16"/>
      <c r="SXL719" s="16"/>
      <c r="SXM719" s="16"/>
      <c r="SXN719" s="16"/>
      <c r="SXO719" s="16"/>
      <c r="SXP719" s="16"/>
      <c r="SXQ719" s="16"/>
      <c r="SXR719" s="16"/>
      <c r="SXS719" s="16"/>
      <c r="SXT719" s="16"/>
      <c r="SXU719" s="16"/>
      <c r="SXV719" s="16"/>
      <c r="SXW719" s="16"/>
      <c r="SXX719" s="16"/>
      <c r="SXY719" s="16"/>
      <c r="SXZ719" s="16"/>
      <c r="SYA719" s="16"/>
      <c r="SYB719" s="16"/>
      <c r="SYC719" s="16"/>
      <c r="SYD719" s="16"/>
      <c r="SYE719" s="16"/>
      <c r="SYF719" s="16"/>
      <c r="SYG719" s="16"/>
      <c r="SYH719" s="16"/>
      <c r="SYI719" s="16"/>
      <c r="SYJ719" s="16"/>
      <c r="SYK719" s="16"/>
      <c r="SYL719" s="16"/>
      <c r="SYM719" s="16"/>
      <c r="SYN719" s="16"/>
      <c r="SYO719" s="16"/>
      <c r="SYP719" s="16"/>
      <c r="SYQ719" s="16"/>
      <c r="SYR719" s="16"/>
      <c r="SYS719" s="16"/>
      <c r="SYT719" s="16"/>
      <c r="SYU719" s="16"/>
      <c r="SYV719" s="16"/>
      <c r="SYW719" s="16"/>
      <c r="SYX719" s="16"/>
      <c r="SYY719" s="16"/>
      <c r="SYZ719" s="16"/>
      <c r="SZA719" s="16"/>
      <c r="SZB719" s="16"/>
      <c r="SZC719" s="16"/>
      <c r="SZD719" s="16"/>
      <c r="SZE719" s="16"/>
      <c r="SZF719" s="16"/>
      <c r="SZG719" s="16"/>
      <c r="SZH719" s="16"/>
      <c r="SZI719" s="16"/>
      <c r="SZJ719" s="16"/>
      <c r="SZK719" s="16"/>
      <c r="SZL719" s="16"/>
      <c r="SZM719" s="16"/>
      <c r="SZN719" s="16"/>
      <c r="SZO719" s="16"/>
      <c r="SZP719" s="16"/>
      <c r="SZQ719" s="16"/>
      <c r="SZR719" s="16"/>
      <c r="SZS719" s="16"/>
      <c r="SZT719" s="16"/>
      <c r="SZU719" s="16"/>
      <c r="SZV719" s="16"/>
      <c r="SZW719" s="16"/>
      <c r="SZX719" s="16"/>
      <c r="SZY719" s="16"/>
      <c r="SZZ719" s="16"/>
      <c r="TAA719" s="16"/>
      <c r="TAB719" s="16"/>
      <c r="TAC719" s="16"/>
      <c r="TAD719" s="16"/>
      <c r="TAE719" s="16"/>
      <c r="TAF719" s="16"/>
      <c r="TAG719" s="16"/>
      <c r="TAH719" s="16"/>
      <c r="TAI719" s="16"/>
      <c r="TAJ719" s="16"/>
      <c r="TAK719" s="16"/>
      <c r="TAL719" s="16"/>
      <c r="TAM719" s="16"/>
      <c r="TAN719" s="16"/>
      <c r="TAO719" s="16"/>
      <c r="TAP719" s="16"/>
      <c r="TAQ719" s="16"/>
      <c r="TAR719" s="16"/>
      <c r="TAS719" s="16"/>
      <c r="TAT719" s="16"/>
      <c r="TAU719" s="16"/>
      <c r="TAV719" s="16"/>
      <c r="TAW719" s="16"/>
      <c r="TAX719" s="16"/>
      <c r="TAY719" s="16"/>
      <c r="TAZ719" s="16"/>
      <c r="TBA719" s="16"/>
      <c r="TBB719" s="16"/>
      <c r="TBC719" s="16"/>
      <c r="TBD719" s="16"/>
      <c r="TBE719" s="16"/>
      <c r="TBF719" s="16"/>
      <c r="TBG719" s="16"/>
      <c r="TBH719" s="16"/>
      <c r="TBI719" s="16"/>
      <c r="TBJ719" s="16"/>
      <c r="TBK719" s="16"/>
      <c r="TBL719" s="16"/>
      <c r="TBM719" s="16"/>
      <c r="TBN719" s="16"/>
      <c r="TBO719" s="16"/>
      <c r="TBP719" s="16"/>
      <c r="TBQ719" s="16"/>
      <c r="TBR719" s="16"/>
      <c r="TBS719" s="16"/>
      <c r="TBT719" s="16"/>
      <c r="TBU719" s="16"/>
      <c r="TBV719" s="16"/>
      <c r="TBW719" s="16"/>
      <c r="TBX719" s="16"/>
      <c r="TBY719" s="16"/>
      <c r="TBZ719" s="16"/>
      <c r="TCA719" s="16"/>
      <c r="TCB719" s="16"/>
      <c r="TCC719" s="16"/>
      <c r="TCD719" s="16"/>
      <c r="TCE719" s="16"/>
      <c r="TCF719" s="16"/>
      <c r="TCG719" s="16"/>
      <c r="TCH719" s="16"/>
      <c r="TCI719" s="16"/>
      <c r="TCJ719" s="16"/>
      <c r="TCK719" s="16"/>
      <c r="TCL719" s="16"/>
      <c r="TCM719" s="16"/>
      <c r="TCN719" s="16"/>
      <c r="TCO719" s="16"/>
      <c r="TCP719" s="16"/>
      <c r="TCQ719" s="16"/>
      <c r="TCR719" s="16"/>
      <c r="TCS719" s="16"/>
      <c r="TCT719" s="16"/>
      <c r="TCU719" s="16"/>
      <c r="TCV719" s="16"/>
      <c r="TCW719" s="16"/>
      <c r="TCX719" s="16"/>
      <c r="TCY719" s="16"/>
      <c r="TCZ719" s="16"/>
      <c r="TDA719" s="16"/>
      <c r="TDB719" s="16"/>
      <c r="TDC719" s="16"/>
      <c r="TDD719" s="16"/>
      <c r="TDE719" s="16"/>
      <c r="TDF719" s="16"/>
      <c r="TDG719" s="16"/>
      <c r="TDH719" s="16"/>
      <c r="TDI719" s="16"/>
      <c r="TDJ719" s="16"/>
      <c r="TDK719" s="16"/>
      <c r="TDL719" s="16"/>
      <c r="TDM719" s="16"/>
      <c r="TDN719" s="16"/>
      <c r="TDO719" s="16"/>
      <c r="TDP719" s="16"/>
      <c r="TDQ719" s="16"/>
      <c r="TDR719" s="16"/>
      <c r="TDS719" s="16"/>
      <c r="TDT719" s="16"/>
      <c r="TDU719" s="16"/>
      <c r="TDV719" s="16"/>
      <c r="TDW719" s="16"/>
      <c r="TDX719" s="16"/>
      <c r="TDY719" s="16"/>
      <c r="TDZ719" s="16"/>
      <c r="TEA719" s="16"/>
      <c r="TEB719" s="16"/>
      <c r="TEC719" s="16"/>
      <c r="TED719" s="16"/>
      <c r="TEE719" s="16"/>
      <c r="TEF719" s="16"/>
      <c r="TEG719" s="16"/>
      <c r="TEH719" s="16"/>
      <c r="TEI719" s="16"/>
      <c r="TEJ719" s="16"/>
      <c r="TEK719" s="16"/>
      <c r="TEL719" s="16"/>
      <c r="TEM719" s="16"/>
      <c r="TEN719" s="16"/>
      <c r="TEO719" s="16"/>
      <c r="TEP719" s="16"/>
      <c r="TEQ719" s="16"/>
      <c r="TER719" s="16"/>
      <c r="TES719" s="16"/>
      <c r="TET719" s="16"/>
      <c r="TEU719" s="16"/>
      <c r="TEV719" s="16"/>
      <c r="TEW719" s="16"/>
      <c r="TEX719" s="16"/>
      <c r="TEY719" s="16"/>
      <c r="TEZ719" s="16"/>
      <c r="TFA719" s="16"/>
      <c r="TFB719" s="16"/>
      <c r="TFC719" s="16"/>
      <c r="TFD719" s="16"/>
      <c r="TFE719" s="16"/>
      <c r="TFF719" s="16"/>
      <c r="TFG719" s="16"/>
      <c r="TFH719" s="16"/>
      <c r="TFI719" s="16"/>
      <c r="TFJ719" s="16"/>
      <c r="TFK719" s="16"/>
      <c r="TFL719" s="16"/>
      <c r="TFM719" s="16"/>
      <c r="TFN719" s="16"/>
      <c r="TFO719" s="16"/>
      <c r="TFP719" s="16"/>
      <c r="TFQ719" s="16"/>
      <c r="TFR719" s="16"/>
      <c r="TFS719" s="16"/>
      <c r="TFT719" s="16"/>
      <c r="TFU719" s="16"/>
      <c r="TFV719" s="16"/>
      <c r="TFW719" s="16"/>
      <c r="TFX719" s="16"/>
      <c r="TFY719" s="16"/>
      <c r="TFZ719" s="16"/>
      <c r="TGA719" s="16"/>
      <c r="TGB719" s="16"/>
      <c r="TGC719" s="16"/>
      <c r="TGD719" s="16"/>
      <c r="TGE719" s="16"/>
      <c r="TGF719" s="16"/>
      <c r="TGG719" s="16"/>
      <c r="TGH719" s="16"/>
      <c r="TGI719" s="16"/>
      <c r="TGJ719" s="16"/>
      <c r="TGK719" s="16"/>
      <c r="TGL719" s="16"/>
      <c r="TGM719" s="16"/>
      <c r="TGN719" s="16"/>
      <c r="TGO719" s="16"/>
      <c r="TGP719" s="16"/>
      <c r="TGQ719" s="16"/>
      <c r="TGR719" s="16"/>
      <c r="TGS719" s="16"/>
      <c r="TGT719" s="16"/>
      <c r="TGU719" s="16"/>
      <c r="TGV719" s="16"/>
      <c r="TGW719" s="16"/>
      <c r="TGX719" s="16"/>
      <c r="TGY719" s="16"/>
      <c r="TGZ719" s="16"/>
      <c r="THA719" s="16"/>
      <c r="THB719" s="16"/>
      <c r="THC719" s="16"/>
      <c r="THD719" s="16"/>
      <c r="THE719" s="16"/>
      <c r="THF719" s="16"/>
      <c r="THG719" s="16"/>
      <c r="THH719" s="16"/>
      <c r="THI719" s="16"/>
      <c r="THJ719" s="16"/>
      <c r="THK719" s="16"/>
      <c r="THL719" s="16"/>
      <c r="THM719" s="16"/>
      <c r="THN719" s="16"/>
      <c r="THO719" s="16"/>
      <c r="THP719" s="16"/>
      <c r="THQ719" s="16"/>
      <c r="THR719" s="16"/>
      <c r="THS719" s="16"/>
      <c r="THT719" s="16"/>
      <c r="THU719" s="16"/>
      <c r="THV719" s="16"/>
      <c r="THW719" s="16"/>
      <c r="THX719" s="16"/>
      <c r="THY719" s="16"/>
      <c r="THZ719" s="16"/>
      <c r="TIA719" s="16"/>
      <c r="TIB719" s="16"/>
      <c r="TIC719" s="16"/>
      <c r="TID719" s="16"/>
      <c r="TIE719" s="16"/>
      <c r="TIF719" s="16"/>
      <c r="TIG719" s="16"/>
      <c r="TIH719" s="16"/>
      <c r="TII719" s="16"/>
      <c r="TIJ719" s="16"/>
      <c r="TIK719" s="16"/>
      <c r="TIL719" s="16"/>
      <c r="TIM719" s="16"/>
      <c r="TIN719" s="16"/>
      <c r="TIO719" s="16"/>
      <c r="TIP719" s="16"/>
      <c r="TIQ719" s="16"/>
      <c r="TIR719" s="16"/>
      <c r="TIS719" s="16"/>
      <c r="TIT719" s="16"/>
      <c r="TIU719" s="16"/>
      <c r="TIV719" s="16"/>
      <c r="TIW719" s="16"/>
      <c r="TIX719" s="16"/>
      <c r="TIY719" s="16"/>
      <c r="TIZ719" s="16"/>
      <c r="TJA719" s="16"/>
      <c r="TJB719" s="16"/>
      <c r="TJC719" s="16"/>
      <c r="TJD719" s="16"/>
      <c r="TJE719" s="16"/>
      <c r="TJF719" s="16"/>
      <c r="TJG719" s="16"/>
      <c r="TJH719" s="16"/>
      <c r="TJI719" s="16"/>
      <c r="TJJ719" s="16"/>
      <c r="TJK719" s="16"/>
      <c r="TJL719" s="16"/>
      <c r="TJM719" s="16"/>
      <c r="TJN719" s="16"/>
      <c r="TJO719" s="16"/>
      <c r="TJP719" s="16"/>
      <c r="TJQ719" s="16"/>
      <c r="TJR719" s="16"/>
      <c r="TJS719" s="16"/>
      <c r="TJT719" s="16"/>
      <c r="TJU719" s="16"/>
      <c r="TJV719" s="16"/>
      <c r="TJW719" s="16"/>
      <c r="TJX719" s="16"/>
      <c r="TJY719" s="16"/>
      <c r="TJZ719" s="16"/>
      <c r="TKA719" s="16"/>
      <c r="TKB719" s="16"/>
      <c r="TKC719" s="16"/>
      <c r="TKD719" s="16"/>
      <c r="TKE719" s="16"/>
      <c r="TKF719" s="16"/>
      <c r="TKG719" s="16"/>
      <c r="TKH719" s="16"/>
      <c r="TKI719" s="16"/>
      <c r="TKJ719" s="16"/>
      <c r="TKK719" s="16"/>
      <c r="TKL719" s="16"/>
      <c r="TKM719" s="16"/>
      <c r="TKN719" s="16"/>
      <c r="TKO719" s="16"/>
      <c r="TKP719" s="16"/>
      <c r="TKQ719" s="16"/>
      <c r="TKR719" s="16"/>
      <c r="TKS719" s="16"/>
      <c r="TKT719" s="16"/>
      <c r="TKU719" s="16"/>
      <c r="TKV719" s="16"/>
      <c r="TKW719" s="16"/>
      <c r="TKX719" s="16"/>
      <c r="TKY719" s="16"/>
      <c r="TKZ719" s="16"/>
      <c r="TLA719" s="16"/>
      <c r="TLB719" s="16"/>
      <c r="TLC719" s="16"/>
      <c r="TLD719" s="16"/>
      <c r="TLE719" s="16"/>
      <c r="TLF719" s="16"/>
      <c r="TLG719" s="16"/>
      <c r="TLH719" s="16"/>
      <c r="TLI719" s="16"/>
      <c r="TLJ719" s="16"/>
      <c r="TLK719" s="16"/>
      <c r="TLL719" s="16"/>
      <c r="TLM719" s="16"/>
      <c r="TLN719" s="16"/>
      <c r="TLO719" s="16"/>
      <c r="TLP719" s="16"/>
      <c r="TLQ719" s="16"/>
      <c r="TLR719" s="16"/>
      <c r="TLS719" s="16"/>
      <c r="TLT719" s="16"/>
      <c r="TLU719" s="16"/>
      <c r="TLV719" s="16"/>
      <c r="TLW719" s="16"/>
      <c r="TLX719" s="16"/>
      <c r="TLY719" s="16"/>
      <c r="TLZ719" s="16"/>
      <c r="TMA719" s="16"/>
      <c r="TMB719" s="16"/>
      <c r="TMC719" s="16"/>
      <c r="TMD719" s="16"/>
      <c r="TME719" s="16"/>
      <c r="TMF719" s="16"/>
      <c r="TMG719" s="16"/>
      <c r="TMH719" s="16"/>
      <c r="TMI719" s="16"/>
      <c r="TMJ719" s="16"/>
      <c r="TMK719" s="16"/>
      <c r="TML719" s="16"/>
      <c r="TMM719" s="16"/>
      <c r="TMN719" s="16"/>
      <c r="TMO719" s="16"/>
      <c r="TMP719" s="16"/>
      <c r="TMQ719" s="16"/>
      <c r="TMR719" s="16"/>
      <c r="TMS719" s="16"/>
      <c r="TMT719" s="16"/>
      <c r="TMU719" s="16"/>
      <c r="TMV719" s="16"/>
      <c r="TMW719" s="16"/>
      <c r="TMX719" s="16"/>
      <c r="TMY719" s="16"/>
      <c r="TMZ719" s="16"/>
      <c r="TNA719" s="16"/>
      <c r="TNB719" s="16"/>
      <c r="TNC719" s="16"/>
      <c r="TND719" s="16"/>
      <c r="TNE719" s="16"/>
      <c r="TNF719" s="16"/>
      <c r="TNG719" s="16"/>
      <c r="TNH719" s="16"/>
      <c r="TNI719" s="16"/>
      <c r="TNJ719" s="16"/>
      <c r="TNK719" s="16"/>
      <c r="TNL719" s="16"/>
      <c r="TNM719" s="16"/>
      <c r="TNN719" s="16"/>
      <c r="TNO719" s="16"/>
      <c r="TNP719" s="16"/>
      <c r="TNQ719" s="16"/>
      <c r="TNR719" s="16"/>
      <c r="TNS719" s="16"/>
      <c r="TNT719" s="16"/>
      <c r="TNU719" s="16"/>
      <c r="TNV719" s="16"/>
      <c r="TNW719" s="16"/>
      <c r="TNX719" s="16"/>
      <c r="TNY719" s="16"/>
      <c r="TNZ719" s="16"/>
      <c r="TOA719" s="16"/>
      <c r="TOB719" s="16"/>
      <c r="TOC719" s="16"/>
      <c r="TOD719" s="16"/>
      <c r="TOE719" s="16"/>
      <c r="TOF719" s="16"/>
      <c r="TOG719" s="16"/>
      <c r="TOH719" s="16"/>
      <c r="TOI719" s="16"/>
      <c r="TOJ719" s="16"/>
      <c r="TOK719" s="16"/>
      <c r="TOL719" s="16"/>
      <c r="TOM719" s="16"/>
      <c r="TON719" s="16"/>
      <c r="TOO719" s="16"/>
      <c r="TOP719" s="16"/>
      <c r="TOQ719" s="16"/>
      <c r="TOR719" s="16"/>
      <c r="TOS719" s="16"/>
      <c r="TOT719" s="16"/>
      <c r="TOU719" s="16"/>
      <c r="TOV719" s="16"/>
      <c r="TOW719" s="16"/>
      <c r="TOX719" s="16"/>
      <c r="TOY719" s="16"/>
      <c r="TOZ719" s="16"/>
      <c r="TPA719" s="16"/>
      <c r="TPB719" s="16"/>
      <c r="TPC719" s="16"/>
      <c r="TPD719" s="16"/>
      <c r="TPE719" s="16"/>
      <c r="TPF719" s="16"/>
      <c r="TPG719" s="16"/>
      <c r="TPH719" s="16"/>
      <c r="TPI719" s="16"/>
      <c r="TPJ719" s="16"/>
      <c r="TPK719" s="16"/>
      <c r="TPL719" s="16"/>
      <c r="TPM719" s="16"/>
      <c r="TPN719" s="16"/>
      <c r="TPO719" s="16"/>
      <c r="TPP719" s="16"/>
      <c r="TPQ719" s="16"/>
      <c r="TPR719" s="16"/>
      <c r="TPS719" s="16"/>
      <c r="TPT719" s="16"/>
      <c r="TPU719" s="16"/>
      <c r="TPV719" s="16"/>
      <c r="TPW719" s="16"/>
      <c r="TPX719" s="16"/>
      <c r="TPY719" s="16"/>
      <c r="TPZ719" s="16"/>
      <c r="TQA719" s="16"/>
      <c r="TQB719" s="16"/>
      <c r="TQC719" s="16"/>
      <c r="TQD719" s="16"/>
      <c r="TQE719" s="16"/>
      <c r="TQF719" s="16"/>
      <c r="TQG719" s="16"/>
      <c r="TQH719" s="16"/>
      <c r="TQI719" s="16"/>
      <c r="TQJ719" s="16"/>
      <c r="TQK719" s="16"/>
      <c r="TQL719" s="16"/>
      <c r="TQM719" s="16"/>
      <c r="TQN719" s="16"/>
      <c r="TQO719" s="16"/>
      <c r="TQP719" s="16"/>
      <c r="TQQ719" s="16"/>
      <c r="TQR719" s="16"/>
      <c r="TQS719" s="16"/>
      <c r="TQT719" s="16"/>
      <c r="TQU719" s="16"/>
      <c r="TQV719" s="16"/>
      <c r="TQW719" s="16"/>
      <c r="TQX719" s="16"/>
      <c r="TQY719" s="16"/>
      <c r="TQZ719" s="16"/>
      <c r="TRA719" s="16"/>
      <c r="TRB719" s="16"/>
      <c r="TRC719" s="16"/>
      <c r="TRD719" s="16"/>
      <c r="TRE719" s="16"/>
      <c r="TRF719" s="16"/>
      <c r="TRG719" s="16"/>
      <c r="TRH719" s="16"/>
      <c r="TRI719" s="16"/>
      <c r="TRJ719" s="16"/>
      <c r="TRK719" s="16"/>
      <c r="TRL719" s="16"/>
      <c r="TRM719" s="16"/>
      <c r="TRN719" s="16"/>
      <c r="TRO719" s="16"/>
      <c r="TRP719" s="16"/>
      <c r="TRQ719" s="16"/>
      <c r="TRR719" s="16"/>
      <c r="TRS719" s="16"/>
      <c r="TRT719" s="16"/>
      <c r="TRU719" s="16"/>
      <c r="TRV719" s="16"/>
      <c r="TRW719" s="16"/>
      <c r="TRX719" s="16"/>
      <c r="TRY719" s="16"/>
      <c r="TRZ719" s="16"/>
      <c r="TSA719" s="16"/>
      <c r="TSB719" s="16"/>
      <c r="TSC719" s="16"/>
      <c r="TSD719" s="16"/>
      <c r="TSE719" s="16"/>
      <c r="TSF719" s="16"/>
      <c r="TSG719" s="16"/>
      <c r="TSH719" s="16"/>
      <c r="TSI719" s="16"/>
      <c r="TSJ719" s="16"/>
      <c r="TSK719" s="16"/>
      <c r="TSL719" s="16"/>
      <c r="TSM719" s="16"/>
      <c r="TSN719" s="16"/>
      <c r="TSO719" s="16"/>
      <c r="TSP719" s="16"/>
      <c r="TSQ719" s="16"/>
      <c r="TSR719" s="16"/>
      <c r="TSS719" s="16"/>
      <c r="TST719" s="16"/>
      <c r="TSU719" s="16"/>
      <c r="TSV719" s="16"/>
      <c r="TSW719" s="16"/>
      <c r="TSX719" s="16"/>
      <c r="TSY719" s="16"/>
      <c r="TSZ719" s="16"/>
      <c r="TTA719" s="16"/>
      <c r="TTB719" s="16"/>
      <c r="TTC719" s="16"/>
      <c r="TTD719" s="16"/>
      <c r="TTE719" s="16"/>
      <c r="TTF719" s="16"/>
      <c r="TTG719" s="16"/>
      <c r="TTH719" s="16"/>
      <c r="TTI719" s="16"/>
      <c r="TTJ719" s="16"/>
      <c r="TTK719" s="16"/>
      <c r="TTL719" s="16"/>
      <c r="TTM719" s="16"/>
      <c r="TTN719" s="16"/>
      <c r="TTO719" s="16"/>
      <c r="TTP719" s="16"/>
      <c r="TTQ719" s="16"/>
      <c r="TTR719" s="16"/>
      <c r="TTS719" s="16"/>
      <c r="TTT719" s="16"/>
      <c r="TTU719" s="16"/>
      <c r="TTV719" s="16"/>
      <c r="TTW719" s="16"/>
      <c r="TTX719" s="16"/>
      <c r="TTY719" s="16"/>
      <c r="TTZ719" s="16"/>
      <c r="TUA719" s="16"/>
      <c r="TUB719" s="16"/>
      <c r="TUC719" s="16"/>
      <c r="TUD719" s="16"/>
      <c r="TUE719" s="16"/>
      <c r="TUF719" s="16"/>
      <c r="TUG719" s="16"/>
      <c r="TUH719" s="16"/>
      <c r="TUI719" s="16"/>
      <c r="TUJ719" s="16"/>
      <c r="TUK719" s="16"/>
      <c r="TUL719" s="16"/>
      <c r="TUM719" s="16"/>
      <c r="TUN719" s="16"/>
      <c r="TUO719" s="16"/>
      <c r="TUP719" s="16"/>
      <c r="TUQ719" s="16"/>
      <c r="TUR719" s="16"/>
      <c r="TUS719" s="16"/>
      <c r="TUT719" s="16"/>
      <c r="TUU719" s="16"/>
      <c r="TUV719" s="16"/>
      <c r="TUW719" s="16"/>
      <c r="TUX719" s="16"/>
      <c r="TUY719" s="16"/>
      <c r="TUZ719" s="16"/>
      <c r="TVA719" s="16"/>
      <c r="TVB719" s="16"/>
      <c r="TVC719" s="16"/>
      <c r="TVD719" s="16"/>
      <c r="TVE719" s="16"/>
      <c r="TVF719" s="16"/>
      <c r="TVG719" s="16"/>
      <c r="TVH719" s="16"/>
      <c r="TVI719" s="16"/>
      <c r="TVJ719" s="16"/>
      <c r="TVK719" s="16"/>
      <c r="TVL719" s="16"/>
      <c r="TVM719" s="16"/>
      <c r="TVN719" s="16"/>
      <c r="TVO719" s="16"/>
      <c r="TVP719" s="16"/>
      <c r="TVQ719" s="16"/>
      <c r="TVR719" s="16"/>
      <c r="TVS719" s="16"/>
      <c r="TVT719" s="16"/>
      <c r="TVU719" s="16"/>
      <c r="TVV719" s="16"/>
      <c r="TVW719" s="16"/>
      <c r="TVX719" s="16"/>
      <c r="TVY719" s="16"/>
      <c r="TVZ719" s="16"/>
      <c r="TWA719" s="16"/>
      <c r="TWB719" s="16"/>
      <c r="TWC719" s="16"/>
      <c r="TWD719" s="16"/>
      <c r="TWE719" s="16"/>
      <c r="TWF719" s="16"/>
      <c r="TWG719" s="16"/>
      <c r="TWH719" s="16"/>
      <c r="TWI719" s="16"/>
      <c r="TWJ719" s="16"/>
      <c r="TWK719" s="16"/>
      <c r="TWL719" s="16"/>
      <c r="TWM719" s="16"/>
      <c r="TWN719" s="16"/>
      <c r="TWO719" s="16"/>
      <c r="TWP719" s="16"/>
      <c r="TWQ719" s="16"/>
      <c r="TWR719" s="16"/>
      <c r="TWS719" s="16"/>
      <c r="TWT719" s="16"/>
      <c r="TWU719" s="16"/>
      <c r="TWV719" s="16"/>
      <c r="TWW719" s="16"/>
      <c r="TWX719" s="16"/>
      <c r="TWY719" s="16"/>
      <c r="TWZ719" s="16"/>
      <c r="TXA719" s="16"/>
      <c r="TXB719" s="16"/>
      <c r="TXC719" s="16"/>
      <c r="TXD719" s="16"/>
      <c r="TXE719" s="16"/>
      <c r="TXF719" s="16"/>
      <c r="TXG719" s="16"/>
      <c r="TXH719" s="16"/>
      <c r="TXI719" s="16"/>
      <c r="TXJ719" s="16"/>
      <c r="TXK719" s="16"/>
      <c r="TXL719" s="16"/>
      <c r="TXM719" s="16"/>
      <c r="TXN719" s="16"/>
      <c r="TXO719" s="16"/>
      <c r="TXP719" s="16"/>
      <c r="TXQ719" s="16"/>
      <c r="TXR719" s="16"/>
      <c r="TXS719" s="16"/>
      <c r="TXT719" s="16"/>
      <c r="TXU719" s="16"/>
      <c r="TXV719" s="16"/>
      <c r="TXW719" s="16"/>
      <c r="TXX719" s="16"/>
      <c r="TXY719" s="16"/>
      <c r="TXZ719" s="16"/>
      <c r="TYA719" s="16"/>
      <c r="TYB719" s="16"/>
      <c r="TYC719" s="16"/>
      <c r="TYD719" s="16"/>
      <c r="TYE719" s="16"/>
      <c r="TYF719" s="16"/>
      <c r="TYG719" s="16"/>
      <c r="TYH719" s="16"/>
      <c r="TYI719" s="16"/>
      <c r="TYJ719" s="16"/>
      <c r="TYK719" s="16"/>
      <c r="TYL719" s="16"/>
      <c r="TYM719" s="16"/>
      <c r="TYN719" s="16"/>
      <c r="TYO719" s="16"/>
      <c r="TYP719" s="16"/>
      <c r="TYQ719" s="16"/>
      <c r="TYR719" s="16"/>
      <c r="TYS719" s="16"/>
      <c r="TYT719" s="16"/>
      <c r="TYU719" s="16"/>
      <c r="TYV719" s="16"/>
      <c r="TYW719" s="16"/>
      <c r="TYX719" s="16"/>
      <c r="TYY719" s="16"/>
      <c r="TYZ719" s="16"/>
      <c r="TZA719" s="16"/>
      <c r="TZB719" s="16"/>
      <c r="TZC719" s="16"/>
      <c r="TZD719" s="16"/>
      <c r="TZE719" s="16"/>
      <c r="TZF719" s="16"/>
      <c r="TZG719" s="16"/>
      <c r="TZH719" s="16"/>
      <c r="TZI719" s="16"/>
      <c r="TZJ719" s="16"/>
      <c r="TZK719" s="16"/>
      <c r="TZL719" s="16"/>
      <c r="TZM719" s="16"/>
      <c r="TZN719" s="16"/>
      <c r="TZO719" s="16"/>
      <c r="TZP719" s="16"/>
      <c r="TZQ719" s="16"/>
      <c r="TZR719" s="16"/>
      <c r="TZS719" s="16"/>
      <c r="TZT719" s="16"/>
      <c r="TZU719" s="16"/>
      <c r="TZV719" s="16"/>
      <c r="TZW719" s="16"/>
      <c r="TZX719" s="16"/>
      <c r="TZY719" s="16"/>
      <c r="TZZ719" s="16"/>
      <c r="UAA719" s="16"/>
      <c r="UAB719" s="16"/>
      <c r="UAC719" s="16"/>
      <c r="UAD719" s="16"/>
      <c r="UAE719" s="16"/>
      <c r="UAF719" s="16"/>
      <c r="UAG719" s="16"/>
      <c r="UAH719" s="16"/>
      <c r="UAI719" s="16"/>
      <c r="UAJ719" s="16"/>
      <c r="UAK719" s="16"/>
      <c r="UAL719" s="16"/>
      <c r="UAM719" s="16"/>
      <c r="UAN719" s="16"/>
      <c r="UAO719" s="16"/>
      <c r="UAP719" s="16"/>
      <c r="UAQ719" s="16"/>
      <c r="UAR719" s="16"/>
      <c r="UAS719" s="16"/>
      <c r="UAT719" s="16"/>
      <c r="UAU719" s="16"/>
      <c r="UAV719" s="16"/>
      <c r="UAW719" s="16"/>
      <c r="UAX719" s="16"/>
      <c r="UAY719" s="16"/>
      <c r="UAZ719" s="16"/>
      <c r="UBA719" s="16"/>
      <c r="UBB719" s="16"/>
      <c r="UBC719" s="16"/>
      <c r="UBD719" s="16"/>
      <c r="UBE719" s="16"/>
      <c r="UBF719" s="16"/>
      <c r="UBG719" s="16"/>
      <c r="UBH719" s="16"/>
      <c r="UBI719" s="16"/>
      <c r="UBJ719" s="16"/>
      <c r="UBK719" s="16"/>
      <c r="UBL719" s="16"/>
      <c r="UBM719" s="16"/>
      <c r="UBN719" s="16"/>
      <c r="UBO719" s="16"/>
      <c r="UBP719" s="16"/>
      <c r="UBQ719" s="16"/>
      <c r="UBR719" s="16"/>
      <c r="UBS719" s="16"/>
      <c r="UBT719" s="16"/>
      <c r="UBU719" s="16"/>
      <c r="UBV719" s="16"/>
      <c r="UBW719" s="16"/>
      <c r="UBX719" s="16"/>
      <c r="UBY719" s="16"/>
      <c r="UBZ719" s="16"/>
      <c r="UCA719" s="16"/>
      <c r="UCB719" s="16"/>
      <c r="UCC719" s="16"/>
      <c r="UCD719" s="16"/>
      <c r="UCE719" s="16"/>
      <c r="UCF719" s="16"/>
      <c r="UCG719" s="16"/>
      <c r="UCH719" s="16"/>
      <c r="UCI719" s="16"/>
      <c r="UCJ719" s="16"/>
      <c r="UCK719" s="16"/>
      <c r="UCL719" s="16"/>
      <c r="UCM719" s="16"/>
      <c r="UCN719" s="16"/>
      <c r="UCO719" s="16"/>
      <c r="UCP719" s="16"/>
      <c r="UCQ719" s="16"/>
      <c r="UCR719" s="16"/>
      <c r="UCS719" s="16"/>
      <c r="UCT719" s="16"/>
      <c r="UCU719" s="16"/>
      <c r="UCV719" s="16"/>
      <c r="UCW719" s="16"/>
      <c r="UCX719" s="16"/>
      <c r="UCY719" s="16"/>
      <c r="UCZ719" s="16"/>
      <c r="UDA719" s="16"/>
      <c r="UDB719" s="16"/>
      <c r="UDC719" s="16"/>
      <c r="UDD719" s="16"/>
      <c r="UDE719" s="16"/>
      <c r="UDF719" s="16"/>
      <c r="UDG719" s="16"/>
      <c r="UDH719" s="16"/>
      <c r="UDI719" s="16"/>
      <c r="UDJ719" s="16"/>
      <c r="UDK719" s="16"/>
      <c r="UDL719" s="16"/>
      <c r="UDM719" s="16"/>
      <c r="UDN719" s="16"/>
      <c r="UDO719" s="16"/>
      <c r="UDP719" s="16"/>
      <c r="UDQ719" s="16"/>
      <c r="UDR719" s="16"/>
      <c r="UDS719" s="16"/>
      <c r="UDT719" s="16"/>
      <c r="UDU719" s="16"/>
      <c r="UDV719" s="16"/>
      <c r="UDW719" s="16"/>
      <c r="UDX719" s="16"/>
      <c r="UDY719" s="16"/>
      <c r="UDZ719" s="16"/>
      <c r="UEA719" s="16"/>
      <c r="UEB719" s="16"/>
      <c r="UEC719" s="16"/>
      <c r="UED719" s="16"/>
      <c r="UEE719" s="16"/>
      <c r="UEF719" s="16"/>
      <c r="UEG719" s="16"/>
      <c r="UEH719" s="16"/>
      <c r="UEI719" s="16"/>
      <c r="UEJ719" s="16"/>
      <c r="UEK719" s="16"/>
      <c r="UEL719" s="16"/>
      <c r="UEM719" s="16"/>
      <c r="UEN719" s="16"/>
      <c r="UEO719" s="16"/>
      <c r="UEP719" s="16"/>
      <c r="UEQ719" s="16"/>
      <c r="UER719" s="16"/>
      <c r="UES719" s="16"/>
      <c r="UET719" s="16"/>
      <c r="UEU719" s="16"/>
      <c r="UEV719" s="16"/>
      <c r="UEW719" s="16"/>
      <c r="UEX719" s="16"/>
      <c r="UEY719" s="16"/>
      <c r="UEZ719" s="16"/>
      <c r="UFA719" s="16"/>
      <c r="UFB719" s="16"/>
      <c r="UFC719" s="16"/>
      <c r="UFD719" s="16"/>
      <c r="UFE719" s="16"/>
      <c r="UFF719" s="16"/>
      <c r="UFG719" s="16"/>
      <c r="UFH719" s="16"/>
      <c r="UFI719" s="16"/>
      <c r="UFJ719" s="16"/>
      <c r="UFK719" s="16"/>
      <c r="UFL719" s="16"/>
      <c r="UFM719" s="16"/>
      <c r="UFN719" s="16"/>
      <c r="UFO719" s="16"/>
      <c r="UFP719" s="16"/>
      <c r="UFQ719" s="16"/>
      <c r="UFR719" s="16"/>
      <c r="UFS719" s="16"/>
      <c r="UFT719" s="16"/>
      <c r="UFU719" s="16"/>
      <c r="UFV719" s="16"/>
      <c r="UFW719" s="16"/>
      <c r="UFX719" s="16"/>
      <c r="UFY719" s="16"/>
      <c r="UFZ719" s="16"/>
      <c r="UGA719" s="16"/>
      <c r="UGB719" s="16"/>
      <c r="UGC719" s="16"/>
      <c r="UGD719" s="16"/>
      <c r="UGE719" s="16"/>
      <c r="UGF719" s="16"/>
      <c r="UGG719" s="16"/>
      <c r="UGH719" s="16"/>
      <c r="UGI719" s="16"/>
      <c r="UGJ719" s="16"/>
      <c r="UGK719" s="16"/>
      <c r="UGL719" s="16"/>
      <c r="UGM719" s="16"/>
      <c r="UGN719" s="16"/>
      <c r="UGO719" s="16"/>
      <c r="UGP719" s="16"/>
      <c r="UGQ719" s="16"/>
      <c r="UGR719" s="16"/>
      <c r="UGS719" s="16"/>
      <c r="UGT719" s="16"/>
      <c r="UGU719" s="16"/>
      <c r="UGV719" s="16"/>
      <c r="UGW719" s="16"/>
      <c r="UGX719" s="16"/>
      <c r="UGY719" s="16"/>
      <c r="UGZ719" s="16"/>
      <c r="UHA719" s="16"/>
      <c r="UHB719" s="16"/>
      <c r="UHC719" s="16"/>
      <c r="UHD719" s="16"/>
      <c r="UHE719" s="16"/>
      <c r="UHF719" s="16"/>
      <c r="UHG719" s="16"/>
      <c r="UHH719" s="16"/>
      <c r="UHI719" s="16"/>
      <c r="UHJ719" s="16"/>
      <c r="UHK719" s="16"/>
      <c r="UHL719" s="16"/>
      <c r="UHM719" s="16"/>
      <c r="UHN719" s="16"/>
      <c r="UHO719" s="16"/>
      <c r="UHP719" s="16"/>
      <c r="UHQ719" s="16"/>
      <c r="UHR719" s="16"/>
      <c r="UHS719" s="16"/>
      <c r="UHT719" s="16"/>
      <c r="UHU719" s="16"/>
      <c r="UHV719" s="16"/>
      <c r="UHW719" s="16"/>
      <c r="UHX719" s="16"/>
      <c r="UHY719" s="16"/>
      <c r="UHZ719" s="16"/>
      <c r="UIA719" s="16"/>
      <c r="UIB719" s="16"/>
      <c r="UIC719" s="16"/>
      <c r="UID719" s="16"/>
      <c r="UIE719" s="16"/>
      <c r="UIF719" s="16"/>
      <c r="UIG719" s="16"/>
      <c r="UIH719" s="16"/>
      <c r="UII719" s="16"/>
      <c r="UIJ719" s="16"/>
      <c r="UIK719" s="16"/>
      <c r="UIL719" s="16"/>
      <c r="UIM719" s="16"/>
      <c r="UIN719" s="16"/>
      <c r="UIO719" s="16"/>
      <c r="UIP719" s="16"/>
      <c r="UIQ719" s="16"/>
      <c r="UIR719" s="16"/>
      <c r="UIS719" s="16"/>
      <c r="UIT719" s="16"/>
      <c r="UIU719" s="16"/>
      <c r="UIV719" s="16"/>
      <c r="UIW719" s="16"/>
      <c r="UIX719" s="16"/>
      <c r="UIY719" s="16"/>
      <c r="UIZ719" s="16"/>
      <c r="UJA719" s="16"/>
      <c r="UJB719" s="16"/>
      <c r="UJC719" s="16"/>
      <c r="UJD719" s="16"/>
      <c r="UJE719" s="16"/>
      <c r="UJF719" s="16"/>
      <c r="UJG719" s="16"/>
      <c r="UJH719" s="16"/>
      <c r="UJI719" s="16"/>
      <c r="UJJ719" s="16"/>
      <c r="UJK719" s="16"/>
      <c r="UJL719" s="16"/>
      <c r="UJM719" s="16"/>
      <c r="UJN719" s="16"/>
      <c r="UJO719" s="16"/>
      <c r="UJP719" s="16"/>
      <c r="UJQ719" s="16"/>
      <c r="UJR719" s="16"/>
      <c r="UJS719" s="16"/>
      <c r="UJT719" s="16"/>
      <c r="UJU719" s="16"/>
      <c r="UJV719" s="16"/>
      <c r="UJW719" s="16"/>
      <c r="UJX719" s="16"/>
      <c r="UJY719" s="16"/>
      <c r="UJZ719" s="16"/>
      <c r="UKA719" s="16"/>
      <c r="UKB719" s="16"/>
      <c r="UKC719" s="16"/>
      <c r="UKD719" s="16"/>
      <c r="UKE719" s="16"/>
      <c r="UKF719" s="16"/>
      <c r="UKG719" s="16"/>
      <c r="UKH719" s="16"/>
      <c r="UKI719" s="16"/>
      <c r="UKJ719" s="16"/>
      <c r="UKK719" s="16"/>
      <c r="UKL719" s="16"/>
      <c r="UKM719" s="16"/>
      <c r="UKN719" s="16"/>
      <c r="UKO719" s="16"/>
      <c r="UKP719" s="16"/>
      <c r="UKQ719" s="16"/>
      <c r="UKR719" s="16"/>
      <c r="UKS719" s="16"/>
      <c r="UKT719" s="16"/>
      <c r="UKU719" s="16"/>
      <c r="UKV719" s="16"/>
      <c r="UKW719" s="16"/>
      <c r="UKX719" s="16"/>
      <c r="UKY719" s="16"/>
      <c r="UKZ719" s="16"/>
      <c r="ULA719" s="16"/>
      <c r="ULB719" s="16"/>
      <c r="ULC719" s="16"/>
      <c r="ULD719" s="16"/>
      <c r="ULE719" s="16"/>
      <c r="ULF719" s="16"/>
      <c r="ULG719" s="16"/>
      <c r="ULH719" s="16"/>
      <c r="ULI719" s="16"/>
      <c r="ULJ719" s="16"/>
      <c r="ULK719" s="16"/>
      <c r="ULL719" s="16"/>
      <c r="ULM719" s="16"/>
      <c r="ULN719" s="16"/>
      <c r="ULO719" s="16"/>
      <c r="ULP719" s="16"/>
      <c r="ULQ719" s="16"/>
      <c r="ULR719" s="16"/>
      <c r="ULS719" s="16"/>
      <c r="ULT719" s="16"/>
      <c r="ULU719" s="16"/>
      <c r="ULV719" s="16"/>
      <c r="ULW719" s="16"/>
      <c r="ULX719" s="16"/>
      <c r="ULY719" s="16"/>
      <c r="ULZ719" s="16"/>
      <c r="UMA719" s="16"/>
      <c r="UMB719" s="16"/>
      <c r="UMC719" s="16"/>
      <c r="UMD719" s="16"/>
      <c r="UME719" s="16"/>
      <c r="UMF719" s="16"/>
      <c r="UMG719" s="16"/>
      <c r="UMH719" s="16"/>
      <c r="UMI719" s="16"/>
      <c r="UMJ719" s="16"/>
      <c r="UMK719" s="16"/>
      <c r="UML719" s="16"/>
      <c r="UMM719" s="16"/>
      <c r="UMN719" s="16"/>
      <c r="UMO719" s="16"/>
      <c r="UMP719" s="16"/>
      <c r="UMQ719" s="16"/>
      <c r="UMR719" s="16"/>
      <c r="UMS719" s="16"/>
      <c r="UMT719" s="16"/>
      <c r="UMU719" s="16"/>
      <c r="UMV719" s="16"/>
      <c r="UMW719" s="16"/>
      <c r="UMX719" s="16"/>
      <c r="UMY719" s="16"/>
      <c r="UMZ719" s="16"/>
      <c r="UNA719" s="16"/>
      <c r="UNB719" s="16"/>
      <c r="UNC719" s="16"/>
      <c r="UND719" s="16"/>
      <c r="UNE719" s="16"/>
      <c r="UNF719" s="16"/>
      <c r="UNG719" s="16"/>
      <c r="UNH719" s="16"/>
      <c r="UNI719" s="16"/>
      <c r="UNJ719" s="16"/>
      <c r="UNK719" s="16"/>
      <c r="UNL719" s="16"/>
      <c r="UNM719" s="16"/>
      <c r="UNN719" s="16"/>
      <c r="UNO719" s="16"/>
      <c r="UNP719" s="16"/>
      <c r="UNQ719" s="16"/>
      <c r="UNR719" s="16"/>
      <c r="UNS719" s="16"/>
      <c r="UNT719" s="16"/>
      <c r="UNU719" s="16"/>
      <c r="UNV719" s="16"/>
      <c r="UNW719" s="16"/>
      <c r="UNX719" s="16"/>
      <c r="UNY719" s="16"/>
      <c r="UNZ719" s="16"/>
      <c r="UOA719" s="16"/>
      <c r="UOB719" s="16"/>
      <c r="UOC719" s="16"/>
      <c r="UOD719" s="16"/>
      <c r="UOE719" s="16"/>
      <c r="UOF719" s="16"/>
      <c r="UOG719" s="16"/>
      <c r="UOH719" s="16"/>
      <c r="UOI719" s="16"/>
      <c r="UOJ719" s="16"/>
      <c r="UOK719" s="16"/>
      <c r="UOL719" s="16"/>
      <c r="UOM719" s="16"/>
      <c r="UON719" s="16"/>
      <c r="UOO719" s="16"/>
      <c r="UOP719" s="16"/>
      <c r="UOQ719" s="16"/>
      <c r="UOR719" s="16"/>
      <c r="UOS719" s="16"/>
      <c r="UOT719" s="16"/>
      <c r="UOU719" s="16"/>
      <c r="UOV719" s="16"/>
      <c r="UOW719" s="16"/>
      <c r="UOX719" s="16"/>
      <c r="UOY719" s="16"/>
      <c r="UOZ719" s="16"/>
      <c r="UPA719" s="16"/>
      <c r="UPB719" s="16"/>
      <c r="UPC719" s="16"/>
      <c r="UPD719" s="16"/>
      <c r="UPE719" s="16"/>
      <c r="UPF719" s="16"/>
      <c r="UPG719" s="16"/>
      <c r="UPH719" s="16"/>
      <c r="UPI719" s="16"/>
      <c r="UPJ719" s="16"/>
      <c r="UPK719" s="16"/>
      <c r="UPL719" s="16"/>
      <c r="UPM719" s="16"/>
      <c r="UPN719" s="16"/>
      <c r="UPO719" s="16"/>
      <c r="UPP719" s="16"/>
      <c r="UPQ719" s="16"/>
      <c r="UPR719" s="16"/>
      <c r="UPS719" s="16"/>
      <c r="UPT719" s="16"/>
      <c r="UPU719" s="16"/>
      <c r="UPV719" s="16"/>
      <c r="UPW719" s="16"/>
      <c r="UPX719" s="16"/>
      <c r="UPY719" s="16"/>
      <c r="UPZ719" s="16"/>
      <c r="UQA719" s="16"/>
      <c r="UQB719" s="16"/>
      <c r="UQC719" s="16"/>
      <c r="UQD719" s="16"/>
      <c r="UQE719" s="16"/>
      <c r="UQF719" s="16"/>
      <c r="UQG719" s="16"/>
      <c r="UQH719" s="16"/>
      <c r="UQI719" s="16"/>
      <c r="UQJ719" s="16"/>
      <c r="UQK719" s="16"/>
      <c r="UQL719" s="16"/>
      <c r="UQM719" s="16"/>
      <c r="UQN719" s="16"/>
      <c r="UQO719" s="16"/>
      <c r="UQP719" s="16"/>
      <c r="UQQ719" s="16"/>
      <c r="UQR719" s="16"/>
      <c r="UQS719" s="16"/>
      <c r="UQT719" s="16"/>
      <c r="UQU719" s="16"/>
      <c r="UQV719" s="16"/>
      <c r="UQW719" s="16"/>
      <c r="UQX719" s="16"/>
      <c r="UQY719" s="16"/>
      <c r="UQZ719" s="16"/>
      <c r="URA719" s="16"/>
      <c r="URB719" s="16"/>
      <c r="URC719" s="16"/>
      <c r="URD719" s="16"/>
      <c r="URE719" s="16"/>
      <c r="URF719" s="16"/>
      <c r="URG719" s="16"/>
      <c r="URH719" s="16"/>
      <c r="URI719" s="16"/>
      <c r="URJ719" s="16"/>
      <c r="URK719" s="16"/>
      <c r="URL719" s="16"/>
      <c r="URM719" s="16"/>
      <c r="URN719" s="16"/>
      <c r="URO719" s="16"/>
      <c r="URP719" s="16"/>
      <c r="URQ719" s="16"/>
      <c r="URR719" s="16"/>
      <c r="URS719" s="16"/>
      <c r="URT719" s="16"/>
      <c r="URU719" s="16"/>
      <c r="URV719" s="16"/>
      <c r="URW719" s="16"/>
      <c r="URX719" s="16"/>
      <c r="URY719" s="16"/>
      <c r="URZ719" s="16"/>
      <c r="USA719" s="16"/>
      <c r="USB719" s="16"/>
      <c r="USC719" s="16"/>
      <c r="USD719" s="16"/>
      <c r="USE719" s="16"/>
      <c r="USF719" s="16"/>
      <c r="USG719" s="16"/>
      <c r="USH719" s="16"/>
      <c r="USI719" s="16"/>
      <c r="USJ719" s="16"/>
      <c r="USK719" s="16"/>
      <c r="USL719" s="16"/>
      <c r="USM719" s="16"/>
      <c r="USN719" s="16"/>
      <c r="USO719" s="16"/>
      <c r="USP719" s="16"/>
      <c r="USQ719" s="16"/>
      <c r="USR719" s="16"/>
      <c r="USS719" s="16"/>
      <c r="UST719" s="16"/>
      <c r="USU719" s="16"/>
      <c r="USV719" s="16"/>
      <c r="USW719" s="16"/>
      <c r="USX719" s="16"/>
      <c r="USY719" s="16"/>
      <c r="USZ719" s="16"/>
      <c r="UTA719" s="16"/>
      <c r="UTB719" s="16"/>
      <c r="UTC719" s="16"/>
      <c r="UTD719" s="16"/>
      <c r="UTE719" s="16"/>
      <c r="UTF719" s="16"/>
      <c r="UTG719" s="16"/>
      <c r="UTH719" s="16"/>
      <c r="UTI719" s="16"/>
      <c r="UTJ719" s="16"/>
      <c r="UTK719" s="16"/>
      <c r="UTL719" s="16"/>
      <c r="UTM719" s="16"/>
      <c r="UTN719" s="16"/>
      <c r="UTO719" s="16"/>
      <c r="UTP719" s="16"/>
      <c r="UTQ719" s="16"/>
      <c r="UTR719" s="16"/>
      <c r="UTS719" s="16"/>
      <c r="UTT719" s="16"/>
      <c r="UTU719" s="16"/>
      <c r="UTV719" s="16"/>
      <c r="UTW719" s="16"/>
      <c r="UTX719" s="16"/>
      <c r="UTY719" s="16"/>
      <c r="UTZ719" s="16"/>
      <c r="UUA719" s="16"/>
      <c r="UUB719" s="16"/>
      <c r="UUC719" s="16"/>
      <c r="UUD719" s="16"/>
      <c r="UUE719" s="16"/>
      <c r="UUF719" s="16"/>
      <c r="UUG719" s="16"/>
      <c r="UUH719" s="16"/>
      <c r="UUI719" s="16"/>
      <c r="UUJ719" s="16"/>
      <c r="UUK719" s="16"/>
      <c r="UUL719" s="16"/>
      <c r="UUM719" s="16"/>
      <c r="UUN719" s="16"/>
      <c r="UUO719" s="16"/>
      <c r="UUP719" s="16"/>
      <c r="UUQ719" s="16"/>
      <c r="UUR719" s="16"/>
      <c r="UUS719" s="16"/>
      <c r="UUT719" s="16"/>
      <c r="UUU719" s="16"/>
      <c r="UUV719" s="16"/>
      <c r="UUW719" s="16"/>
      <c r="UUX719" s="16"/>
      <c r="UUY719" s="16"/>
      <c r="UUZ719" s="16"/>
      <c r="UVA719" s="16"/>
      <c r="UVB719" s="16"/>
      <c r="UVC719" s="16"/>
      <c r="UVD719" s="16"/>
      <c r="UVE719" s="16"/>
      <c r="UVF719" s="16"/>
      <c r="UVG719" s="16"/>
      <c r="UVH719" s="16"/>
      <c r="UVI719" s="16"/>
      <c r="UVJ719" s="16"/>
      <c r="UVK719" s="16"/>
      <c r="UVL719" s="16"/>
      <c r="UVM719" s="16"/>
      <c r="UVN719" s="16"/>
      <c r="UVO719" s="16"/>
      <c r="UVP719" s="16"/>
      <c r="UVQ719" s="16"/>
      <c r="UVR719" s="16"/>
      <c r="UVS719" s="16"/>
      <c r="UVT719" s="16"/>
      <c r="UVU719" s="16"/>
      <c r="UVV719" s="16"/>
      <c r="UVW719" s="16"/>
      <c r="UVX719" s="16"/>
      <c r="UVY719" s="16"/>
      <c r="UVZ719" s="16"/>
      <c r="UWA719" s="16"/>
      <c r="UWB719" s="16"/>
      <c r="UWC719" s="16"/>
      <c r="UWD719" s="16"/>
      <c r="UWE719" s="16"/>
      <c r="UWF719" s="16"/>
      <c r="UWG719" s="16"/>
      <c r="UWH719" s="16"/>
      <c r="UWI719" s="16"/>
      <c r="UWJ719" s="16"/>
      <c r="UWK719" s="16"/>
      <c r="UWL719" s="16"/>
      <c r="UWM719" s="16"/>
      <c r="UWN719" s="16"/>
      <c r="UWO719" s="16"/>
      <c r="UWP719" s="16"/>
      <c r="UWQ719" s="16"/>
      <c r="UWR719" s="16"/>
      <c r="UWS719" s="16"/>
      <c r="UWT719" s="16"/>
      <c r="UWU719" s="16"/>
      <c r="UWV719" s="16"/>
      <c r="UWW719" s="16"/>
      <c r="UWX719" s="16"/>
      <c r="UWY719" s="16"/>
      <c r="UWZ719" s="16"/>
      <c r="UXA719" s="16"/>
      <c r="UXB719" s="16"/>
      <c r="UXC719" s="16"/>
      <c r="UXD719" s="16"/>
      <c r="UXE719" s="16"/>
      <c r="UXF719" s="16"/>
      <c r="UXG719" s="16"/>
      <c r="UXH719" s="16"/>
      <c r="UXI719" s="16"/>
      <c r="UXJ719" s="16"/>
      <c r="UXK719" s="16"/>
      <c r="UXL719" s="16"/>
      <c r="UXM719" s="16"/>
      <c r="UXN719" s="16"/>
      <c r="UXO719" s="16"/>
      <c r="UXP719" s="16"/>
      <c r="UXQ719" s="16"/>
      <c r="UXR719" s="16"/>
      <c r="UXS719" s="16"/>
      <c r="UXT719" s="16"/>
      <c r="UXU719" s="16"/>
      <c r="UXV719" s="16"/>
      <c r="UXW719" s="16"/>
      <c r="UXX719" s="16"/>
      <c r="UXY719" s="16"/>
      <c r="UXZ719" s="16"/>
      <c r="UYA719" s="16"/>
      <c r="UYB719" s="16"/>
      <c r="UYC719" s="16"/>
      <c r="UYD719" s="16"/>
      <c r="UYE719" s="16"/>
      <c r="UYF719" s="16"/>
      <c r="UYG719" s="16"/>
      <c r="UYH719" s="16"/>
      <c r="UYI719" s="16"/>
      <c r="UYJ719" s="16"/>
      <c r="UYK719" s="16"/>
      <c r="UYL719" s="16"/>
      <c r="UYM719" s="16"/>
      <c r="UYN719" s="16"/>
      <c r="UYO719" s="16"/>
      <c r="UYP719" s="16"/>
      <c r="UYQ719" s="16"/>
      <c r="UYR719" s="16"/>
      <c r="UYS719" s="16"/>
      <c r="UYT719" s="16"/>
      <c r="UYU719" s="16"/>
      <c r="UYV719" s="16"/>
      <c r="UYW719" s="16"/>
      <c r="UYX719" s="16"/>
      <c r="UYY719" s="16"/>
      <c r="UYZ719" s="16"/>
      <c r="UZA719" s="16"/>
      <c r="UZB719" s="16"/>
      <c r="UZC719" s="16"/>
      <c r="UZD719" s="16"/>
      <c r="UZE719" s="16"/>
      <c r="UZF719" s="16"/>
      <c r="UZG719" s="16"/>
      <c r="UZH719" s="16"/>
      <c r="UZI719" s="16"/>
      <c r="UZJ719" s="16"/>
      <c r="UZK719" s="16"/>
      <c r="UZL719" s="16"/>
      <c r="UZM719" s="16"/>
      <c r="UZN719" s="16"/>
      <c r="UZO719" s="16"/>
      <c r="UZP719" s="16"/>
      <c r="UZQ719" s="16"/>
      <c r="UZR719" s="16"/>
      <c r="UZS719" s="16"/>
      <c r="UZT719" s="16"/>
      <c r="UZU719" s="16"/>
      <c r="UZV719" s="16"/>
      <c r="UZW719" s="16"/>
      <c r="UZX719" s="16"/>
      <c r="UZY719" s="16"/>
      <c r="UZZ719" s="16"/>
      <c r="VAA719" s="16"/>
      <c r="VAB719" s="16"/>
      <c r="VAC719" s="16"/>
      <c r="VAD719" s="16"/>
      <c r="VAE719" s="16"/>
      <c r="VAF719" s="16"/>
      <c r="VAG719" s="16"/>
      <c r="VAH719" s="16"/>
      <c r="VAI719" s="16"/>
      <c r="VAJ719" s="16"/>
      <c r="VAK719" s="16"/>
      <c r="VAL719" s="16"/>
      <c r="VAM719" s="16"/>
      <c r="VAN719" s="16"/>
      <c r="VAO719" s="16"/>
      <c r="VAP719" s="16"/>
      <c r="VAQ719" s="16"/>
      <c r="VAR719" s="16"/>
      <c r="VAS719" s="16"/>
      <c r="VAT719" s="16"/>
      <c r="VAU719" s="16"/>
      <c r="VAV719" s="16"/>
      <c r="VAW719" s="16"/>
      <c r="VAX719" s="16"/>
      <c r="VAY719" s="16"/>
      <c r="VAZ719" s="16"/>
      <c r="VBA719" s="16"/>
      <c r="VBB719" s="16"/>
      <c r="VBC719" s="16"/>
      <c r="VBD719" s="16"/>
      <c r="VBE719" s="16"/>
      <c r="VBF719" s="16"/>
      <c r="VBG719" s="16"/>
      <c r="VBH719" s="16"/>
      <c r="VBI719" s="16"/>
      <c r="VBJ719" s="16"/>
      <c r="VBK719" s="16"/>
      <c r="VBL719" s="16"/>
      <c r="VBM719" s="16"/>
      <c r="VBN719" s="16"/>
      <c r="VBO719" s="16"/>
      <c r="VBP719" s="16"/>
      <c r="VBQ719" s="16"/>
      <c r="VBR719" s="16"/>
      <c r="VBS719" s="16"/>
      <c r="VBT719" s="16"/>
      <c r="VBU719" s="16"/>
      <c r="VBV719" s="16"/>
      <c r="VBW719" s="16"/>
      <c r="VBX719" s="16"/>
      <c r="VBY719" s="16"/>
      <c r="VBZ719" s="16"/>
      <c r="VCA719" s="16"/>
      <c r="VCB719" s="16"/>
      <c r="VCC719" s="16"/>
      <c r="VCD719" s="16"/>
      <c r="VCE719" s="16"/>
      <c r="VCF719" s="16"/>
      <c r="VCG719" s="16"/>
      <c r="VCH719" s="16"/>
      <c r="VCI719" s="16"/>
      <c r="VCJ719" s="16"/>
      <c r="VCK719" s="16"/>
      <c r="VCL719" s="16"/>
      <c r="VCM719" s="16"/>
      <c r="VCN719" s="16"/>
      <c r="VCO719" s="16"/>
      <c r="VCP719" s="16"/>
      <c r="VCQ719" s="16"/>
      <c r="VCR719" s="16"/>
      <c r="VCS719" s="16"/>
      <c r="VCT719" s="16"/>
      <c r="VCU719" s="16"/>
      <c r="VCV719" s="16"/>
      <c r="VCW719" s="16"/>
      <c r="VCX719" s="16"/>
      <c r="VCY719" s="16"/>
      <c r="VCZ719" s="16"/>
      <c r="VDA719" s="16"/>
      <c r="VDB719" s="16"/>
      <c r="VDC719" s="16"/>
      <c r="VDD719" s="16"/>
      <c r="VDE719" s="16"/>
      <c r="VDF719" s="16"/>
      <c r="VDG719" s="16"/>
      <c r="VDH719" s="16"/>
      <c r="VDI719" s="16"/>
      <c r="VDJ719" s="16"/>
      <c r="VDK719" s="16"/>
      <c r="VDL719" s="16"/>
      <c r="VDM719" s="16"/>
      <c r="VDN719" s="16"/>
      <c r="VDO719" s="16"/>
      <c r="VDP719" s="16"/>
      <c r="VDQ719" s="16"/>
      <c r="VDR719" s="16"/>
      <c r="VDS719" s="16"/>
      <c r="VDT719" s="16"/>
      <c r="VDU719" s="16"/>
      <c r="VDV719" s="16"/>
      <c r="VDW719" s="16"/>
      <c r="VDX719" s="16"/>
      <c r="VDY719" s="16"/>
      <c r="VDZ719" s="16"/>
      <c r="VEA719" s="16"/>
      <c r="VEB719" s="16"/>
      <c r="VEC719" s="16"/>
      <c r="VED719" s="16"/>
      <c r="VEE719" s="16"/>
      <c r="VEF719" s="16"/>
      <c r="VEG719" s="16"/>
      <c r="VEH719" s="16"/>
      <c r="VEI719" s="16"/>
      <c r="VEJ719" s="16"/>
      <c r="VEK719" s="16"/>
      <c r="VEL719" s="16"/>
      <c r="VEM719" s="16"/>
      <c r="VEN719" s="16"/>
      <c r="VEO719" s="16"/>
      <c r="VEP719" s="16"/>
      <c r="VEQ719" s="16"/>
      <c r="VER719" s="16"/>
      <c r="VES719" s="16"/>
      <c r="VET719" s="16"/>
      <c r="VEU719" s="16"/>
      <c r="VEV719" s="16"/>
      <c r="VEW719" s="16"/>
      <c r="VEX719" s="16"/>
      <c r="VEY719" s="16"/>
      <c r="VEZ719" s="16"/>
      <c r="VFA719" s="16"/>
      <c r="VFB719" s="16"/>
      <c r="VFC719" s="16"/>
      <c r="VFD719" s="16"/>
      <c r="VFE719" s="16"/>
      <c r="VFF719" s="16"/>
      <c r="VFG719" s="16"/>
      <c r="VFH719" s="16"/>
      <c r="VFI719" s="16"/>
      <c r="VFJ719" s="16"/>
      <c r="VFK719" s="16"/>
      <c r="VFL719" s="16"/>
      <c r="VFM719" s="16"/>
      <c r="VFN719" s="16"/>
      <c r="VFO719" s="16"/>
      <c r="VFP719" s="16"/>
      <c r="VFQ719" s="16"/>
      <c r="VFR719" s="16"/>
      <c r="VFS719" s="16"/>
      <c r="VFT719" s="16"/>
      <c r="VFU719" s="16"/>
      <c r="VFV719" s="16"/>
      <c r="VFW719" s="16"/>
      <c r="VFX719" s="16"/>
      <c r="VFY719" s="16"/>
      <c r="VFZ719" s="16"/>
      <c r="VGA719" s="16"/>
      <c r="VGB719" s="16"/>
      <c r="VGC719" s="16"/>
      <c r="VGD719" s="16"/>
      <c r="VGE719" s="16"/>
      <c r="VGF719" s="16"/>
      <c r="VGG719" s="16"/>
      <c r="VGH719" s="16"/>
      <c r="VGI719" s="16"/>
      <c r="VGJ719" s="16"/>
      <c r="VGK719" s="16"/>
      <c r="VGL719" s="16"/>
      <c r="VGM719" s="16"/>
      <c r="VGN719" s="16"/>
      <c r="VGO719" s="16"/>
      <c r="VGP719" s="16"/>
      <c r="VGQ719" s="16"/>
      <c r="VGR719" s="16"/>
      <c r="VGS719" s="16"/>
      <c r="VGT719" s="16"/>
      <c r="VGU719" s="16"/>
      <c r="VGV719" s="16"/>
      <c r="VGW719" s="16"/>
      <c r="VGX719" s="16"/>
      <c r="VGY719" s="16"/>
      <c r="VGZ719" s="16"/>
      <c r="VHA719" s="16"/>
      <c r="VHB719" s="16"/>
      <c r="VHC719" s="16"/>
      <c r="VHD719" s="16"/>
      <c r="VHE719" s="16"/>
      <c r="VHF719" s="16"/>
      <c r="VHG719" s="16"/>
      <c r="VHH719" s="16"/>
      <c r="VHI719" s="16"/>
      <c r="VHJ719" s="16"/>
      <c r="VHK719" s="16"/>
      <c r="VHL719" s="16"/>
      <c r="VHM719" s="16"/>
      <c r="VHN719" s="16"/>
      <c r="VHO719" s="16"/>
      <c r="VHP719" s="16"/>
      <c r="VHQ719" s="16"/>
      <c r="VHR719" s="16"/>
      <c r="VHS719" s="16"/>
      <c r="VHT719" s="16"/>
      <c r="VHU719" s="16"/>
      <c r="VHV719" s="16"/>
      <c r="VHW719" s="16"/>
      <c r="VHX719" s="16"/>
      <c r="VHY719" s="16"/>
      <c r="VHZ719" s="16"/>
      <c r="VIA719" s="16"/>
      <c r="VIB719" s="16"/>
      <c r="VIC719" s="16"/>
      <c r="VID719" s="16"/>
      <c r="VIE719" s="16"/>
      <c r="VIF719" s="16"/>
      <c r="VIG719" s="16"/>
      <c r="VIH719" s="16"/>
      <c r="VII719" s="16"/>
      <c r="VIJ719" s="16"/>
      <c r="VIK719" s="16"/>
      <c r="VIL719" s="16"/>
      <c r="VIM719" s="16"/>
      <c r="VIN719" s="16"/>
      <c r="VIO719" s="16"/>
      <c r="VIP719" s="16"/>
      <c r="VIQ719" s="16"/>
      <c r="VIR719" s="16"/>
      <c r="VIS719" s="16"/>
      <c r="VIT719" s="16"/>
      <c r="VIU719" s="16"/>
      <c r="VIV719" s="16"/>
      <c r="VIW719" s="16"/>
      <c r="VIX719" s="16"/>
      <c r="VIY719" s="16"/>
      <c r="VIZ719" s="16"/>
      <c r="VJA719" s="16"/>
      <c r="VJB719" s="16"/>
      <c r="VJC719" s="16"/>
      <c r="VJD719" s="16"/>
      <c r="VJE719" s="16"/>
      <c r="VJF719" s="16"/>
      <c r="VJG719" s="16"/>
      <c r="VJH719" s="16"/>
      <c r="VJI719" s="16"/>
      <c r="VJJ719" s="16"/>
      <c r="VJK719" s="16"/>
      <c r="VJL719" s="16"/>
      <c r="VJM719" s="16"/>
      <c r="VJN719" s="16"/>
      <c r="VJO719" s="16"/>
      <c r="VJP719" s="16"/>
      <c r="VJQ719" s="16"/>
      <c r="VJR719" s="16"/>
      <c r="VJS719" s="16"/>
      <c r="VJT719" s="16"/>
      <c r="VJU719" s="16"/>
      <c r="VJV719" s="16"/>
      <c r="VJW719" s="16"/>
      <c r="VJX719" s="16"/>
      <c r="VJY719" s="16"/>
      <c r="VJZ719" s="16"/>
      <c r="VKA719" s="16"/>
      <c r="VKB719" s="16"/>
      <c r="VKC719" s="16"/>
      <c r="VKD719" s="16"/>
      <c r="VKE719" s="16"/>
      <c r="VKF719" s="16"/>
      <c r="VKG719" s="16"/>
      <c r="VKH719" s="16"/>
      <c r="VKI719" s="16"/>
      <c r="VKJ719" s="16"/>
      <c r="VKK719" s="16"/>
      <c r="VKL719" s="16"/>
      <c r="VKM719" s="16"/>
      <c r="VKN719" s="16"/>
      <c r="VKO719" s="16"/>
      <c r="VKP719" s="16"/>
      <c r="VKQ719" s="16"/>
      <c r="VKR719" s="16"/>
      <c r="VKS719" s="16"/>
      <c r="VKT719" s="16"/>
      <c r="VKU719" s="16"/>
      <c r="VKV719" s="16"/>
      <c r="VKW719" s="16"/>
      <c r="VKX719" s="16"/>
      <c r="VKY719" s="16"/>
      <c r="VKZ719" s="16"/>
      <c r="VLA719" s="16"/>
      <c r="VLB719" s="16"/>
      <c r="VLC719" s="16"/>
      <c r="VLD719" s="16"/>
      <c r="VLE719" s="16"/>
      <c r="VLF719" s="16"/>
      <c r="VLG719" s="16"/>
      <c r="VLH719" s="16"/>
      <c r="VLI719" s="16"/>
      <c r="VLJ719" s="16"/>
      <c r="VLK719" s="16"/>
      <c r="VLL719" s="16"/>
      <c r="VLM719" s="16"/>
      <c r="VLN719" s="16"/>
      <c r="VLO719" s="16"/>
      <c r="VLP719" s="16"/>
      <c r="VLQ719" s="16"/>
      <c r="VLR719" s="16"/>
      <c r="VLS719" s="16"/>
      <c r="VLT719" s="16"/>
      <c r="VLU719" s="16"/>
      <c r="VLV719" s="16"/>
      <c r="VLW719" s="16"/>
      <c r="VLX719" s="16"/>
      <c r="VLY719" s="16"/>
      <c r="VLZ719" s="16"/>
      <c r="VMA719" s="16"/>
      <c r="VMB719" s="16"/>
      <c r="VMC719" s="16"/>
      <c r="VMD719" s="16"/>
      <c r="VME719" s="16"/>
      <c r="VMF719" s="16"/>
      <c r="VMG719" s="16"/>
      <c r="VMH719" s="16"/>
      <c r="VMI719" s="16"/>
      <c r="VMJ719" s="16"/>
      <c r="VMK719" s="16"/>
      <c r="VML719" s="16"/>
      <c r="VMM719" s="16"/>
      <c r="VMN719" s="16"/>
      <c r="VMO719" s="16"/>
      <c r="VMP719" s="16"/>
      <c r="VMQ719" s="16"/>
      <c r="VMR719" s="16"/>
      <c r="VMS719" s="16"/>
      <c r="VMT719" s="16"/>
      <c r="VMU719" s="16"/>
      <c r="VMV719" s="16"/>
      <c r="VMW719" s="16"/>
      <c r="VMX719" s="16"/>
      <c r="VMY719" s="16"/>
      <c r="VMZ719" s="16"/>
      <c r="VNA719" s="16"/>
      <c r="VNB719" s="16"/>
      <c r="VNC719" s="16"/>
      <c r="VND719" s="16"/>
      <c r="VNE719" s="16"/>
      <c r="VNF719" s="16"/>
      <c r="VNG719" s="16"/>
      <c r="VNH719" s="16"/>
      <c r="VNI719" s="16"/>
      <c r="VNJ719" s="16"/>
      <c r="VNK719" s="16"/>
      <c r="VNL719" s="16"/>
      <c r="VNM719" s="16"/>
      <c r="VNN719" s="16"/>
      <c r="VNO719" s="16"/>
      <c r="VNP719" s="16"/>
      <c r="VNQ719" s="16"/>
      <c r="VNR719" s="16"/>
      <c r="VNS719" s="16"/>
      <c r="VNT719" s="16"/>
      <c r="VNU719" s="16"/>
      <c r="VNV719" s="16"/>
      <c r="VNW719" s="16"/>
      <c r="VNX719" s="16"/>
      <c r="VNY719" s="16"/>
      <c r="VNZ719" s="16"/>
      <c r="VOA719" s="16"/>
      <c r="VOB719" s="16"/>
      <c r="VOC719" s="16"/>
      <c r="VOD719" s="16"/>
      <c r="VOE719" s="16"/>
      <c r="VOF719" s="16"/>
      <c r="VOG719" s="16"/>
      <c r="VOH719" s="16"/>
      <c r="VOI719" s="16"/>
      <c r="VOJ719" s="16"/>
      <c r="VOK719" s="16"/>
      <c r="VOL719" s="16"/>
      <c r="VOM719" s="16"/>
      <c r="VON719" s="16"/>
      <c r="VOO719" s="16"/>
      <c r="VOP719" s="16"/>
      <c r="VOQ719" s="16"/>
      <c r="VOR719" s="16"/>
      <c r="VOS719" s="16"/>
      <c r="VOT719" s="16"/>
      <c r="VOU719" s="16"/>
      <c r="VOV719" s="16"/>
      <c r="VOW719" s="16"/>
      <c r="VOX719" s="16"/>
      <c r="VOY719" s="16"/>
      <c r="VOZ719" s="16"/>
      <c r="VPA719" s="16"/>
      <c r="VPB719" s="16"/>
      <c r="VPC719" s="16"/>
      <c r="VPD719" s="16"/>
      <c r="VPE719" s="16"/>
      <c r="VPF719" s="16"/>
      <c r="VPG719" s="16"/>
      <c r="VPH719" s="16"/>
      <c r="VPI719" s="16"/>
      <c r="VPJ719" s="16"/>
      <c r="VPK719" s="16"/>
      <c r="VPL719" s="16"/>
      <c r="VPM719" s="16"/>
      <c r="VPN719" s="16"/>
      <c r="VPO719" s="16"/>
      <c r="VPP719" s="16"/>
      <c r="VPQ719" s="16"/>
      <c r="VPR719" s="16"/>
      <c r="VPS719" s="16"/>
      <c r="VPT719" s="16"/>
      <c r="VPU719" s="16"/>
      <c r="VPV719" s="16"/>
      <c r="VPW719" s="16"/>
      <c r="VPX719" s="16"/>
      <c r="VPY719" s="16"/>
      <c r="VPZ719" s="16"/>
      <c r="VQA719" s="16"/>
      <c r="VQB719" s="16"/>
      <c r="VQC719" s="16"/>
      <c r="VQD719" s="16"/>
      <c r="VQE719" s="16"/>
      <c r="VQF719" s="16"/>
      <c r="VQG719" s="16"/>
      <c r="VQH719" s="16"/>
      <c r="VQI719" s="16"/>
      <c r="VQJ719" s="16"/>
      <c r="VQK719" s="16"/>
      <c r="VQL719" s="16"/>
      <c r="VQM719" s="16"/>
      <c r="VQN719" s="16"/>
      <c r="VQO719" s="16"/>
      <c r="VQP719" s="16"/>
      <c r="VQQ719" s="16"/>
      <c r="VQR719" s="16"/>
      <c r="VQS719" s="16"/>
      <c r="VQT719" s="16"/>
      <c r="VQU719" s="16"/>
      <c r="VQV719" s="16"/>
      <c r="VQW719" s="16"/>
      <c r="VQX719" s="16"/>
      <c r="VQY719" s="16"/>
      <c r="VQZ719" s="16"/>
      <c r="VRA719" s="16"/>
      <c r="VRB719" s="16"/>
      <c r="VRC719" s="16"/>
      <c r="VRD719" s="16"/>
      <c r="VRE719" s="16"/>
      <c r="VRF719" s="16"/>
      <c r="VRG719" s="16"/>
      <c r="VRH719" s="16"/>
      <c r="VRI719" s="16"/>
      <c r="VRJ719" s="16"/>
      <c r="VRK719" s="16"/>
      <c r="VRL719" s="16"/>
      <c r="VRM719" s="16"/>
      <c r="VRN719" s="16"/>
      <c r="VRO719" s="16"/>
      <c r="VRP719" s="16"/>
      <c r="VRQ719" s="16"/>
      <c r="VRR719" s="16"/>
      <c r="VRS719" s="16"/>
      <c r="VRT719" s="16"/>
      <c r="VRU719" s="16"/>
      <c r="VRV719" s="16"/>
      <c r="VRW719" s="16"/>
      <c r="VRX719" s="16"/>
      <c r="VRY719" s="16"/>
      <c r="VRZ719" s="16"/>
      <c r="VSA719" s="16"/>
      <c r="VSB719" s="16"/>
      <c r="VSC719" s="16"/>
      <c r="VSD719" s="16"/>
      <c r="VSE719" s="16"/>
      <c r="VSF719" s="16"/>
      <c r="VSG719" s="16"/>
      <c r="VSH719" s="16"/>
      <c r="VSI719" s="16"/>
      <c r="VSJ719" s="16"/>
      <c r="VSK719" s="16"/>
      <c r="VSL719" s="16"/>
      <c r="VSM719" s="16"/>
      <c r="VSN719" s="16"/>
      <c r="VSO719" s="16"/>
      <c r="VSP719" s="16"/>
      <c r="VSQ719" s="16"/>
      <c r="VSR719" s="16"/>
      <c r="VSS719" s="16"/>
      <c r="VST719" s="16"/>
      <c r="VSU719" s="16"/>
      <c r="VSV719" s="16"/>
      <c r="VSW719" s="16"/>
      <c r="VSX719" s="16"/>
      <c r="VSY719" s="16"/>
      <c r="VSZ719" s="16"/>
      <c r="VTA719" s="16"/>
      <c r="VTB719" s="16"/>
      <c r="VTC719" s="16"/>
      <c r="VTD719" s="16"/>
      <c r="VTE719" s="16"/>
      <c r="VTF719" s="16"/>
      <c r="VTG719" s="16"/>
      <c r="VTH719" s="16"/>
      <c r="VTI719" s="16"/>
      <c r="VTJ719" s="16"/>
      <c r="VTK719" s="16"/>
      <c r="VTL719" s="16"/>
      <c r="VTM719" s="16"/>
      <c r="VTN719" s="16"/>
      <c r="VTO719" s="16"/>
      <c r="VTP719" s="16"/>
      <c r="VTQ719" s="16"/>
      <c r="VTR719" s="16"/>
      <c r="VTS719" s="16"/>
      <c r="VTT719" s="16"/>
      <c r="VTU719" s="16"/>
      <c r="VTV719" s="16"/>
      <c r="VTW719" s="16"/>
      <c r="VTX719" s="16"/>
      <c r="VTY719" s="16"/>
      <c r="VTZ719" s="16"/>
      <c r="VUA719" s="16"/>
      <c r="VUB719" s="16"/>
      <c r="VUC719" s="16"/>
      <c r="VUD719" s="16"/>
      <c r="VUE719" s="16"/>
      <c r="VUF719" s="16"/>
      <c r="VUG719" s="16"/>
      <c r="VUH719" s="16"/>
      <c r="VUI719" s="16"/>
      <c r="VUJ719" s="16"/>
      <c r="VUK719" s="16"/>
      <c r="VUL719" s="16"/>
      <c r="VUM719" s="16"/>
      <c r="VUN719" s="16"/>
      <c r="VUO719" s="16"/>
      <c r="VUP719" s="16"/>
      <c r="VUQ719" s="16"/>
      <c r="VUR719" s="16"/>
      <c r="VUS719" s="16"/>
      <c r="VUT719" s="16"/>
      <c r="VUU719" s="16"/>
      <c r="VUV719" s="16"/>
      <c r="VUW719" s="16"/>
      <c r="VUX719" s="16"/>
      <c r="VUY719" s="16"/>
      <c r="VUZ719" s="16"/>
      <c r="VVA719" s="16"/>
      <c r="VVB719" s="16"/>
      <c r="VVC719" s="16"/>
      <c r="VVD719" s="16"/>
      <c r="VVE719" s="16"/>
      <c r="VVF719" s="16"/>
      <c r="VVG719" s="16"/>
      <c r="VVH719" s="16"/>
      <c r="VVI719" s="16"/>
      <c r="VVJ719" s="16"/>
      <c r="VVK719" s="16"/>
      <c r="VVL719" s="16"/>
      <c r="VVM719" s="16"/>
      <c r="VVN719" s="16"/>
      <c r="VVO719" s="16"/>
      <c r="VVP719" s="16"/>
      <c r="VVQ719" s="16"/>
      <c r="VVR719" s="16"/>
      <c r="VVS719" s="16"/>
      <c r="VVT719" s="16"/>
      <c r="VVU719" s="16"/>
      <c r="VVV719" s="16"/>
      <c r="VVW719" s="16"/>
      <c r="VVX719" s="16"/>
      <c r="VVY719" s="16"/>
      <c r="VVZ719" s="16"/>
      <c r="VWA719" s="16"/>
      <c r="VWB719" s="16"/>
      <c r="VWC719" s="16"/>
      <c r="VWD719" s="16"/>
      <c r="VWE719" s="16"/>
      <c r="VWF719" s="16"/>
      <c r="VWG719" s="16"/>
      <c r="VWH719" s="16"/>
      <c r="VWI719" s="16"/>
      <c r="VWJ719" s="16"/>
      <c r="VWK719" s="16"/>
      <c r="VWL719" s="16"/>
      <c r="VWM719" s="16"/>
      <c r="VWN719" s="16"/>
      <c r="VWO719" s="16"/>
      <c r="VWP719" s="16"/>
      <c r="VWQ719" s="16"/>
      <c r="VWR719" s="16"/>
      <c r="VWS719" s="16"/>
      <c r="VWT719" s="16"/>
      <c r="VWU719" s="16"/>
      <c r="VWV719" s="16"/>
      <c r="VWW719" s="16"/>
      <c r="VWX719" s="16"/>
      <c r="VWY719" s="16"/>
      <c r="VWZ719" s="16"/>
      <c r="VXA719" s="16"/>
      <c r="VXB719" s="16"/>
      <c r="VXC719" s="16"/>
      <c r="VXD719" s="16"/>
      <c r="VXE719" s="16"/>
      <c r="VXF719" s="16"/>
      <c r="VXG719" s="16"/>
      <c r="VXH719" s="16"/>
      <c r="VXI719" s="16"/>
      <c r="VXJ719" s="16"/>
      <c r="VXK719" s="16"/>
      <c r="VXL719" s="16"/>
      <c r="VXM719" s="16"/>
      <c r="VXN719" s="16"/>
      <c r="VXO719" s="16"/>
      <c r="VXP719" s="16"/>
      <c r="VXQ719" s="16"/>
      <c r="VXR719" s="16"/>
      <c r="VXS719" s="16"/>
      <c r="VXT719" s="16"/>
      <c r="VXU719" s="16"/>
      <c r="VXV719" s="16"/>
      <c r="VXW719" s="16"/>
      <c r="VXX719" s="16"/>
      <c r="VXY719" s="16"/>
      <c r="VXZ719" s="16"/>
      <c r="VYA719" s="16"/>
      <c r="VYB719" s="16"/>
      <c r="VYC719" s="16"/>
      <c r="VYD719" s="16"/>
      <c r="VYE719" s="16"/>
      <c r="VYF719" s="16"/>
      <c r="VYG719" s="16"/>
      <c r="VYH719" s="16"/>
      <c r="VYI719" s="16"/>
      <c r="VYJ719" s="16"/>
      <c r="VYK719" s="16"/>
      <c r="VYL719" s="16"/>
      <c r="VYM719" s="16"/>
      <c r="VYN719" s="16"/>
      <c r="VYO719" s="16"/>
      <c r="VYP719" s="16"/>
      <c r="VYQ719" s="16"/>
      <c r="VYR719" s="16"/>
      <c r="VYS719" s="16"/>
      <c r="VYT719" s="16"/>
      <c r="VYU719" s="16"/>
      <c r="VYV719" s="16"/>
      <c r="VYW719" s="16"/>
      <c r="VYX719" s="16"/>
      <c r="VYY719" s="16"/>
      <c r="VYZ719" s="16"/>
      <c r="VZA719" s="16"/>
      <c r="VZB719" s="16"/>
      <c r="VZC719" s="16"/>
      <c r="VZD719" s="16"/>
      <c r="VZE719" s="16"/>
      <c r="VZF719" s="16"/>
      <c r="VZG719" s="16"/>
      <c r="VZH719" s="16"/>
      <c r="VZI719" s="16"/>
      <c r="VZJ719" s="16"/>
      <c r="VZK719" s="16"/>
      <c r="VZL719" s="16"/>
      <c r="VZM719" s="16"/>
      <c r="VZN719" s="16"/>
      <c r="VZO719" s="16"/>
      <c r="VZP719" s="16"/>
      <c r="VZQ719" s="16"/>
      <c r="VZR719" s="16"/>
      <c r="VZS719" s="16"/>
      <c r="VZT719" s="16"/>
      <c r="VZU719" s="16"/>
      <c r="VZV719" s="16"/>
      <c r="VZW719" s="16"/>
      <c r="VZX719" s="16"/>
      <c r="VZY719" s="16"/>
      <c r="VZZ719" s="16"/>
      <c r="WAA719" s="16"/>
      <c r="WAB719" s="16"/>
      <c r="WAC719" s="16"/>
      <c r="WAD719" s="16"/>
      <c r="WAE719" s="16"/>
      <c r="WAF719" s="16"/>
      <c r="WAG719" s="16"/>
      <c r="WAH719" s="16"/>
      <c r="WAI719" s="16"/>
      <c r="WAJ719" s="16"/>
      <c r="WAK719" s="16"/>
      <c r="WAL719" s="16"/>
      <c r="WAM719" s="16"/>
      <c r="WAN719" s="16"/>
      <c r="WAO719" s="16"/>
      <c r="WAP719" s="16"/>
      <c r="WAQ719" s="16"/>
      <c r="WAR719" s="16"/>
      <c r="WAS719" s="16"/>
      <c r="WAT719" s="16"/>
      <c r="WAU719" s="16"/>
      <c r="WAV719" s="16"/>
      <c r="WAW719" s="16"/>
      <c r="WAX719" s="16"/>
      <c r="WAY719" s="16"/>
      <c r="WAZ719" s="16"/>
      <c r="WBA719" s="16"/>
      <c r="WBB719" s="16"/>
      <c r="WBC719" s="16"/>
      <c r="WBD719" s="16"/>
      <c r="WBE719" s="16"/>
      <c r="WBF719" s="16"/>
      <c r="WBG719" s="16"/>
      <c r="WBH719" s="16"/>
      <c r="WBI719" s="16"/>
      <c r="WBJ719" s="16"/>
      <c r="WBK719" s="16"/>
      <c r="WBL719" s="16"/>
      <c r="WBM719" s="16"/>
      <c r="WBN719" s="16"/>
      <c r="WBO719" s="16"/>
      <c r="WBP719" s="16"/>
      <c r="WBQ719" s="16"/>
      <c r="WBR719" s="16"/>
      <c r="WBS719" s="16"/>
      <c r="WBT719" s="16"/>
      <c r="WBU719" s="16"/>
      <c r="WBV719" s="16"/>
      <c r="WBW719" s="16"/>
      <c r="WBX719" s="16"/>
      <c r="WBY719" s="16"/>
      <c r="WBZ719" s="16"/>
      <c r="WCA719" s="16"/>
      <c r="WCB719" s="16"/>
      <c r="WCC719" s="16"/>
      <c r="WCD719" s="16"/>
      <c r="WCE719" s="16"/>
      <c r="WCF719" s="16"/>
      <c r="WCG719" s="16"/>
      <c r="WCH719" s="16"/>
      <c r="WCI719" s="16"/>
      <c r="WCJ719" s="16"/>
      <c r="WCK719" s="16"/>
      <c r="WCL719" s="16"/>
      <c r="WCM719" s="16"/>
      <c r="WCN719" s="16"/>
      <c r="WCO719" s="16"/>
      <c r="WCP719" s="16"/>
      <c r="WCQ719" s="16"/>
      <c r="WCR719" s="16"/>
      <c r="WCS719" s="16"/>
      <c r="WCT719" s="16"/>
      <c r="WCU719" s="16"/>
      <c r="WCV719" s="16"/>
      <c r="WCW719" s="16"/>
      <c r="WCX719" s="16"/>
      <c r="WCY719" s="16"/>
      <c r="WCZ719" s="16"/>
      <c r="WDA719" s="16"/>
      <c r="WDB719" s="16"/>
      <c r="WDC719" s="16"/>
      <c r="WDD719" s="16"/>
      <c r="WDE719" s="16"/>
      <c r="WDF719" s="16"/>
      <c r="WDG719" s="16"/>
      <c r="WDH719" s="16"/>
      <c r="WDI719" s="16"/>
      <c r="WDJ719" s="16"/>
      <c r="WDK719" s="16"/>
      <c r="WDL719" s="16"/>
      <c r="WDM719" s="16"/>
      <c r="WDN719" s="16"/>
      <c r="WDO719" s="16"/>
      <c r="WDP719" s="16"/>
      <c r="WDQ719" s="16"/>
      <c r="WDR719" s="16"/>
      <c r="WDS719" s="16"/>
      <c r="WDT719" s="16"/>
      <c r="WDU719" s="16"/>
      <c r="WDV719" s="16"/>
      <c r="WDW719" s="16"/>
      <c r="WDX719" s="16"/>
      <c r="WDY719" s="16"/>
      <c r="WDZ719" s="16"/>
      <c r="WEA719" s="16"/>
      <c r="WEB719" s="16"/>
      <c r="WEC719" s="16"/>
      <c r="WED719" s="16"/>
      <c r="WEE719" s="16"/>
      <c r="WEF719" s="16"/>
      <c r="WEG719" s="16"/>
      <c r="WEH719" s="16"/>
      <c r="WEI719" s="16"/>
      <c r="WEJ719" s="16"/>
      <c r="WEK719" s="16"/>
      <c r="WEL719" s="16"/>
      <c r="WEM719" s="16"/>
      <c r="WEN719" s="16"/>
      <c r="WEO719" s="16"/>
      <c r="WEP719" s="16"/>
      <c r="WEQ719" s="16"/>
      <c r="WER719" s="16"/>
      <c r="WES719" s="16"/>
      <c r="WET719" s="16"/>
      <c r="WEU719" s="16"/>
      <c r="WEV719" s="16"/>
      <c r="WEW719" s="16"/>
      <c r="WEX719" s="16"/>
      <c r="WEY719" s="16"/>
      <c r="WEZ719" s="16"/>
      <c r="WFA719" s="16"/>
      <c r="WFB719" s="16"/>
      <c r="WFC719" s="16"/>
      <c r="WFD719" s="16"/>
      <c r="WFE719" s="16"/>
      <c r="WFF719" s="16"/>
      <c r="WFG719" s="16"/>
      <c r="WFH719" s="16"/>
      <c r="WFI719" s="16"/>
      <c r="WFJ719" s="16"/>
      <c r="WFK719" s="16"/>
      <c r="WFL719" s="16"/>
      <c r="WFM719" s="16"/>
      <c r="WFN719" s="16"/>
      <c r="WFO719" s="16"/>
      <c r="WFP719" s="16"/>
      <c r="WFQ719" s="16"/>
      <c r="WFR719" s="16"/>
      <c r="WFS719" s="16"/>
      <c r="WFT719" s="16"/>
      <c r="WFU719" s="16"/>
      <c r="WFV719" s="16"/>
      <c r="WFW719" s="16"/>
      <c r="WFX719" s="16"/>
      <c r="WFY719" s="16"/>
      <c r="WFZ719" s="16"/>
      <c r="WGA719" s="16"/>
      <c r="WGB719" s="16"/>
      <c r="WGC719" s="16"/>
      <c r="WGD719" s="16"/>
      <c r="WGE719" s="16"/>
      <c r="WGF719" s="16"/>
      <c r="WGG719" s="16"/>
      <c r="WGH719" s="16"/>
      <c r="WGI719" s="16"/>
      <c r="WGJ719" s="16"/>
      <c r="WGK719" s="16"/>
      <c r="WGL719" s="16"/>
      <c r="WGM719" s="16"/>
      <c r="WGN719" s="16"/>
      <c r="WGO719" s="16"/>
      <c r="WGP719" s="16"/>
      <c r="WGQ719" s="16"/>
      <c r="WGR719" s="16"/>
      <c r="WGS719" s="16"/>
      <c r="WGT719" s="16"/>
      <c r="WGU719" s="16"/>
      <c r="WGV719" s="16"/>
      <c r="WGW719" s="16"/>
      <c r="WGX719" s="16"/>
      <c r="WGY719" s="16"/>
      <c r="WGZ719" s="16"/>
      <c r="WHA719" s="16"/>
      <c r="WHB719" s="16"/>
      <c r="WHC719" s="16"/>
      <c r="WHD719" s="16"/>
      <c r="WHE719" s="16"/>
      <c r="WHF719" s="16"/>
      <c r="WHG719" s="16"/>
      <c r="WHH719" s="16"/>
      <c r="WHI719" s="16"/>
      <c r="WHJ719" s="16"/>
      <c r="WHK719" s="16"/>
      <c r="WHL719" s="16"/>
      <c r="WHM719" s="16"/>
      <c r="WHN719" s="16"/>
      <c r="WHO719" s="16"/>
      <c r="WHP719" s="16"/>
      <c r="WHQ719" s="16"/>
      <c r="WHR719" s="16"/>
      <c r="WHS719" s="16"/>
      <c r="WHT719" s="16"/>
      <c r="WHU719" s="16"/>
      <c r="WHV719" s="16"/>
      <c r="WHW719" s="16"/>
      <c r="WHX719" s="16"/>
      <c r="WHY719" s="16"/>
      <c r="WHZ719" s="16"/>
      <c r="WIA719" s="16"/>
      <c r="WIB719" s="16"/>
      <c r="WIC719" s="16"/>
      <c r="WID719" s="16"/>
      <c r="WIE719" s="16"/>
      <c r="WIF719" s="16"/>
      <c r="WIG719" s="16"/>
      <c r="WIH719" s="16"/>
      <c r="WII719" s="16"/>
      <c r="WIJ719" s="16"/>
      <c r="WIK719" s="16"/>
      <c r="WIL719" s="16"/>
      <c r="WIM719" s="16"/>
      <c r="WIN719" s="16"/>
      <c r="WIO719" s="16"/>
      <c r="WIP719" s="16"/>
      <c r="WIQ719" s="16"/>
      <c r="WIR719" s="16"/>
      <c r="WIS719" s="16"/>
      <c r="WIT719" s="16"/>
      <c r="WIU719" s="16"/>
      <c r="WIV719" s="16"/>
      <c r="WIW719" s="16"/>
      <c r="WIX719" s="16"/>
      <c r="WIY719" s="16"/>
      <c r="WIZ719" s="16"/>
      <c r="WJA719" s="16"/>
      <c r="WJB719" s="16"/>
      <c r="WJC719" s="16"/>
      <c r="WJD719" s="16"/>
      <c r="WJE719" s="16"/>
      <c r="WJF719" s="16"/>
      <c r="WJG719" s="16"/>
      <c r="WJH719" s="16"/>
      <c r="WJI719" s="16"/>
      <c r="WJJ719" s="16"/>
      <c r="WJK719" s="16"/>
      <c r="WJL719" s="16"/>
      <c r="WJM719" s="16"/>
      <c r="WJN719" s="16"/>
      <c r="WJO719" s="16"/>
      <c r="WJP719" s="16"/>
      <c r="WJQ719" s="16"/>
      <c r="WJR719" s="16"/>
      <c r="WJS719" s="16"/>
      <c r="WJT719" s="16"/>
      <c r="WJU719" s="16"/>
      <c r="WJV719" s="16"/>
      <c r="WJW719" s="16"/>
      <c r="WJX719" s="16"/>
      <c r="WJY719" s="16"/>
      <c r="WJZ719" s="16"/>
      <c r="WKA719" s="16"/>
      <c r="WKB719" s="16"/>
      <c r="WKC719" s="16"/>
      <c r="WKD719" s="16"/>
      <c r="WKE719" s="16"/>
      <c r="WKF719" s="16"/>
      <c r="WKG719" s="16"/>
      <c r="WKH719" s="16"/>
      <c r="WKI719" s="16"/>
      <c r="WKJ719" s="16"/>
      <c r="WKK719" s="16"/>
      <c r="WKL719" s="16"/>
      <c r="WKM719" s="16"/>
      <c r="WKN719" s="16"/>
      <c r="WKO719" s="16"/>
      <c r="WKP719" s="16"/>
      <c r="WKQ719" s="16"/>
      <c r="WKR719" s="16"/>
      <c r="WKS719" s="16"/>
      <c r="WKT719" s="16"/>
      <c r="WKU719" s="16"/>
      <c r="WKV719" s="16"/>
      <c r="WKW719" s="16"/>
      <c r="WKX719" s="16"/>
      <c r="WKY719" s="16"/>
      <c r="WKZ719" s="16"/>
      <c r="WLA719" s="16"/>
      <c r="WLB719" s="16"/>
      <c r="WLC719" s="16"/>
      <c r="WLD719" s="16"/>
      <c r="WLE719" s="16"/>
      <c r="WLF719" s="16"/>
      <c r="WLG719" s="16"/>
      <c r="WLH719" s="16"/>
      <c r="WLI719" s="16"/>
      <c r="WLJ719" s="16"/>
      <c r="WLK719" s="16"/>
      <c r="WLL719" s="16"/>
      <c r="WLM719" s="16"/>
      <c r="WLN719" s="16"/>
      <c r="WLO719" s="16"/>
      <c r="WLP719" s="16"/>
      <c r="WLQ719" s="16"/>
      <c r="WLR719" s="16"/>
      <c r="WLS719" s="16"/>
      <c r="WLT719" s="16"/>
      <c r="WLU719" s="16"/>
      <c r="WLV719" s="16"/>
      <c r="WLW719" s="16"/>
      <c r="WLX719" s="16"/>
      <c r="WLY719" s="16"/>
      <c r="WLZ719" s="16"/>
      <c r="WMA719" s="16"/>
      <c r="WMB719" s="16"/>
      <c r="WMC719" s="16"/>
      <c r="WMD719" s="16"/>
      <c r="WME719" s="16"/>
      <c r="WMF719" s="16"/>
      <c r="WMG719" s="16"/>
      <c r="WMH719" s="16"/>
      <c r="WMI719" s="16"/>
      <c r="WMJ719" s="16"/>
      <c r="WMK719" s="16"/>
      <c r="WML719" s="16"/>
      <c r="WMM719" s="16"/>
      <c r="WMN719" s="16"/>
      <c r="WMO719" s="16"/>
      <c r="WMP719" s="16"/>
      <c r="WMQ719" s="16"/>
      <c r="WMR719" s="16"/>
      <c r="WMS719" s="16"/>
      <c r="WMT719" s="16"/>
      <c r="WMU719" s="16"/>
      <c r="WMV719" s="16"/>
      <c r="WMW719" s="16"/>
      <c r="WMX719" s="16"/>
      <c r="WMY719" s="16"/>
      <c r="WMZ719" s="16"/>
      <c r="WNA719" s="16"/>
      <c r="WNB719" s="16"/>
      <c r="WNC719" s="16"/>
      <c r="WND719" s="16"/>
      <c r="WNE719" s="16"/>
      <c r="WNF719" s="16"/>
      <c r="WNG719" s="16"/>
      <c r="WNH719" s="16"/>
      <c r="WNI719" s="16"/>
      <c r="WNJ719" s="16"/>
      <c r="WNK719" s="16"/>
      <c r="WNL719" s="16"/>
      <c r="WNM719" s="16"/>
      <c r="WNN719" s="16"/>
      <c r="WNO719" s="16"/>
      <c r="WNP719" s="16"/>
      <c r="WNQ719" s="16"/>
      <c r="WNR719" s="16"/>
      <c r="WNS719" s="16"/>
      <c r="WNT719" s="16"/>
      <c r="WNU719" s="16"/>
      <c r="WNV719" s="16"/>
      <c r="WNW719" s="16"/>
      <c r="WNX719" s="16"/>
      <c r="WNY719" s="16"/>
      <c r="WNZ719" s="16"/>
      <c r="WOA719" s="16"/>
      <c r="WOB719" s="16"/>
      <c r="WOC719" s="16"/>
      <c r="WOD719" s="16"/>
      <c r="WOE719" s="16"/>
      <c r="WOF719" s="16"/>
      <c r="WOG719" s="16"/>
      <c r="WOH719" s="16"/>
      <c r="WOI719" s="16"/>
      <c r="WOJ719" s="16"/>
      <c r="WOK719" s="16"/>
      <c r="WOL719" s="16"/>
      <c r="WOM719" s="16"/>
      <c r="WON719" s="16"/>
      <c r="WOO719" s="16"/>
      <c r="WOP719" s="16"/>
      <c r="WOQ719" s="16"/>
      <c r="WOR719" s="16"/>
      <c r="WOS719" s="16"/>
      <c r="WOT719" s="16"/>
      <c r="WOU719" s="16"/>
      <c r="WOV719" s="16"/>
      <c r="WOW719" s="16"/>
      <c r="WOX719" s="16"/>
      <c r="WOY719" s="16"/>
      <c r="WOZ719" s="16"/>
      <c r="WPA719" s="16"/>
      <c r="WPB719" s="16"/>
      <c r="WPC719" s="16"/>
      <c r="WPD719" s="16"/>
      <c r="WPE719" s="16"/>
      <c r="WPF719" s="16"/>
      <c r="WPG719" s="16"/>
      <c r="WPH719" s="16"/>
      <c r="WPI719" s="16"/>
      <c r="WPJ719" s="16"/>
      <c r="WPK719" s="16"/>
      <c r="WPL719" s="16"/>
      <c r="WPM719" s="16"/>
      <c r="WPN719" s="16"/>
      <c r="WPO719" s="16"/>
      <c r="WPP719" s="16"/>
      <c r="WPQ719" s="16"/>
      <c r="WPR719" s="16"/>
      <c r="WPS719" s="16"/>
      <c r="WPT719" s="16"/>
      <c r="WPU719" s="16"/>
      <c r="WPV719" s="16"/>
      <c r="WPW719" s="16"/>
      <c r="WPX719" s="16"/>
      <c r="WPY719" s="16"/>
      <c r="WPZ719" s="16"/>
      <c r="WQA719" s="16"/>
      <c r="WQB719" s="16"/>
      <c r="WQC719" s="16"/>
      <c r="WQD719" s="16"/>
      <c r="WQE719" s="16"/>
      <c r="WQF719" s="16"/>
      <c r="WQG719" s="16"/>
      <c r="WQH719" s="16"/>
      <c r="WQI719" s="16"/>
      <c r="WQJ719" s="16"/>
      <c r="WQK719" s="16"/>
      <c r="WQL719" s="16"/>
      <c r="WQM719" s="16"/>
      <c r="WQN719" s="16"/>
      <c r="WQO719" s="16"/>
      <c r="WQP719" s="16"/>
      <c r="WQQ719" s="16"/>
      <c r="WQR719" s="16"/>
      <c r="WQS719" s="16"/>
      <c r="WQT719" s="16"/>
      <c r="WQU719" s="16"/>
      <c r="WQV719" s="16"/>
      <c r="WQW719" s="16"/>
      <c r="WQX719" s="16"/>
      <c r="WQY719" s="16"/>
      <c r="WQZ719" s="16"/>
      <c r="WRA719" s="16"/>
      <c r="WRB719" s="16"/>
      <c r="WRC719" s="16"/>
      <c r="WRD719" s="16"/>
      <c r="WRE719" s="16"/>
      <c r="WRF719" s="16"/>
      <c r="WRG719" s="16"/>
      <c r="WRH719" s="16"/>
      <c r="WRI719" s="16"/>
      <c r="WRJ719" s="16"/>
      <c r="WRK719" s="16"/>
      <c r="WRL719" s="16"/>
      <c r="WRM719" s="16"/>
      <c r="WRN719" s="16"/>
      <c r="WRO719" s="16"/>
      <c r="WRP719" s="16"/>
      <c r="WRQ719" s="16"/>
      <c r="WRR719" s="16"/>
      <c r="WRS719" s="16"/>
      <c r="WRT719" s="16"/>
      <c r="WRU719" s="16"/>
      <c r="WRV719" s="16"/>
      <c r="WRW719" s="16"/>
      <c r="WRX719" s="16"/>
      <c r="WRY719" s="16"/>
      <c r="WRZ719" s="16"/>
      <c r="WSA719" s="16"/>
      <c r="WSB719" s="16"/>
      <c r="WSC719" s="16"/>
      <c r="WSD719" s="16"/>
      <c r="WSE719" s="16"/>
      <c r="WSF719" s="16"/>
      <c r="WSG719" s="16"/>
      <c r="WSH719" s="16"/>
      <c r="WSI719" s="16"/>
      <c r="WSJ719" s="16"/>
      <c r="WSK719" s="16"/>
      <c r="WSL719" s="16"/>
      <c r="WSM719" s="16"/>
      <c r="WSN719" s="16"/>
      <c r="WSO719" s="16"/>
      <c r="WSP719" s="16"/>
      <c r="WSQ719" s="16"/>
      <c r="WSR719" s="16"/>
      <c r="WSS719" s="16"/>
      <c r="WST719" s="16"/>
      <c r="WSU719" s="16"/>
      <c r="WSV719" s="16"/>
      <c r="WSW719" s="16"/>
      <c r="WSX719" s="16"/>
      <c r="WSY719" s="16"/>
      <c r="WSZ719" s="16"/>
      <c r="WTA719" s="16"/>
      <c r="WTB719" s="16"/>
      <c r="WTC719" s="16"/>
      <c r="WTD719" s="16"/>
      <c r="WTE719" s="16"/>
      <c r="WTF719" s="16"/>
      <c r="WTG719" s="16"/>
      <c r="WTH719" s="16"/>
      <c r="WTI719" s="16"/>
      <c r="WTJ719" s="16"/>
      <c r="WTK719" s="16"/>
      <c r="WTL719" s="16"/>
      <c r="WTM719" s="16"/>
      <c r="WTN719" s="16"/>
      <c r="WTO719" s="16"/>
      <c r="WTP719" s="16"/>
      <c r="WTQ719" s="16"/>
      <c r="WTR719" s="16"/>
      <c r="WTS719" s="16"/>
      <c r="WTT719" s="16"/>
      <c r="WTU719" s="16"/>
      <c r="WTV719" s="16"/>
      <c r="WTW719" s="16"/>
      <c r="WTX719" s="16"/>
      <c r="WTY719" s="16"/>
      <c r="WTZ719" s="16"/>
      <c r="WUA719" s="16"/>
      <c r="WUB719" s="16"/>
      <c r="WUC719" s="16"/>
      <c r="WUD719" s="16"/>
      <c r="WUE719" s="16"/>
      <c r="WUF719" s="16"/>
      <c r="WUG719" s="16"/>
      <c r="WUH719" s="16"/>
      <c r="WUI719" s="16"/>
      <c r="WUJ719" s="16"/>
      <c r="WUK719" s="16"/>
      <c r="WUL719" s="16"/>
      <c r="WUM719" s="16"/>
      <c r="WUN719" s="16"/>
      <c r="WUO719" s="16"/>
      <c r="WUP719" s="16"/>
      <c r="WUQ719" s="16"/>
      <c r="WUR719" s="16"/>
      <c r="WUS719" s="16"/>
      <c r="WUT719" s="16"/>
      <c r="WUU719" s="16"/>
      <c r="WUV719" s="16"/>
      <c r="WUW719" s="16"/>
      <c r="WUX719" s="16"/>
      <c r="WUY719" s="16"/>
      <c r="WUZ719" s="16"/>
      <c r="WVA719" s="16"/>
      <c r="WVB719" s="16"/>
      <c r="WVC719" s="16"/>
      <c r="WVD719" s="16"/>
      <c r="WVE719" s="16"/>
      <c r="WVF719" s="16"/>
      <c r="WVG719" s="16"/>
      <c r="WVH719" s="16"/>
      <c r="WVI719" s="16"/>
      <c r="WVJ719" s="16"/>
      <c r="WVK719" s="16"/>
      <c r="WVL719" s="16"/>
      <c r="WVM719" s="16"/>
      <c r="WVN719" s="16"/>
      <c r="WVO719" s="16"/>
      <c r="WVP719" s="16"/>
      <c r="WVQ719" s="16"/>
      <c r="WVR719" s="16"/>
      <c r="WVS719" s="16"/>
      <c r="WVT719" s="16"/>
      <c r="WVU719" s="16"/>
      <c r="WVV719" s="16"/>
      <c r="WVW719" s="16"/>
      <c r="WVX719" s="16"/>
      <c r="WVY719" s="16"/>
      <c r="WVZ719" s="16"/>
      <c r="WWA719" s="16"/>
      <c r="WWB719" s="16"/>
      <c r="WWC719" s="16"/>
      <c r="WWD719" s="16"/>
      <c r="WWE719" s="16"/>
      <c r="WWF719" s="16"/>
      <c r="WWG719" s="16"/>
      <c r="WWH719" s="16"/>
      <c r="WWI719" s="16"/>
      <c r="WWJ719" s="16"/>
      <c r="WWK719" s="16"/>
      <c r="WWL719" s="16"/>
      <c r="WWM719" s="16"/>
      <c r="WWN719" s="16"/>
      <c r="WWO719" s="16"/>
      <c r="WWP719" s="16"/>
      <c r="WWQ719" s="16"/>
      <c r="WWR719" s="16"/>
      <c r="WWS719" s="16"/>
      <c r="WWT719" s="16"/>
      <c r="WWU719" s="16"/>
      <c r="WWV719" s="16"/>
      <c r="WWW719" s="16"/>
      <c r="WWX719" s="16"/>
      <c r="WWY719" s="16"/>
      <c r="WWZ719" s="16"/>
      <c r="WXA719" s="16"/>
      <c r="WXB719" s="16"/>
      <c r="WXC719" s="16"/>
      <c r="WXD719" s="16"/>
      <c r="WXE719" s="16"/>
      <c r="WXF719" s="16"/>
      <c r="WXG719" s="16"/>
      <c r="WXH719" s="16"/>
      <c r="WXI719" s="16"/>
      <c r="WXJ719" s="16"/>
      <c r="WXK719" s="16"/>
      <c r="WXL719" s="16"/>
      <c r="WXM719" s="16"/>
      <c r="WXN719" s="16"/>
      <c r="WXO719" s="16"/>
      <c r="WXP719" s="16"/>
      <c r="WXQ719" s="16"/>
      <c r="WXR719" s="16"/>
      <c r="WXS719" s="16"/>
      <c r="WXT719" s="16"/>
      <c r="WXU719" s="16"/>
      <c r="WXV719" s="16"/>
      <c r="WXW719" s="16"/>
      <c r="WXX719" s="16"/>
      <c r="WXY719" s="16"/>
      <c r="WXZ719" s="16"/>
      <c r="WYA719" s="16"/>
      <c r="WYB719" s="16"/>
      <c r="WYC719" s="16"/>
      <c r="WYD719" s="16"/>
      <c r="WYE719" s="16"/>
      <c r="WYF719" s="16"/>
      <c r="WYG719" s="16"/>
      <c r="WYH719" s="16"/>
      <c r="WYI719" s="16"/>
      <c r="WYJ719" s="16"/>
      <c r="WYK719" s="16"/>
      <c r="WYL719" s="16"/>
      <c r="WYM719" s="16"/>
      <c r="WYN719" s="16"/>
      <c r="WYO719" s="16"/>
      <c r="WYP719" s="16"/>
      <c r="WYQ719" s="16"/>
      <c r="WYR719" s="16"/>
      <c r="WYS719" s="16"/>
      <c r="WYT719" s="16"/>
      <c r="WYU719" s="16"/>
      <c r="WYV719" s="16"/>
      <c r="WYW719" s="16"/>
      <c r="WYX719" s="16"/>
      <c r="WYY719" s="16"/>
      <c r="WYZ719" s="16"/>
      <c r="WZA719" s="16"/>
      <c r="WZB719" s="16"/>
      <c r="WZC719" s="16"/>
      <c r="WZD719" s="16"/>
      <c r="WZE719" s="16"/>
      <c r="WZF719" s="16"/>
      <c r="WZG719" s="16"/>
      <c r="WZH719" s="16"/>
      <c r="WZI719" s="16"/>
      <c r="WZJ719" s="16"/>
      <c r="WZK719" s="16"/>
      <c r="WZL719" s="16"/>
      <c r="WZM719" s="16"/>
      <c r="WZN719" s="16"/>
      <c r="WZO719" s="16"/>
      <c r="WZP719" s="16"/>
      <c r="WZQ719" s="16"/>
      <c r="WZR719" s="16"/>
      <c r="WZS719" s="16"/>
      <c r="WZT719" s="16"/>
      <c r="WZU719" s="16"/>
      <c r="WZV719" s="16"/>
      <c r="WZW719" s="16"/>
      <c r="WZX719" s="16"/>
      <c r="WZY719" s="16"/>
      <c r="WZZ719" s="16"/>
      <c r="XAA719" s="16"/>
      <c r="XAB719" s="16"/>
      <c r="XAC719" s="16"/>
      <c r="XAD719" s="16"/>
      <c r="XAE719" s="16"/>
      <c r="XAF719" s="16"/>
      <c r="XAG719" s="16"/>
      <c r="XAH719" s="16"/>
      <c r="XAI719" s="16"/>
      <c r="XAJ719" s="16"/>
      <c r="XAK719" s="16"/>
      <c r="XAL719" s="16"/>
      <c r="XAM719" s="16"/>
      <c r="XAN719" s="16"/>
      <c r="XAO719" s="16"/>
      <c r="XAP719" s="16"/>
      <c r="XAQ719" s="16"/>
      <c r="XAR719" s="16"/>
      <c r="XAS719" s="16"/>
      <c r="XAT719" s="16"/>
      <c r="XAU719" s="16"/>
      <c r="XAV719" s="16"/>
      <c r="XAW719" s="16"/>
      <c r="XAX719" s="16"/>
      <c r="XAY719" s="16"/>
      <c r="XAZ719" s="16"/>
      <c r="XBA719" s="16"/>
      <c r="XBB719" s="16"/>
      <c r="XBC719" s="16"/>
      <c r="XBD719" s="16"/>
      <c r="XBE719" s="16"/>
      <c r="XBF719" s="16"/>
      <c r="XBG719" s="16"/>
      <c r="XBH719" s="16"/>
      <c r="XBI719" s="16"/>
      <c r="XBJ719" s="16"/>
      <c r="XBK719" s="16"/>
      <c r="XBL719" s="16"/>
      <c r="XBM719" s="16"/>
      <c r="XBN719" s="16"/>
      <c r="XBO719" s="16"/>
      <c r="XBP719" s="16"/>
      <c r="XBQ719" s="16"/>
      <c r="XBR719" s="16"/>
      <c r="XBS719" s="16"/>
      <c r="XBT719" s="16"/>
      <c r="XBU719" s="16"/>
      <c r="XBV719" s="16"/>
      <c r="XBW719" s="16"/>
      <c r="XBX719" s="16"/>
      <c r="XBY719" s="16"/>
      <c r="XBZ719" s="16"/>
      <c r="XCA719" s="16"/>
      <c r="XCB719" s="16"/>
      <c r="XCC719" s="16"/>
      <c r="XCD719" s="16"/>
      <c r="XCE719" s="16"/>
      <c r="XCF719" s="16"/>
      <c r="XCG719" s="16"/>
      <c r="XCH719" s="16"/>
      <c r="XCI719" s="16"/>
      <c r="XCJ719" s="16"/>
      <c r="XCK719" s="16"/>
      <c r="XCL719" s="16"/>
      <c r="XCM719" s="16"/>
      <c r="XCN719" s="16"/>
      <c r="XCO719" s="16"/>
      <c r="XCP719" s="16"/>
      <c r="XCQ719" s="16"/>
      <c r="XCR719" s="16"/>
      <c r="XCS719" s="16"/>
      <c r="XCT719" s="16"/>
      <c r="XCU719" s="16"/>
      <c r="XCV719" s="16"/>
      <c r="XCW719" s="16"/>
      <c r="XCX719" s="16"/>
      <c r="XCY719" s="16"/>
      <c r="XCZ719" s="16"/>
      <c r="XDA719" s="16"/>
      <c r="XDB719" s="16"/>
      <c r="XDC719" s="16"/>
      <c r="XDD719" s="16"/>
      <c r="XDE719" s="16"/>
      <c r="XDF719" s="16"/>
      <c r="XDG719" s="16"/>
      <c r="XDH719" s="16"/>
      <c r="XDI719" s="16"/>
      <c r="XDJ719" s="16"/>
      <c r="XDK719" s="16"/>
      <c r="XDL719" s="16"/>
      <c r="XDM719" s="16"/>
      <c r="XDN719" s="16"/>
      <c r="XDO719" s="16"/>
      <c r="XDP719" s="16"/>
      <c r="XDQ719" s="16"/>
      <c r="XDR719" s="16"/>
      <c r="XDS719" s="16"/>
      <c r="XDT719" s="16"/>
      <c r="XDU719" s="16"/>
      <c r="XDV719" s="16"/>
      <c r="XDW719" s="16"/>
      <c r="XDX719" s="16"/>
      <c r="XDY719" s="16"/>
      <c r="XDZ719" s="16"/>
      <c r="XEA719" s="16"/>
      <c r="XEB719" s="16"/>
      <c r="XEC719" s="16"/>
      <c r="XED719" s="16"/>
      <c r="XEE719" s="16"/>
      <c r="XEF719" s="16"/>
      <c r="XEG719" s="16"/>
      <c r="XEH719" s="16"/>
      <c r="XEI719" s="16"/>
      <c r="XEJ719" s="16"/>
      <c r="XEK719" s="16"/>
      <c r="XEL719" s="16"/>
      <c r="XEM719" s="16"/>
      <c r="XEN719" s="16"/>
      <c r="XEO719" s="16"/>
      <c r="XEP719" s="16"/>
      <c r="XEQ719" s="16"/>
      <c r="XER719" s="16"/>
      <c r="XES719" s="16"/>
      <c r="XET719" s="16"/>
      <c r="XEU719" s="16"/>
      <c r="XEV719" s="16"/>
      <c r="XEW719" s="16"/>
      <c r="XEX719" s="16"/>
      <c r="XEY719" s="16"/>
      <c r="XEZ719" s="16"/>
      <c r="XFA719" s="16"/>
      <c r="XFB719" s="16"/>
      <c r="XFC719" s="16"/>
      <c r="XFD719" s="16"/>
    </row>
    <row r="720" spans="1:16384" ht="40.5" hidden="1" customHeight="1" x14ac:dyDescent="0.25">
      <c r="A720" s="16" t="s">
        <v>1423</v>
      </c>
      <c r="B720" s="2" t="s">
        <v>586</v>
      </c>
      <c r="C720" s="55">
        <v>610</v>
      </c>
      <c r="D720" s="85"/>
      <c r="E720" s="85"/>
      <c r="F720" s="85"/>
    </row>
    <row r="721" spans="1:6" ht="60" hidden="1" customHeight="1" x14ac:dyDescent="0.25">
      <c r="A721" s="16" t="s">
        <v>587</v>
      </c>
      <c r="B721" s="2" t="s">
        <v>588</v>
      </c>
      <c r="C721" s="55"/>
      <c r="D721" s="85">
        <f>D722</f>
        <v>0</v>
      </c>
      <c r="E721" s="85">
        <f t="shared" ref="E721:F722" si="284">E722</f>
        <v>0</v>
      </c>
      <c r="F721" s="85">
        <f t="shared" si="284"/>
        <v>0</v>
      </c>
    </row>
    <row r="722" spans="1:6" ht="40.5" hidden="1" customHeight="1" x14ac:dyDescent="0.25">
      <c r="A722" s="16" t="s">
        <v>1424</v>
      </c>
      <c r="B722" s="2" t="s">
        <v>588</v>
      </c>
      <c r="C722" s="55">
        <v>600</v>
      </c>
      <c r="D722" s="85">
        <f>D723</f>
        <v>0</v>
      </c>
      <c r="E722" s="85">
        <f t="shared" si="284"/>
        <v>0</v>
      </c>
      <c r="F722" s="85">
        <f t="shared" si="284"/>
        <v>0</v>
      </c>
    </row>
    <row r="723" spans="1:6" ht="40.5" hidden="1" customHeight="1" x14ac:dyDescent="0.25">
      <c r="A723" s="16" t="s">
        <v>1423</v>
      </c>
      <c r="B723" s="2" t="s">
        <v>588</v>
      </c>
      <c r="C723" s="55">
        <v>610</v>
      </c>
      <c r="D723" s="85"/>
      <c r="E723" s="85"/>
      <c r="F723" s="85"/>
    </row>
    <row r="724" spans="1:6" ht="67.5" hidden="1" customHeight="1" x14ac:dyDescent="0.25">
      <c r="A724" s="132" t="s">
        <v>585</v>
      </c>
      <c r="B724" s="2" t="s">
        <v>586</v>
      </c>
      <c r="C724" s="55"/>
      <c r="D724" s="85">
        <f>D725</f>
        <v>0</v>
      </c>
      <c r="E724" s="85"/>
      <c r="F724" s="85"/>
    </row>
    <row r="725" spans="1:6" ht="40.5" hidden="1" customHeight="1" x14ac:dyDescent="0.25">
      <c r="A725" s="132" t="s">
        <v>1564</v>
      </c>
      <c r="B725" s="2" t="s">
        <v>586</v>
      </c>
      <c r="C725" s="55">
        <v>400</v>
      </c>
      <c r="D725" s="85">
        <f>D726</f>
        <v>0</v>
      </c>
      <c r="E725" s="85"/>
      <c r="F725" s="85"/>
    </row>
    <row r="726" spans="1:6" ht="93" hidden="1" customHeight="1" x14ac:dyDescent="0.25">
      <c r="A726" s="132" t="s">
        <v>1565</v>
      </c>
      <c r="B726" s="2" t="s">
        <v>586</v>
      </c>
      <c r="C726" s="55">
        <v>460</v>
      </c>
      <c r="D726" s="85"/>
      <c r="E726" s="85"/>
      <c r="F726" s="85"/>
    </row>
    <row r="727" spans="1:6" ht="40.5" customHeight="1" x14ac:dyDescent="0.25">
      <c r="A727" s="12" t="s">
        <v>589</v>
      </c>
      <c r="B727" s="10" t="s">
        <v>590</v>
      </c>
      <c r="C727" s="55"/>
      <c r="D727" s="85">
        <f>D728+D789+D807+D818+D823+D834</f>
        <v>37042</v>
      </c>
      <c r="E727" s="85">
        <f>E728+E789+E807+E818+E823+E834</f>
        <v>37042</v>
      </c>
      <c r="F727" s="85">
        <f>F728+F789+F807+F818+F823+F834</f>
        <v>37042</v>
      </c>
    </row>
    <row r="728" spans="1:6" ht="30.75" customHeight="1" x14ac:dyDescent="0.25">
      <c r="A728" s="13" t="s">
        <v>591</v>
      </c>
      <c r="B728" s="3" t="s">
        <v>592</v>
      </c>
      <c r="C728" s="55"/>
      <c r="D728" s="85">
        <f>D729+D739++D746+D757+D763+D767</f>
        <v>24828</v>
      </c>
      <c r="E728" s="85">
        <f t="shared" ref="E728:F728" si="285">E729+E739++E746+E757+E763+E767</f>
        <v>24828</v>
      </c>
      <c r="F728" s="85">
        <f t="shared" si="285"/>
        <v>24828</v>
      </c>
    </row>
    <row r="729" spans="1:6" ht="46.5" customHeight="1" x14ac:dyDescent="0.25">
      <c r="A729" s="17" t="s">
        <v>593</v>
      </c>
      <c r="B729" s="1" t="s">
        <v>594</v>
      </c>
      <c r="C729" s="55"/>
      <c r="D729" s="85">
        <f>D730+D733+D736</f>
        <v>800</v>
      </c>
      <c r="E729" s="85">
        <f t="shared" ref="E729:F729" si="286">E730+E733+E736</f>
        <v>800</v>
      </c>
      <c r="F729" s="85">
        <f t="shared" si="286"/>
        <v>800</v>
      </c>
    </row>
    <row r="730" spans="1:6" ht="48.75" hidden="1" customHeight="1" x14ac:dyDescent="0.25">
      <c r="A730" s="19" t="s">
        <v>595</v>
      </c>
      <c r="B730" s="20" t="s">
        <v>596</v>
      </c>
      <c r="C730" s="55"/>
      <c r="D730" s="85">
        <f>D731</f>
        <v>0</v>
      </c>
      <c r="E730" s="85">
        <f t="shared" ref="E730:F731" si="287">E731</f>
        <v>0</v>
      </c>
      <c r="F730" s="85">
        <f t="shared" si="287"/>
        <v>0</v>
      </c>
    </row>
    <row r="731" spans="1:6" ht="48.75" hidden="1" customHeight="1" x14ac:dyDescent="0.25">
      <c r="A731" s="60" t="s">
        <v>1421</v>
      </c>
      <c r="B731" s="20" t="s">
        <v>596</v>
      </c>
      <c r="C731" s="55">
        <v>200</v>
      </c>
      <c r="D731" s="85">
        <f>D732</f>
        <v>0</v>
      </c>
      <c r="E731" s="85">
        <f t="shared" si="287"/>
        <v>0</v>
      </c>
      <c r="F731" s="85">
        <f t="shared" si="287"/>
        <v>0</v>
      </c>
    </row>
    <row r="732" spans="1:6" ht="48.75" hidden="1" customHeight="1" x14ac:dyDescent="0.25">
      <c r="A732" s="60" t="s">
        <v>1422</v>
      </c>
      <c r="B732" s="20" t="s">
        <v>596</v>
      </c>
      <c r="C732" s="55">
        <v>240</v>
      </c>
      <c r="D732" s="85">
        <v>0</v>
      </c>
      <c r="E732" s="85">
        <v>0</v>
      </c>
      <c r="F732" s="85">
        <v>0</v>
      </c>
    </row>
    <row r="733" spans="1:6" ht="51.75" hidden="1" customHeight="1" x14ac:dyDescent="0.25">
      <c r="A733" s="19" t="s">
        <v>597</v>
      </c>
      <c r="B733" s="20" t="s">
        <v>598</v>
      </c>
      <c r="C733" s="55"/>
      <c r="D733" s="85">
        <f>D734</f>
        <v>0</v>
      </c>
      <c r="E733" s="85">
        <f t="shared" ref="E733:F734" si="288">E734</f>
        <v>0</v>
      </c>
      <c r="F733" s="85">
        <f t="shared" si="288"/>
        <v>0</v>
      </c>
    </row>
    <row r="734" spans="1:6" ht="51.75" hidden="1" customHeight="1" x14ac:dyDescent="0.25">
      <c r="A734" s="60" t="s">
        <v>1421</v>
      </c>
      <c r="B734" s="20" t="s">
        <v>598</v>
      </c>
      <c r="C734" s="55">
        <v>200</v>
      </c>
      <c r="D734" s="85">
        <f>D735</f>
        <v>0</v>
      </c>
      <c r="E734" s="85">
        <f t="shared" si="288"/>
        <v>0</v>
      </c>
      <c r="F734" s="85">
        <f t="shared" si="288"/>
        <v>0</v>
      </c>
    </row>
    <row r="735" spans="1:6" ht="51.75" hidden="1" customHeight="1" x14ac:dyDescent="0.25">
      <c r="A735" s="60" t="s">
        <v>1422</v>
      </c>
      <c r="B735" s="20" t="s">
        <v>598</v>
      </c>
      <c r="C735" s="55">
        <v>240</v>
      </c>
      <c r="D735" s="85"/>
      <c r="E735" s="85"/>
      <c r="F735" s="85"/>
    </row>
    <row r="736" spans="1:6" ht="62.25" customHeight="1" x14ac:dyDescent="0.25">
      <c r="A736" s="19" t="s">
        <v>599</v>
      </c>
      <c r="B736" s="20" t="s">
        <v>600</v>
      </c>
      <c r="C736" s="55"/>
      <c r="D736" s="85">
        <f>D737</f>
        <v>800</v>
      </c>
      <c r="E736" s="85">
        <f t="shared" ref="E736:F737" si="289">E737</f>
        <v>800</v>
      </c>
      <c r="F736" s="85">
        <f t="shared" si="289"/>
        <v>800</v>
      </c>
    </row>
    <row r="737" spans="1:7" ht="47.25" customHeight="1" x14ac:dyDescent="0.25">
      <c r="A737" s="60" t="s">
        <v>1421</v>
      </c>
      <c r="B737" s="20" t="s">
        <v>600</v>
      </c>
      <c r="C737" s="55">
        <v>600</v>
      </c>
      <c r="D737" s="85">
        <f>D738</f>
        <v>800</v>
      </c>
      <c r="E737" s="85">
        <f t="shared" si="289"/>
        <v>800</v>
      </c>
      <c r="F737" s="85">
        <f t="shared" si="289"/>
        <v>800</v>
      </c>
    </row>
    <row r="738" spans="1:7" ht="47.25" customHeight="1" x14ac:dyDescent="0.25">
      <c r="A738" s="60" t="s">
        <v>1422</v>
      </c>
      <c r="B738" s="20" t="s">
        <v>600</v>
      </c>
      <c r="C738" s="55">
        <v>610</v>
      </c>
      <c r="D738" s="85">
        <v>800</v>
      </c>
      <c r="E738" s="85">
        <v>800</v>
      </c>
      <c r="F738" s="85">
        <v>800</v>
      </c>
    </row>
    <row r="739" spans="1:7" ht="47.25" customHeight="1" x14ac:dyDescent="0.25">
      <c r="A739" s="17" t="s">
        <v>601</v>
      </c>
      <c r="B739" s="1" t="s">
        <v>602</v>
      </c>
      <c r="C739" s="55"/>
      <c r="D739" s="85">
        <f>D740+D743</f>
        <v>300</v>
      </c>
      <c r="E739" s="85">
        <f t="shared" ref="E739:F739" si="290">E740+E743</f>
        <v>300</v>
      </c>
      <c r="F739" s="85">
        <f t="shared" si="290"/>
        <v>300</v>
      </c>
    </row>
    <row r="740" spans="1:7" ht="48" hidden="1" customHeight="1" x14ac:dyDescent="0.25">
      <c r="A740" s="25" t="s">
        <v>603</v>
      </c>
      <c r="B740" s="20" t="s">
        <v>604</v>
      </c>
      <c r="C740" s="55"/>
      <c r="D740" s="85">
        <f>D741</f>
        <v>0</v>
      </c>
      <c r="E740" s="85">
        <f t="shared" ref="E740:F741" si="291">E741</f>
        <v>0</v>
      </c>
      <c r="F740" s="85">
        <f t="shared" si="291"/>
        <v>0</v>
      </c>
    </row>
    <row r="741" spans="1:7" ht="48" hidden="1" customHeight="1" x14ac:dyDescent="0.25">
      <c r="A741" s="60" t="s">
        <v>1421</v>
      </c>
      <c r="B741" s="20" t="s">
        <v>604</v>
      </c>
      <c r="C741" s="55">
        <v>200</v>
      </c>
      <c r="D741" s="85">
        <f>D742</f>
        <v>0</v>
      </c>
      <c r="E741" s="85">
        <f t="shared" si="291"/>
        <v>0</v>
      </c>
      <c r="F741" s="85">
        <f t="shared" si="291"/>
        <v>0</v>
      </c>
    </row>
    <row r="742" spans="1:7" ht="48" hidden="1" customHeight="1" x14ac:dyDescent="0.25">
      <c r="A742" s="60" t="s">
        <v>1422</v>
      </c>
      <c r="B742" s="20" t="s">
        <v>604</v>
      </c>
      <c r="C742" s="55">
        <v>240</v>
      </c>
      <c r="D742" s="85">
        <v>0</v>
      </c>
      <c r="E742" s="85">
        <v>0</v>
      </c>
      <c r="F742" s="85">
        <v>0</v>
      </c>
    </row>
    <row r="743" spans="1:7" ht="47.25" customHeight="1" x14ac:dyDescent="0.25">
      <c r="A743" s="25" t="s">
        <v>605</v>
      </c>
      <c r="B743" s="20" t="s">
        <v>606</v>
      </c>
      <c r="C743" s="55"/>
      <c r="D743" s="102">
        <f>D744</f>
        <v>300</v>
      </c>
      <c r="E743" s="102">
        <f t="shared" ref="E743:F744" si="292">E744</f>
        <v>300</v>
      </c>
      <c r="F743" s="102">
        <f t="shared" si="292"/>
        <v>300</v>
      </c>
      <c r="G743" s="63"/>
    </row>
    <row r="744" spans="1:7" ht="47.25" customHeight="1" x14ac:dyDescent="0.25">
      <c r="A744" s="60" t="s">
        <v>1421</v>
      </c>
      <c r="B744" s="20" t="s">
        <v>606</v>
      </c>
      <c r="C744" s="55">
        <v>200</v>
      </c>
      <c r="D744" s="102">
        <f>D745</f>
        <v>300</v>
      </c>
      <c r="E744" s="102">
        <f t="shared" si="292"/>
        <v>300</v>
      </c>
      <c r="F744" s="102">
        <f t="shared" si="292"/>
        <v>300</v>
      </c>
    </row>
    <row r="745" spans="1:7" ht="47.25" customHeight="1" x14ac:dyDescent="0.25">
      <c r="A745" s="60" t="s">
        <v>1422</v>
      </c>
      <c r="B745" s="20" t="s">
        <v>606</v>
      </c>
      <c r="C745" s="55">
        <v>240</v>
      </c>
      <c r="D745" s="102">
        <v>300</v>
      </c>
      <c r="E745" s="102">
        <v>300</v>
      </c>
      <c r="F745" s="102">
        <v>300</v>
      </c>
    </row>
    <row r="746" spans="1:7" ht="63" x14ac:dyDescent="0.25">
      <c r="A746" s="30" t="s">
        <v>1522</v>
      </c>
      <c r="B746" s="1" t="s">
        <v>607</v>
      </c>
      <c r="C746" s="55"/>
      <c r="D746" s="85">
        <f>D751+D754+D747+D748+D749+D750</f>
        <v>20</v>
      </c>
      <c r="E746" s="85">
        <f t="shared" ref="E746:F746" si="293">E751+E754+E747+E748+E749+E750</f>
        <v>20</v>
      </c>
      <c r="F746" s="85">
        <f t="shared" si="293"/>
        <v>20</v>
      </c>
    </row>
    <row r="747" spans="1:7" ht="126" hidden="1" x14ac:dyDescent="0.25">
      <c r="A747" s="11" t="s">
        <v>608</v>
      </c>
      <c r="B747" s="5" t="s">
        <v>609</v>
      </c>
      <c r="C747" s="55"/>
      <c r="D747" s="85"/>
      <c r="E747" s="85"/>
      <c r="F747" s="85"/>
    </row>
    <row r="748" spans="1:7" ht="126" hidden="1" x14ac:dyDescent="0.25">
      <c r="A748" s="11" t="s">
        <v>610</v>
      </c>
      <c r="B748" s="5" t="s">
        <v>611</v>
      </c>
      <c r="C748" s="55"/>
      <c r="D748" s="85"/>
      <c r="E748" s="85"/>
      <c r="F748" s="85"/>
    </row>
    <row r="749" spans="1:7" ht="110.25" hidden="1" x14ac:dyDescent="0.25">
      <c r="A749" s="11" t="s">
        <v>612</v>
      </c>
      <c r="B749" s="5" t="s">
        <v>613</v>
      </c>
      <c r="C749" s="55"/>
      <c r="D749" s="85"/>
      <c r="E749" s="85"/>
      <c r="F749" s="85"/>
    </row>
    <row r="750" spans="1:7" ht="126" hidden="1" x14ac:dyDescent="0.25">
      <c r="A750" s="11" t="s">
        <v>614</v>
      </c>
      <c r="B750" s="5" t="s">
        <v>615</v>
      </c>
      <c r="C750" s="55"/>
      <c r="D750" s="85"/>
      <c r="E750" s="85"/>
      <c r="F750" s="85"/>
    </row>
    <row r="751" spans="1:7" ht="35.25" hidden="1" customHeight="1" x14ac:dyDescent="0.25">
      <c r="A751" s="39" t="s">
        <v>616</v>
      </c>
      <c r="B751" s="20" t="s">
        <v>617</v>
      </c>
      <c r="C751" s="55"/>
      <c r="D751" s="85">
        <f>D752</f>
        <v>0</v>
      </c>
      <c r="E751" s="85">
        <f t="shared" ref="E751:F752" si="294">E752</f>
        <v>0</v>
      </c>
      <c r="F751" s="85">
        <f t="shared" si="294"/>
        <v>0</v>
      </c>
    </row>
    <row r="752" spans="1:7" ht="35.25" hidden="1" customHeight="1" x14ac:dyDescent="0.25">
      <c r="A752" s="60" t="s">
        <v>1421</v>
      </c>
      <c r="B752" s="20" t="s">
        <v>617</v>
      </c>
      <c r="C752" s="55">
        <v>200</v>
      </c>
      <c r="D752" s="85">
        <f>D753</f>
        <v>0</v>
      </c>
      <c r="E752" s="85">
        <f t="shared" si="294"/>
        <v>0</v>
      </c>
      <c r="F752" s="85">
        <f t="shared" si="294"/>
        <v>0</v>
      </c>
    </row>
    <row r="753" spans="1:6" ht="35.25" hidden="1" customHeight="1" x14ac:dyDescent="0.25">
      <c r="A753" s="60" t="s">
        <v>1422</v>
      </c>
      <c r="B753" s="20" t="s">
        <v>617</v>
      </c>
      <c r="C753" s="55">
        <v>240</v>
      </c>
      <c r="D753" s="85"/>
      <c r="E753" s="85"/>
      <c r="F753" s="85"/>
    </row>
    <row r="754" spans="1:6" ht="45.75" customHeight="1" x14ac:dyDescent="0.25">
      <c r="A754" s="19" t="s">
        <v>595</v>
      </c>
      <c r="B754" s="20" t="s">
        <v>618</v>
      </c>
      <c r="C754" s="55"/>
      <c r="D754" s="85">
        <f>D755</f>
        <v>20</v>
      </c>
      <c r="E754" s="85">
        <f t="shared" ref="E754:F755" si="295">E755</f>
        <v>20</v>
      </c>
      <c r="F754" s="85">
        <f t="shared" si="295"/>
        <v>20</v>
      </c>
    </row>
    <row r="755" spans="1:6" ht="43.5" customHeight="1" x14ac:dyDescent="0.25">
      <c r="A755" s="60" t="s">
        <v>1421</v>
      </c>
      <c r="B755" s="20" t="s">
        <v>618</v>
      </c>
      <c r="C755" s="55">
        <v>200</v>
      </c>
      <c r="D755" s="85">
        <f>D756</f>
        <v>20</v>
      </c>
      <c r="E755" s="85">
        <f t="shared" si="295"/>
        <v>20</v>
      </c>
      <c r="F755" s="85">
        <f t="shared" si="295"/>
        <v>20</v>
      </c>
    </row>
    <row r="756" spans="1:6" ht="43.5" customHeight="1" x14ac:dyDescent="0.25">
      <c r="A756" s="60" t="s">
        <v>1422</v>
      </c>
      <c r="B756" s="20" t="s">
        <v>618</v>
      </c>
      <c r="C756" s="55">
        <v>240</v>
      </c>
      <c r="D756" s="85">
        <v>20</v>
      </c>
      <c r="E756" s="85">
        <v>20</v>
      </c>
      <c r="F756" s="85">
        <v>20</v>
      </c>
    </row>
    <row r="757" spans="1:6" ht="47.25" x14ac:dyDescent="0.25">
      <c r="A757" s="17" t="s">
        <v>619</v>
      </c>
      <c r="B757" s="1" t="s">
        <v>620</v>
      </c>
      <c r="C757" s="55"/>
      <c r="D757" s="85">
        <f>D758</f>
        <v>3700</v>
      </c>
      <c r="E757" s="85">
        <f t="shared" ref="E757:F759" si="296">E758</f>
        <v>3700</v>
      </c>
      <c r="F757" s="85">
        <f t="shared" si="296"/>
        <v>3700</v>
      </c>
    </row>
    <row r="758" spans="1:6" ht="45.75" customHeight="1" x14ac:dyDescent="0.25">
      <c r="A758" s="19" t="s">
        <v>621</v>
      </c>
      <c r="B758" s="20" t="s">
        <v>622</v>
      </c>
      <c r="C758" s="55"/>
      <c r="D758" s="85">
        <f>D759+D761</f>
        <v>3700</v>
      </c>
      <c r="E758" s="85">
        <f t="shared" ref="E758:F758" si="297">E759+E761</f>
        <v>3700</v>
      </c>
      <c r="F758" s="85">
        <f t="shared" si="297"/>
        <v>3700</v>
      </c>
    </row>
    <row r="759" spans="1:6" ht="45.75" customHeight="1" x14ac:dyDescent="0.25">
      <c r="A759" s="60" t="s">
        <v>1421</v>
      </c>
      <c r="B759" s="20" t="s">
        <v>622</v>
      </c>
      <c r="C759" s="55">
        <v>200</v>
      </c>
      <c r="D759" s="85">
        <f>D760</f>
        <v>3700</v>
      </c>
      <c r="E759" s="85">
        <f t="shared" si="296"/>
        <v>3700</v>
      </c>
      <c r="F759" s="85">
        <f t="shared" si="296"/>
        <v>3700</v>
      </c>
    </row>
    <row r="760" spans="1:6" ht="45.75" customHeight="1" x14ac:dyDescent="0.25">
      <c r="A760" s="97" t="s">
        <v>1422</v>
      </c>
      <c r="B760" s="20" t="s">
        <v>622</v>
      </c>
      <c r="C760" s="55">
        <v>240</v>
      </c>
      <c r="D760" s="85">
        <v>3700</v>
      </c>
      <c r="E760" s="85">
        <v>3700</v>
      </c>
      <c r="F760" s="85">
        <v>3700</v>
      </c>
    </row>
    <row r="761" spans="1:6" ht="45.75" hidden="1" customHeight="1" x14ac:dyDescent="0.25">
      <c r="A761" s="16" t="s">
        <v>1417</v>
      </c>
      <c r="B761" s="20" t="s">
        <v>622</v>
      </c>
      <c r="C761" s="55">
        <v>600</v>
      </c>
      <c r="D761" s="85">
        <f>D762</f>
        <v>0</v>
      </c>
      <c r="E761" s="85"/>
      <c r="F761" s="85"/>
    </row>
    <row r="762" spans="1:6" ht="45.75" hidden="1" customHeight="1" x14ac:dyDescent="0.25">
      <c r="A762" s="22" t="s">
        <v>1418</v>
      </c>
      <c r="B762" s="20" t="s">
        <v>622</v>
      </c>
      <c r="C762" s="55">
        <v>610</v>
      </c>
      <c r="D762" s="85"/>
      <c r="E762" s="85"/>
      <c r="F762" s="85"/>
    </row>
    <row r="763" spans="1:6" ht="94.5" x14ac:dyDescent="0.25">
      <c r="A763" s="17" t="s">
        <v>623</v>
      </c>
      <c r="B763" s="1" t="s">
        <v>624</v>
      </c>
      <c r="C763" s="55"/>
      <c r="D763" s="85">
        <f>D764</f>
        <v>20</v>
      </c>
      <c r="E763" s="85">
        <f t="shared" ref="E763:F765" si="298">E764</f>
        <v>20</v>
      </c>
      <c r="F763" s="85">
        <f t="shared" si="298"/>
        <v>20</v>
      </c>
    </row>
    <row r="764" spans="1:6" ht="78.75" x14ac:dyDescent="0.25">
      <c r="A764" s="39" t="s">
        <v>625</v>
      </c>
      <c r="B764" s="20" t="s">
        <v>626</v>
      </c>
      <c r="C764" s="55"/>
      <c r="D764" s="85">
        <f>D765</f>
        <v>20</v>
      </c>
      <c r="E764" s="85">
        <f t="shared" si="298"/>
        <v>20</v>
      </c>
      <c r="F764" s="85">
        <f t="shared" si="298"/>
        <v>20</v>
      </c>
    </row>
    <row r="765" spans="1:6" ht="42" customHeight="1" x14ac:dyDescent="0.25">
      <c r="A765" s="60" t="s">
        <v>1421</v>
      </c>
      <c r="B765" s="20" t="s">
        <v>626</v>
      </c>
      <c r="C765" s="55">
        <v>200</v>
      </c>
      <c r="D765" s="85">
        <f>D766</f>
        <v>20</v>
      </c>
      <c r="E765" s="85">
        <f t="shared" si="298"/>
        <v>20</v>
      </c>
      <c r="F765" s="85">
        <f t="shared" si="298"/>
        <v>20</v>
      </c>
    </row>
    <row r="766" spans="1:6" ht="48" customHeight="1" x14ac:dyDescent="0.25">
      <c r="A766" s="97" t="s">
        <v>1422</v>
      </c>
      <c r="B766" s="20" t="s">
        <v>626</v>
      </c>
      <c r="C766" s="55">
        <v>240</v>
      </c>
      <c r="D766" s="85">
        <v>20</v>
      </c>
      <c r="E766" s="85">
        <v>20</v>
      </c>
      <c r="F766" s="85">
        <v>20</v>
      </c>
    </row>
    <row r="767" spans="1:6" ht="57" customHeight="1" x14ac:dyDescent="0.25">
      <c r="A767" s="115" t="s">
        <v>1567</v>
      </c>
      <c r="B767" s="20" t="s">
        <v>1480</v>
      </c>
      <c r="C767" s="55"/>
      <c r="D767" s="85">
        <f>D768+D771+D774+D777+D782</f>
        <v>19988</v>
      </c>
      <c r="E767" s="85">
        <f t="shared" ref="E767:F767" si="299">E768+E771+E774+E777+E782</f>
        <v>19988</v>
      </c>
      <c r="F767" s="85">
        <f t="shared" si="299"/>
        <v>19988</v>
      </c>
    </row>
    <row r="768" spans="1:6" ht="62.25" customHeight="1" x14ac:dyDescent="0.25">
      <c r="A768" s="116" t="s">
        <v>1481</v>
      </c>
      <c r="B768" s="20" t="s">
        <v>1566</v>
      </c>
      <c r="C768" s="55"/>
      <c r="D768" s="85">
        <f t="shared" ref="D768:F769" si="300">D769</f>
        <v>493</v>
      </c>
      <c r="E768" s="85">
        <f t="shared" si="300"/>
        <v>493</v>
      </c>
      <c r="F768" s="85">
        <f t="shared" si="300"/>
        <v>493</v>
      </c>
    </row>
    <row r="769" spans="1:6" ht="39.75" customHeight="1" x14ac:dyDescent="0.25">
      <c r="A769" s="113" t="s">
        <v>1421</v>
      </c>
      <c r="B769" s="20" t="s">
        <v>1566</v>
      </c>
      <c r="C769" s="55">
        <v>200</v>
      </c>
      <c r="D769" s="85">
        <f t="shared" si="300"/>
        <v>493</v>
      </c>
      <c r="E769" s="85">
        <f t="shared" si="300"/>
        <v>493</v>
      </c>
      <c r="F769" s="85">
        <f t="shared" si="300"/>
        <v>493</v>
      </c>
    </row>
    <row r="770" spans="1:6" ht="48" customHeight="1" x14ac:dyDescent="0.25">
      <c r="A770" s="98" t="s">
        <v>1422</v>
      </c>
      <c r="B770" s="20" t="s">
        <v>1566</v>
      </c>
      <c r="C770" s="55">
        <v>240</v>
      </c>
      <c r="D770" s="85">
        <v>493</v>
      </c>
      <c r="E770" s="85">
        <v>493</v>
      </c>
      <c r="F770" s="85">
        <v>493</v>
      </c>
    </row>
    <row r="771" spans="1:6" ht="48" customHeight="1" x14ac:dyDescent="0.25">
      <c r="A771" s="114" t="s">
        <v>874</v>
      </c>
      <c r="B771" s="20" t="s">
        <v>1482</v>
      </c>
      <c r="C771" s="55"/>
      <c r="D771" s="85">
        <f t="shared" ref="D771:F772" si="301">D772</f>
        <v>150</v>
      </c>
      <c r="E771" s="85">
        <f t="shared" si="301"/>
        <v>150</v>
      </c>
      <c r="F771" s="85">
        <f t="shared" si="301"/>
        <v>150</v>
      </c>
    </row>
    <row r="772" spans="1:6" ht="48" customHeight="1" x14ac:dyDescent="0.25">
      <c r="A772" s="113" t="s">
        <v>1421</v>
      </c>
      <c r="B772" s="20" t="s">
        <v>1482</v>
      </c>
      <c r="C772" s="55">
        <v>200</v>
      </c>
      <c r="D772" s="85">
        <f t="shared" si="301"/>
        <v>150</v>
      </c>
      <c r="E772" s="85">
        <f t="shared" si="301"/>
        <v>150</v>
      </c>
      <c r="F772" s="85">
        <f t="shared" si="301"/>
        <v>150</v>
      </c>
    </row>
    <row r="773" spans="1:6" ht="48" customHeight="1" x14ac:dyDescent="0.25">
      <c r="A773" s="98" t="s">
        <v>1422</v>
      </c>
      <c r="B773" s="20" t="s">
        <v>1482</v>
      </c>
      <c r="C773" s="55">
        <v>240</v>
      </c>
      <c r="D773" s="85">
        <v>150</v>
      </c>
      <c r="E773" s="85">
        <v>150</v>
      </c>
      <c r="F773" s="85">
        <v>150</v>
      </c>
    </row>
    <row r="774" spans="1:6" ht="48" hidden="1" customHeight="1" x14ac:dyDescent="0.25">
      <c r="A774" s="132" t="s">
        <v>1545</v>
      </c>
      <c r="B774" s="20" t="s">
        <v>1544</v>
      </c>
      <c r="C774" s="55"/>
      <c r="D774" s="85">
        <f>D775</f>
        <v>0</v>
      </c>
      <c r="E774" s="85">
        <f t="shared" ref="E774:F774" si="302">E775</f>
        <v>0</v>
      </c>
      <c r="F774" s="85">
        <f t="shared" si="302"/>
        <v>0</v>
      </c>
    </row>
    <row r="775" spans="1:6" ht="48" hidden="1" customHeight="1" x14ac:dyDescent="0.25">
      <c r="A775" s="113" t="s">
        <v>1421</v>
      </c>
      <c r="B775" s="20" t="s">
        <v>1544</v>
      </c>
      <c r="C775" s="55">
        <v>200</v>
      </c>
      <c r="D775" s="85">
        <f>D776</f>
        <v>0</v>
      </c>
      <c r="E775" s="85"/>
      <c r="F775" s="85"/>
    </row>
    <row r="776" spans="1:6" ht="48" hidden="1" customHeight="1" x14ac:dyDescent="0.25">
      <c r="A776" s="98" t="s">
        <v>1422</v>
      </c>
      <c r="B776" s="20" t="s">
        <v>1544</v>
      </c>
      <c r="C776" s="55">
        <v>240</v>
      </c>
      <c r="D776" s="85"/>
      <c r="E776" s="85"/>
      <c r="F776" s="85"/>
    </row>
    <row r="777" spans="1:6" ht="39" customHeight="1" x14ac:dyDescent="0.25">
      <c r="A777" s="98" t="s">
        <v>879</v>
      </c>
      <c r="B777" s="20" t="s">
        <v>1483</v>
      </c>
      <c r="C777" s="55"/>
      <c r="D777" s="85">
        <f>D780</f>
        <v>9260</v>
      </c>
      <c r="E777" s="85">
        <f>E780</f>
        <v>9260</v>
      </c>
      <c r="F777" s="85">
        <f>F780</f>
        <v>9260</v>
      </c>
    </row>
    <row r="778" spans="1:6" ht="39" hidden="1" customHeight="1" x14ac:dyDescent="0.25">
      <c r="A778" s="98"/>
      <c r="B778" s="20" t="s">
        <v>1483</v>
      </c>
      <c r="C778" s="55">
        <v>100</v>
      </c>
      <c r="D778" s="85"/>
      <c r="E778" s="85"/>
      <c r="F778" s="85"/>
    </row>
    <row r="779" spans="1:6" ht="39" hidden="1" customHeight="1" x14ac:dyDescent="0.25">
      <c r="A779" s="98"/>
      <c r="B779" s="20" t="s">
        <v>1483</v>
      </c>
      <c r="C779" s="55">
        <v>110</v>
      </c>
      <c r="D779" s="85"/>
      <c r="E779" s="85"/>
      <c r="F779" s="85"/>
    </row>
    <row r="780" spans="1:6" ht="39" customHeight="1" x14ac:dyDescent="0.25">
      <c r="A780" s="113" t="s">
        <v>1421</v>
      </c>
      <c r="B780" s="20" t="s">
        <v>1483</v>
      </c>
      <c r="C780" s="55">
        <v>200</v>
      </c>
      <c r="D780" s="85">
        <f>D781</f>
        <v>9260</v>
      </c>
      <c r="E780" s="85">
        <f>E781</f>
        <v>9260</v>
      </c>
      <c r="F780" s="85">
        <f>F781</f>
        <v>9260</v>
      </c>
    </row>
    <row r="781" spans="1:6" ht="39" customHeight="1" x14ac:dyDescent="0.25">
      <c r="A781" s="98" t="s">
        <v>1422</v>
      </c>
      <c r="B781" s="20" t="s">
        <v>1483</v>
      </c>
      <c r="C781" s="55">
        <v>240</v>
      </c>
      <c r="D781" s="85">
        <v>9260</v>
      </c>
      <c r="E781" s="85">
        <v>9260</v>
      </c>
      <c r="F781" s="85">
        <v>9260</v>
      </c>
    </row>
    <row r="782" spans="1:6" ht="48" customHeight="1" x14ac:dyDescent="0.25">
      <c r="A782" s="98" t="s">
        <v>1485</v>
      </c>
      <c r="B782" s="20" t="s">
        <v>1484</v>
      </c>
      <c r="C782" s="55"/>
      <c r="D782" s="85">
        <f>D783+D785+D787</f>
        <v>10085</v>
      </c>
      <c r="E782" s="85">
        <f t="shared" ref="E782:F782" si="303">E783+E785+E787</f>
        <v>10085</v>
      </c>
      <c r="F782" s="85">
        <f t="shared" si="303"/>
        <v>10085</v>
      </c>
    </row>
    <row r="783" spans="1:6" ht="48" customHeight="1" x14ac:dyDescent="0.25">
      <c r="A783" s="97" t="s">
        <v>1419</v>
      </c>
      <c r="B783" s="20" t="s">
        <v>1484</v>
      </c>
      <c r="C783" s="55">
        <v>100</v>
      </c>
      <c r="D783" s="85">
        <f>D784</f>
        <v>9770</v>
      </c>
      <c r="E783" s="85">
        <f>E784</f>
        <v>9770</v>
      </c>
      <c r="F783" s="85">
        <f>F784</f>
        <v>9770</v>
      </c>
    </row>
    <row r="784" spans="1:6" ht="48" customHeight="1" x14ac:dyDescent="0.25">
      <c r="A784" s="98" t="s">
        <v>1430</v>
      </c>
      <c r="B784" s="20" t="s">
        <v>1484</v>
      </c>
      <c r="C784" s="55">
        <v>110</v>
      </c>
      <c r="D784" s="85">
        <v>9770</v>
      </c>
      <c r="E784" s="85">
        <v>9770</v>
      </c>
      <c r="F784" s="85">
        <v>9770</v>
      </c>
    </row>
    <row r="785" spans="1:6" ht="48" customHeight="1" x14ac:dyDescent="0.25">
      <c r="A785" s="113" t="s">
        <v>1421</v>
      </c>
      <c r="B785" s="20" t="s">
        <v>1484</v>
      </c>
      <c r="C785" s="55">
        <v>200</v>
      </c>
      <c r="D785" s="85">
        <f>D786</f>
        <v>315</v>
      </c>
      <c r="E785" s="85">
        <f>E786</f>
        <v>315</v>
      </c>
      <c r="F785" s="85">
        <f>F786</f>
        <v>315</v>
      </c>
    </row>
    <row r="786" spans="1:6" ht="48" customHeight="1" x14ac:dyDescent="0.25">
      <c r="A786" s="98" t="s">
        <v>1422</v>
      </c>
      <c r="B786" s="20" t="s">
        <v>1484</v>
      </c>
      <c r="C786" s="55">
        <v>240</v>
      </c>
      <c r="D786" s="85">
        <v>315</v>
      </c>
      <c r="E786" s="85">
        <v>315</v>
      </c>
      <c r="F786" s="85">
        <v>315</v>
      </c>
    </row>
    <row r="787" spans="1:6" ht="48" hidden="1" customHeight="1" x14ac:dyDescent="0.25">
      <c r="A787" s="60" t="s">
        <v>1425</v>
      </c>
      <c r="B787" s="20" t="s">
        <v>1484</v>
      </c>
      <c r="C787" s="55">
        <v>800</v>
      </c>
      <c r="D787" s="85">
        <f>D788</f>
        <v>0</v>
      </c>
      <c r="E787" s="85">
        <f>E788</f>
        <v>0</v>
      </c>
      <c r="F787" s="85">
        <f>F788</f>
        <v>0</v>
      </c>
    </row>
    <row r="788" spans="1:6" ht="48" hidden="1" customHeight="1" x14ac:dyDescent="0.25">
      <c r="A788" s="16" t="s">
        <v>1426</v>
      </c>
      <c r="B788" s="20" t="s">
        <v>1484</v>
      </c>
      <c r="C788" s="55">
        <v>850</v>
      </c>
      <c r="D788" s="85"/>
      <c r="E788" s="85"/>
      <c r="F788" s="85"/>
    </row>
    <row r="789" spans="1:6" ht="51.75" customHeight="1" x14ac:dyDescent="0.25">
      <c r="A789" s="13" t="s">
        <v>627</v>
      </c>
      <c r="B789" s="3" t="s">
        <v>628</v>
      </c>
      <c r="C789" s="55"/>
      <c r="D789" s="85">
        <f>D790+D799+D803</f>
        <v>1517</v>
      </c>
      <c r="E789" s="85">
        <f>E790+E799+E803</f>
        <v>1517</v>
      </c>
      <c r="F789" s="85">
        <f>F790+F799+F803</f>
        <v>1517</v>
      </c>
    </row>
    <row r="790" spans="1:6" ht="57" customHeight="1" x14ac:dyDescent="0.25">
      <c r="A790" s="17" t="s">
        <v>629</v>
      </c>
      <c r="B790" s="1" t="s">
        <v>630</v>
      </c>
      <c r="C790" s="55"/>
      <c r="D790" s="85">
        <f>D791</f>
        <v>874</v>
      </c>
      <c r="E790" s="85">
        <f t="shared" ref="E790:F790" si="304">E791</f>
        <v>874</v>
      </c>
      <c r="F790" s="85">
        <f t="shared" si="304"/>
        <v>874</v>
      </c>
    </row>
    <row r="791" spans="1:6" ht="39" customHeight="1" x14ac:dyDescent="0.25">
      <c r="A791" s="22" t="s">
        <v>631</v>
      </c>
      <c r="B791" s="20" t="s">
        <v>632</v>
      </c>
      <c r="C791" s="55"/>
      <c r="D791" s="85">
        <f>D792+D794</f>
        <v>874</v>
      </c>
      <c r="E791" s="85">
        <f t="shared" ref="E791:F791" si="305">E792</f>
        <v>874</v>
      </c>
      <c r="F791" s="85">
        <f t="shared" si="305"/>
        <v>874</v>
      </c>
    </row>
    <row r="792" spans="1:6" ht="39" customHeight="1" x14ac:dyDescent="0.25">
      <c r="A792" s="60" t="s">
        <v>1421</v>
      </c>
      <c r="B792" s="20" t="s">
        <v>632</v>
      </c>
      <c r="C792" s="55">
        <v>200</v>
      </c>
      <c r="D792" s="85">
        <f>D793</f>
        <v>874</v>
      </c>
      <c r="E792" s="85">
        <f t="shared" ref="E792:F792" si="306">E793</f>
        <v>874</v>
      </c>
      <c r="F792" s="85">
        <f t="shared" si="306"/>
        <v>874</v>
      </c>
    </row>
    <row r="793" spans="1:6" ht="39" customHeight="1" x14ac:dyDescent="0.25">
      <c r="A793" s="97" t="s">
        <v>1422</v>
      </c>
      <c r="B793" s="20" t="s">
        <v>632</v>
      </c>
      <c r="C793" s="55">
        <v>240</v>
      </c>
      <c r="D793" s="85">
        <v>874</v>
      </c>
      <c r="E793" s="85">
        <v>874</v>
      </c>
      <c r="F793" s="85">
        <v>874</v>
      </c>
    </row>
    <row r="794" spans="1:6" ht="39" hidden="1" customHeight="1" x14ac:dyDescent="0.25">
      <c r="A794" s="16" t="s">
        <v>1417</v>
      </c>
      <c r="B794" s="20" t="s">
        <v>632</v>
      </c>
      <c r="C794" s="55">
        <v>600</v>
      </c>
      <c r="D794" s="85">
        <f>D795</f>
        <v>0</v>
      </c>
      <c r="E794" s="85"/>
      <c r="F794" s="85"/>
    </row>
    <row r="795" spans="1:6" ht="39" hidden="1" customHeight="1" x14ac:dyDescent="0.25">
      <c r="A795" s="22" t="s">
        <v>1418</v>
      </c>
      <c r="B795" s="20" t="s">
        <v>632</v>
      </c>
      <c r="C795" s="55">
        <v>610</v>
      </c>
      <c r="D795" s="85"/>
      <c r="E795" s="85"/>
      <c r="F795" s="85"/>
    </row>
    <row r="796" spans="1:6" ht="31.5" hidden="1" x14ac:dyDescent="0.25">
      <c r="A796" s="22" t="s">
        <v>633</v>
      </c>
      <c r="B796" s="20" t="s">
        <v>634</v>
      </c>
      <c r="C796" s="55"/>
      <c r="D796" s="85">
        <f>D797</f>
        <v>0</v>
      </c>
      <c r="E796" s="85">
        <f t="shared" ref="E796:F797" si="307">E797</f>
        <v>0</v>
      </c>
      <c r="F796" s="85">
        <f t="shared" si="307"/>
        <v>0</v>
      </c>
    </row>
    <row r="797" spans="1:6" ht="43.5" hidden="1" customHeight="1" x14ac:dyDescent="0.25">
      <c r="A797" s="16"/>
      <c r="B797" s="20" t="s">
        <v>634</v>
      </c>
      <c r="C797" s="55"/>
      <c r="D797" s="85">
        <f>D798</f>
        <v>0</v>
      </c>
      <c r="E797" s="85">
        <f t="shared" si="307"/>
        <v>0</v>
      </c>
      <c r="F797" s="85">
        <f t="shared" si="307"/>
        <v>0</v>
      </c>
    </row>
    <row r="798" spans="1:6" ht="39" hidden="1" customHeight="1" x14ac:dyDescent="0.25">
      <c r="A798" s="16"/>
      <c r="B798" s="20" t="s">
        <v>634</v>
      </c>
      <c r="C798" s="55"/>
      <c r="D798" s="85">
        <v>0</v>
      </c>
      <c r="E798" s="85">
        <v>0</v>
      </c>
      <c r="F798" s="85">
        <v>0</v>
      </c>
    </row>
    <row r="799" spans="1:6" ht="47.25" x14ac:dyDescent="0.25">
      <c r="A799" s="45" t="s">
        <v>636</v>
      </c>
      <c r="B799" s="46" t="s">
        <v>637</v>
      </c>
      <c r="C799" s="55"/>
      <c r="D799" s="85">
        <f>D800</f>
        <v>643</v>
      </c>
      <c r="E799" s="85">
        <f t="shared" ref="E799:F799" si="308">E800</f>
        <v>643</v>
      </c>
      <c r="F799" s="85">
        <f t="shared" si="308"/>
        <v>643</v>
      </c>
    </row>
    <row r="800" spans="1:6" ht="45.75" customHeight="1" x14ac:dyDescent="0.25">
      <c r="A800" s="22" t="s">
        <v>638</v>
      </c>
      <c r="B800" s="20" t="s">
        <v>639</v>
      </c>
      <c r="C800" s="55"/>
      <c r="D800" s="85">
        <f>D801</f>
        <v>643</v>
      </c>
      <c r="E800" s="85">
        <f t="shared" ref="E800:F800" si="309">E801</f>
        <v>643</v>
      </c>
      <c r="F800" s="85">
        <f t="shared" si="309"/>
        <v>643</v>
      </c>
    </row>
    <row r="801" spans="1:6" ht="45.75" customHeight="1" x14ac:dyDescent="0.25">
      <c r="A801" s="60" t="s">
        <v>1421</v>
      </c>
      <c r="B801" s="20" t="s">
        <v>639</v>
      </c>
      <c r="C801" s="55">
        <v>200</v>
      </c>
      <c r="D801" s="85">
        <f>D802</f>
        <v>643</v>
      </c>
      <c r="E801" s="85">
        <f t="shared" ref="E801:F801" si="310">E802</f>
        <v>643</v>
      </c>
      <c r="F801" s="85">
        <f t="shared" si="310"/>
        <v>643</v>
      </c>
    </row>
    <row r="802" spans="1:6" ht="45.75" customHeight="1" x14ac:dyDescent="0.25">
      <c r="A802" s="60" t="s">
        <v>1422</v>
      </c>
      <c r="B802" s="20" t="s">
        <v>639</v>
      </c>
      <c r="C802" s="55">
        <v>240</v>
      </c>
      <c r="D802" s="85">
        <v>643</v>
      </c>
      <c r="E802" s="85">
        <v>643</v>
      </c>
      <c r="F802" s="85">
        <v>643</v>
      </c>
    </row>
    <row r="803" spans="1:6" ht="31.5" hidden="1" x14ac:dyDescent="0.25">
      <c r="A803" s="47" t="s">
        <v>640</v>
      </c>
      <c r="B803" s="1" t="s">
        <v>641</v>
      </c>
      <c r="C803" s="55"/>
      <c r="D803" s="85">
        <f>D804</f>
        <v>0</v>
      </c>
      <c r="E803" s="85">
        <f t="shared" ref="E803:F805" si="311">E804</f>
        <v>0</v>
      </c>
      <c r="F803" s="85">
        <f t="shared" si="311"/>
        <v>0</v>
      </c>
    </row>
    <row r="804" spans="1:6" ht="43.5" hidden="1" customHeight="1" x14ac:dyDescent="0.25">
      <c r="A804" s="48" t="s">
        <v>631</v>
      </c>
      <c r="B804" s="20" t="s">
        <v>642</v>
      </c>
      <c r="C804" s="55"/>
      <c r="D804" s="85">
        <f>D805</f>
        <v>0</v>
      </c>
      <c r="E804" s="85">
        <f t="shared" si="311"/>
        <v>0</v>
      </c>
      <c r="F804" s="85">
        <f t="shared" si="311"/>
        <v>0</v>
      </c>
    </row>
    <row r="805" spans="1:6" ht="43.5" hidden="1" customHeight="1" x14ac:dyDescent="0.25">
      <c r="A805" s="60" t="s">
        <v>1421</v>
      </c>
      <c r="B805" s="20" t="s">
        <v>642</v>
      </c>
      <c r="C805" s="55">
        <v>200</v>
      </c>
      <c r="D805" s="85">
        <f>D806</f>
        <v>0</v>
      </c>
      <c r="E805" s="85">
        <f t="shared" si="311"/>
        <v>0</v>
      </c>
      <c r="F805" s="85">
        <f t="shared" si="311"/>
        <v>0</v>
      </c>
    </row>
    <row r="806" spans="1:6" ht="43.5" hidden="1" customHeight="1" x14ac:dyDescent="0.25">
      <c r="A806" s="60" t="s">
        <v>1422</v>
      </c>
      <c r="B806" s="20" t="s">
        <v>642</v>
      </c>
      <c r="C806" s="55">
        <v>240</v>
      </c>
      <c r="D806" s="85">
        <v>0</v>
      </c>
      <c r="E806" s="85">
        <v>0</v>
      </c>
      <c r="F806" s="85">
        <v>0</v>
      </c>
    </row>
    <row r="807" spans="1:6" ht="31.5" x14ac:dyDescent="0.25">
      <c r="A807" s="13" t="s">
        <v>643</v>
      </c>
      <c r="B807" s="3" t="s">
        <v>644</v>
      </c>
      <c r="C807" s="55"/>
      <c r="D807" s="85">
        <f>D808+D812</f>
        <v>500</v>
      </c>
      <c r="E807" s="85">
        <f t="shared" ref="E807:F807" si="312">E808+E812</f>
        <v>500</v>
      </c>
      <c r="F807" s="85">
        <f t="shared" si="312"/>
        <v>500</v>
      </c>
    </row>
    <row r="808" spans="1:6" ht="78.75" x14ac:dyDescent="0.25">
      <c r="A808" s="30" t="s">
        <v>645</v>
      </c>
      <c r="B808" s="1" t="s">
        <v>646</v>
      </c>
      <c r="C808" s="55"/>
      <c r="D808" s="85">
        <f>D809</f>
        <v>450</v>
      </c>
      <c r="E808" s="85">
        <f t="shared" ref="E808:F810" si="313">E809</f>
        <v>450</v>
      </c>
      <c r="F808" s="85">
        <f t="shared" si="313"/>
        <v>450</v>
      </c>
    </row>
    <row r="809" spans="1:6" ht="31.5" x14ac:dyDescent="0.25">
      <c r="A809" s="22" t="s">
        <v>647</v>
      </c>
      <c r="B809" s="20" t="s">
        <v>648</v>
      </c>
      <c r="C809" s="55"/>
      <c r="D809" s="85">
        <f>D810</f>
        <v>450</v>
      </c>
      <c r="E809" s="85">
        <f t="shared" si="313"/>
        <v>450</v>
      </c>
      <c r="F809" s="85">
        <f t="shared" si="313"/>
        <v>450</v>
      </c>
    </row>
    <row r="810" spans="1:6" ht="41.25" customHeight="1" x14ac:dyDescent="0.25">
      <c r="A810" s="60" t="s">
        <v>1421</v>
      </c>
      <c r="B810" s="20" t="s">
        <v>648</v>
      </c>
      <c r="C810" s="55">
        <v>200</v>
      </c>
      <c r="D810" s="85">
        <f>D811</f>
        <v>450</v>
      </c>
      <c r="E810" s="85">
        <f t="shared" si="313"/>
        <v>450</v>
      </c>
      <c r="F810" s="85">
        <f t="shared" si="313"/>
        <v>450</v>
      </c>
    </row>
    <row r="811" spans="1:6" ht="31.5" customHeight="1" x14ac:dyDescent="0.25">
      <c r="A811" s="60" t="s">
        <v>1422</v>
      </c>
      <c r="B811" s="20" t="s">
        <v>648</v>
      </c>
      <c r="C811" s="55">
        <v>240</v>
      </c>
      <c r="D811" s="85">
        <v>450</v>
      </c>
      <c r="E811" s="85">
        <v>450</v>
      </c>
      <c r="F811" s="85">
        <v>450</v>
      </c>
    </row>
    <row r="812" spans="1:6" ht="31.5" customHeight="1" x14ac:dyDescent="0.25">
      <c r="A812" s="153" t="s">
        <v>1633</v>
      </c>
      <c r="B812" s="20" t="s">
        <v>1638</v>
      </c>
      <c r="C812" s="55"/>
      <c r="D812" s="85">
        <f>D813</f>
        <v>50</v>
      </c>
      <c r="E812" s="85">
        <f t="shared" ref="E812:F812" si="314">E813</f>
        <v>50</v>
      </c>
      <c r="F812" s="85">
        <f t="shared" si="314"/>
        <v>50</v>
      </c>
    </row>
    <row r="813" spans="1:6" ht="31.5" customHeight="1" x14ac:dyDescent="0.25">
      <c r="A813" s="152" t="s">
        <v>635</v>
      </c>
      <c r="B813" s="20" t="s">
        <v>1634</v>
      </c>
      <c r="C813" s="55"/>
      <c r="D813" s="85">
        <f>D814+D816</f>
        <v>50</v>
      </c>
      <c r="E813" s="85">
        <f t="shared" ref="E813:F813" si="315">E814+E816</f>
        <v>50</v>
      </c>
      <c r="F813" s="85">
        <f t="shared" si="315"/>
        <v>50</v>
      </c>
    </row>
    <row r="814" spans="1:6" ht="31.5" customHeight="1" x14ac:dyDescent="0.25">
      <c r="A814" s="152" t="s">
        <v>1635</v>
      </c>
      <c r="B814" s="20" t="s">
        <v>1634</v>
      </c>
      <c r="C814" s="55">
        <v>200</v>
      </c>
      <c r="D814" s="85">
        <f>D815</f>
        <v>45</v>
      </c>
      <c r="E814" s="85">
        <f t="shared" ref="E814:F814" si="316">E815</f>
        <v>45</v>
      </c>
      <c r="F814" s="85">
        <f t="shared" si="316"/>
        <v>45</v>
      </c>
    </row>
    <row r="815" spans="1:6" ht="31.5" customHeight="1" x14ac:dyDescent="0.25">
      <c r="A815" s="152" t="s">
        <v>1636</v>
      </c>
      <c r="B815" s="20" t="s">
        <v>1634</v>
      </c>
      <c r="C815" s="55">
        <v>240</v>
      </c>
      <c r="D815" s="85">
        <v>45</v>
      </c>
      <c r="E815" s="85">
        <v>45</v>
      </c>
      <c r="F815" s="85">
        <v>45</v>
      </c>
    </row>
    <row r="816" spans="1:6" ht="31.5" customHeight="1" x14ac:dyDescent="0.25">
      <c r="A816" s="152" t="s">
        <v>1472</v>
      </c>
      <c r="B816" s="20" t="s">
        <v>1634</v>
      </c>
      <c r="C816" s="55">
        <v>800</v>
      </c>
      <c r="D816" s="85">
        <f>D817</f>
        <v>5</v>
      </c>
      <c r="E816" s="85">
        <f t="shared" ref="E816:F816" si="317">E817</f>
        <v>5</v>
      </c>
      <c r="F816" s="85">
        <f t="shared" si="317"/>
        <v>5</v>
      </c>
    </row>
    <row r="817" spans="1:6" ht="31.5" customHeight="1" x14ac:dyDescent="0.25">
      <c r="A817" s="152" t="s">
        <v>1637</v>
      </c>
      <c r="B817" s="20" t="s">
        <v>1634</v>
      </c>
      <c r="C817" s="55">
        <v>850</v>
      </c>
      <c r="D817" s="85">
        <v>5</v>
      </c>
      <c r="E817" s="85">
        <v>5</v>
      </c>
      <c r="F817" s="85">
        <v>5</v>
      </c>
    </row>
    <row r="818" spans="1:6" ht="37.5" customHeight="1" x14ac:dyDescent="0.25">
      <c r="A818" s="13" t="s">
        <v>649</v>
      </c>
      <c r="B818" s="3" t="s">
        <v>650</v>
      </c>
      <c r="C818" s="55"/>
      <c r="D818" s="85">
        <f>D819</f>
        <v>1046</v>
      </c>
      <c r="E818" s="85">
        <f t="shared" ref="E818:F818" si="318">E819</f>
        <v>1046</v>
      </c>
      <c r="F818" s="85">
        <f t="shared" si="318"/>
        <v>1046</v>
      </c>
    </row>
    <row r="819" spans="1:6" ht="27" customHeight="1" x14ac:dyDescent="0.25">
      <c r="A819" s="17" t="s">
        <v>651</v>
      </c>
      <c r="B819" s="1" t="s">
        <v>652</v>
      </c>
      <c r="C819" s="55"/>
      <c r="D819" s="85">
        <f>D820</f>
        <v>1046</v>
      </c>
      <c r="E819" s="85">
        <f t="shared" ref="E819:F819" si="319">E820</f>
        <v>1046</v>
      </c>
      <c r="F819" s="85">
        <f t="shared" si="319"/>
        <v>1046</v>
      </c>
    </row>
    <row r="820" spans="1:6" ht="43.5" customHeight="1" x14ac:dyDescent="0.25">
      <c r="A820" s="24" t="s">
        <v>653</v>
      </c>
      <c r="B820" s="20" t="s">
        <v>654</v>
      </c>
      <c r="C820" s="55"/>
      <c r="D820" s="85">
        <f>D821</f>
        <v>1046</v>
      </c>
      <c r="E820" s="85">
        <f t="shared" ref="E820:F820" si="320">E821</f>
        <v>1046</v>
      </c>
      <c r="F820" s="85">
        <f t="shared" si="320"/>
        <v>1046</v>
      </c>
    </row>
    <row r="821" spans="1:6" ht="43.5" customHeight="1" x14ac:dyDescent="0.25">
      <c r="A821" s="60" t="s">
        <v>1421</v>
      </c>
      <c r="B821" s="20" t="s">
        <v>654</v>
      </c>
      <c r="C821" s="55">
        <v>200</v>
      </c>
      <c r="D821" s="85">
        <f>D822</f>
        <v>1046</v>
      </c>
      <c r="E821" s="85">
        <f t="shared" ref="E821:F821" si="321">E822</f>
        <v>1046</v>
      </c>
      <c r="F821" s="85">
        <f t="shared" si="321"/>
        <v>1046</v>
      </c>
    </row>
    <row r="822" spans="1:6" ht="43.5" customHeight="1" x14ac:dyDescent="0.25">
      <c r="A822" s="60" t="s">
        <v>1422</v>
      </c>
      <c r="B822" s="20" t="s">
        <v>654</v>
      </c>
      <c r="C822" s="55">
        <v>240</v>
      </c>
      <c r="D822" s="85">
        <v>1046</v>
      </c>
      <c r="E822" s="85">
        <v>1046</v>
      </c>
      <c r="F822" s="85">
        <v>1046</v>
      </c>
    </row>
    <row r="823" spans="1:6" ht="42" customHeight="1" x14ac:dyDescent="0.25">
      <c r="A823" s="13" t="s">
        <v>655</v>
      </c>
      <c r="B823" s="3" t="s">
        <v>656</v>
      </c>
      <c r="C823" s="55"/>
      <c r="D823" s="85">
        <f>D824+D828</f>
        <v>200</v>
      </c>
      <c r="E823" s="85">
        <f t="shared" ref="E823:F823" si="322">E824+E828</f>
        <v>200</v>
      </c>
      <c r="F823" s="85">
        <f t="shared" si="322"/>
        <v>200</v>
      </c>
    </row>
    <row r="824" spans="1:6" ht="47.25" hidden="1" x14ac:dyDescent="0.25">
      <c r="A824" s="17" t="s">
        <v>657</v>
      </c>
      <c r="B824" s="1" t="s">
        <v>658</v>
      </c>
      <c r="C824" s="55"/>
      <c r="D824" s="85">
        <f>D825</f>
        <v>0</v>
      </c>
      <c r="E824" s="85">
        <f t="shared" ref="E824:F826" si="323">E825</f>
        <v>0</v>
      </c>
      <c r="F824" s="85">
        <f t="shared" si="323"/>
        <v>0</v>
      </c>
    </row>
    <row r="825" spans="1:6" ht="31.5" hidden="1" x14ac:dyDescent="0.25">
      <c r="A825" s="22" t="s">
        <v>659</v>
      </c>
      <c r="B825" s="20" t="s">
        <v>660</v>
      </c>
      <c r="C825" s="55"/>
      <c r="D825" s="85">
        <f>D826</f>
        <v>0</v>
      </c>
      <c r="E825" s="85">
        <f t="shared" si="323"/>
        <v>0</v>
      </c>
      <c r="F825" s="85">
        <f t="shared" si="323"/>
        <v>0</v>
      </c>
    </row>
    <row r="826" spans="1:6" ht="36.75" hidden="1" customHeight="1" x14ac:dyDescent="0.25">
      <c r="A826" s="60" t="s">
        <v>1421</v>
      </c>
      <c r="B826" s="20" t="s">
        <v>660</v>
      </c>
      <c r="C826" s="55">
        <v>200</v>
      </c>
      <c r="D826" s="85">
        <f>D827</f>
        <v>0</v>
      </c>
      <c r="E826" s="85">
        <f t="shared" si="323"/>
        <v>0</v>
      </c>
      <c r="F826" s="85">
        <f t="shared" si="323"/>
        <v>0</v>
      </c>
    </row>
    <row r="827" spans="1:6" ht="35.25" hidden="1" customHeight="1" x14ac:dyDescent="0.25">
      <c r="A827" s="60" t="s">
        <v>1422</v>
      </c>
      <c r="B827" s="20" t="s">
        <v>660</v>
      </c>
      <c r="C827" s="55">
        <v>240</v>
      </c>
      <c r="D827" s="85">
        <v>0</v>
      </c>
      <c r="E827" s="85">
        <v>0</v>
      </c>
      <c r="F827" s="85">
        <v>0</v>
      </c>
    </row>
    <row r="828" spans="1:6" ht="47.25" x14ac:dyDescent="0.25">
      <c r="A828" s="30" t="s">
        <v>661</v>
      </c>
      <c r="B828" s="1" t="s">
        <v>662</v>
      </c>
      <c r="C828" s="55"/>
      <c r="D828" s="85">
        <f>D829</f>
        <v>200</v>
      </c>
      <c r="E828" s="85">
        <f t="shared" ref="E828:F830" si="324">E829</f>
        <v>200</v>
      </c>
      <c r="F828" s="85">
        <f t="shared" si="324"/>
        <v>200</v>
      </c>
    </row>
    <row r="829" spans="1:6" ht="45.75" customHeight="1" x14ac:dyDescent="0.25">
      <c r="A829" s="31" t="s">
        <v>663</v>
      </c>
      <c r="B829" s="20" t="s">
        <v>664</v>
      </c>
      <c r="C829" s="55"/>
      <c r="D829" s="85">
        <f>D830+D832</f>
        <v>200</v>
      </c>
      <c r="E829" s="85">
        <f t="shared" si="324"/>
        <v>200</v>
      </c>
      <c r="F829" s="85">
        <f t="shared" si="324"/>
        <v>200</v>
      </c>
    </row>
    <row r="830" spans="1:6" ht="45.75" customHeight="1" x14ac:dyDescent="0.25">
      <c r="A830" s="60" t="s">
        <v>1421</v>
      </c>
      <c r="B830" s="20" t="s">
        <v>664</v>
      </c>
      <c r="C830" s="55">
        <v>200</v>
      </c>
      <c r="D830" s="85">
        <f>D831</f>
        <v>200</v>
      </c>
      <c r="E830" s="85">
        <f t="shared" si="324"/>
        <v>200</v>
      </c>
      <c r="F830" s="85">
        <f t="shared" si="324"/>
        <v>200</v>
      </c>
    </row>
    <row r="831" spans="1:6" ht="45.75" customHeight="1" x14ac:dyDescent="0.25">
      <c r="A831" s="97" t="s">
        <v>1422</v>
      </c>
      <c r="B831" s="20" t="s">
        <v>664</v>
      </c>
      <c r="C831" s="55">
        <v>240</v>
      </c>
      <c r="D831" s="85">
        <v>200</v>
      </c>
      <c r="E831" s="85">
        <v>200</v>
      </c>
      <c r="F831" s="85">
        <v>200</v>
      </c>
    </row>
    <row r="832" spans="1:6" ht="45.75" hidden="1" customHeight="1" x14ac:dyDescent="0.25">
      <c r="A832" s="16" t="s">
        <v>1417</v>
      </c>
      <c r="B832" s="20" t="s">
        <v>664</v>
      </c>
      <c r="C832" s="55">
        <v>600</v>
      </c>
      <c r="D832" s="85">
        <f>D833</f>
        <v>0</v>
      </c>
      <c r="E832" s="85"/>
      <c r="F832" s="85"/>
    </row>
    <row r="833" spans="1:6" ht="45.75" hidden="1" customHeight="1" x14ac:dyDescent="0.25">
      <c r="A833" s="22" t="s">
        <v>1418</v>
      </c>
      <c r="B833" s="20" t="s">
        <v>664</v>
      </c>
      <c r="C833" s="55">
        <v>610</v>
      </c>
      <c r="D833" s="85"/>
      <c r="E833" s="85"/>
      <c r="F833" s="85"/>
    </row>
    <row r="834" spans="1:6" ht="36.75" customHeight="1" x14ac:dyDescent="0.25">
      <c r="A834" s="18" t="s">
        <v>128</v>
      </c>
      <c r="B834" s="3" t="s">
        <v>665</v>
      </c>
      <c r="C834" s="55"/>
      <c r="D834" s="85">
        <f>D835+D847</f>
        <v>8951</v>
      </c>
      <c r="E834" s="85">
        <f t="shared" ref="E834:F834" si="325">E835+E847</f>
        <v>8951</v>
      </c>
      <c r="F834" s="85">
        <f t="shared" si="325"/>
        <v>8951</v>
      </c>
    </row>
    <row r="835" spans="1:6" ht="45.75" customHeight="1" x14ac:dyDescent="0.25">
      <c r="A835" s="17" t="s">
        <v>130</v>
      </c>
      <c r="B835" s="1" t="s">
        <v>666</v>
      </c>
      <c r="C835" s="55"/>
      <c r="D835" s="85">
        <f>D836+D839+D844</f>
        <v>8951</v>
      </c>
      <c r="E835" s="85">
        <f t="shared" ref="E835:F835" si="326">E836+E839+E844</f>
        <v>8951</v>
      </c>
      <c r="F835" s="85">
        <f t="shared" si="326"/>
        <v>8951</v>
      </c>
    </row>
    <row r="836" spans="1:6" ht="31.5" hidden="1" x14ac:dyDescent="0.25">
      <c r="A836" s="24" t="s">
        <v>633</v>
      </c>
      <c r="B836" s="20" t="s">
        <v>667</v>
      </c>
      <c r="C836" s="55"/>
      <c r="D836" s="85">
        <f>D837</f>
        <v>0</v>
      </c>
      <c r="E836" s="85">
        <f t="shared" ref="E836:F837" si="327">E837</f>
        <v>0</v>
      </c>
      <c r="F836" s="85">
        <f t="shared" si="327"/>
        <v>0</v>
      </c>
    </row>
    <row r="837" spans="1:6" ht="30" hidden="1" customHeight="1" x14ac:dyDescent="0.25">
      <c r="A837" s="60" t="s">
        <v>1421</v>
      </c>
      <c r="B837" s="20" t="s">
        <v>667</v>
      </c>
      <c r="C837" s="55">
        <v>200</v>
      </c>
      <c r="D837" s="85">
        <f>D838</f>
        <v>0</v>
      </c>
      <c r="E837" s="85">
        <f t="shared" si="327"/>
        <v>0</v>
      </c>
      <c r="F837" s="85">
        <f t="shared" si="327"/>
        <v>0</v>
      </c>
    </row>
    <row r="838" spans="1:6" ht="41.25" hidden="1" customHeight="1" x14ac:dyDescent="0.25">
      <c r="A838" s="60" t="s">
        <v>1422</v>
      </c>
      <c r="B838" s="20" t="s">
        <v>667</v>
      </c>
      <c r="C838" s="55">
        <v>240</v>
      </c>
      <c r="D838" s="85">
        <v>0</v>
      </c>
      <c r="E838" s="85">
        <v>0</v>
      </c>
      <c r="F838" s="85">
        <v>0</v>
      </c>
    </row>
    <row r="839" spans="1:6" ht="33.75" customHeight="1" x14ac:dyDescent="0.25">
      <c r="A839" s="28" t="s">
        <v>635</v>
      </c>
      <c r="B839" s="20" t="s">
        <v>668</v>
      </c>
      <c r="C839" s="55"/>
      <c r="D839" s="85">
        <f>D840+D842</f>
        <v>8951</v>
      </c>
      <c r="E839" s="85">
        <f t="shared" ref="E839:F839" si="328">E840+E842</f>
        <v>8951</v>
      </c>
      <c r="F839" s="85">
        <f t="shared" si="328"/>
        <v>8951</v>
      </c>
    </row>
    <row r="840" spans="1:6" ht="51" customHeight="1" x14ac:dyDescent="0.25">
      <c r="A840" s="60" t="s">
        <v>1419</v>
      </c>
      <c r="B840" s="20" t="s">
        <v>668</v>
      </c>
      <c r="C840" s="55">
        <v>100</v>
      </c>
      <c r="D840" s="85">
        <f>D841</f>
        <v>8951</v>
      </c>
      <c r="E840" s="85">
        <f t="shared" ref="E840:F840" si="329">E841</f>
        <v>8951</v>
      </c>
      <c r="F840" s="85">
        <f t="shared" si="329"/>
        <v>8951</v>
      </c>
    </row>
    <row r="841" spans="1:6" ht="33.75" customHeight="1" x14ac:dyDescent="0.25">
      <c r="A841" s="60" t="s">
        <v>1430</v>
      </c>
      <c r="B841" s="20" t="s">
        <v>668</v>
      </c>
      <c r="C841" s="55">
        <v>110</v>
      </c>
      <c r="D841" s="85">
        <v>8951</v>
      </c>
      <c r="E841" s="85">
        <v>8951</v>
      </c>
      <c r="F841" s="85">
        <v>8951</v>
      </c>
    </row>
    <row r="842" spans="1:6" ht="33.75" hidden="1" customHeight="1" x14ac:dyDescent="0.25">
      <c r="A842" s="60" t="s">
        <v>1421</v>
      </c>
      <c r="B842" s="20" t="s">
        <v>668</v>
      </c>
      <c r="C842" s="55">
        <v>200</v>
      </c>
      <c r="D842" s="85">
        <f>D843</f>
        <v>0</v>
      </c>
      <c r="E842" s="85">
        <f t="shared" ref="E842:F842" si="330">E843</f>
        <v>0</v>
      </c>
      <c r="F842" s="85">
        <f t="shared" si="330"/>
        <v>0</v>
      </c>
    </row>
    <row r="843" spans="1:6" ht="33.75" hidden="1" customHeight="1" x14ac:dyDescent="0.25">
      <c r="A843" s="60" t="s">
        <v>1422</v>
      </c>
      <c r="B843" s="20" t="s">
        <v>668</v>
      </c>
      <c r="C843" s="55">
        <v>240</v>
      </c>
      <c r="D843" s="85">
        <v>0</v>
      </c>
      <c r="E843" s="85">
        <v>0</v>
      </c>
      <c r="F843" s="85">
        <v>0</v>
      </c>
    </row>
    <row r="844" spans="1:6" ht="59.25" hidden="1" customHeight="1" x14ac:dyDescent="0.25">
      <c r="A844" s="24" t="s">
        <v>669</v>
      </c>
      <c r="B844" s="20" t="s">
        <v>670</v>
      </c>
      <c r="C844" s="55"/>
      <c r="D844" s="85">
        <f>D845</f>
        <v>0</v>
      </c>
      <c r="E844" s="85">
        <f t="shared" ref="E844:F845" si="331">E845</f>
        <v>0</v>
      </c>
      <c r="F844" s="85">
        <f t="shared" si="331"/>
        <v>0</v>
      </c>
    </row>
    <row r="845" spans="1:6" ht="59.25" hidden="1" customHeight="1" x14ac:dyDescent="0.25">
      <c r="A845" s="60" t="s">
        <v>1421</v>
      </c>
      <c r="B845" s="20" t="s">
        <v>670</v>
      </c>
      <c r="C845" s="55">
        <v>200</v>
      </c>
      <c r="D845" s="85">
        <f>D846</f>
        <v>0</v>
      </c>
      <c r="E845" s="85">
        <f t="shared" si="331"/>
        <v>0</v>
      </c>
      <c r="F845" s="85">
        <f t="shared" si="331"/>
        <v>0</v>
      </c>
    </row>
    <row r="846" spans="1:6" ht="59.25" hidden="1" customHeight="1" x14ac:dyDescent="0.25">
      <c r="A846" s="60" t="s">
        <v>1422</v>
      </c>
      <c r="B846" s="20" t="s">
        <v>670</v>
      </c>
      <c r="C846" s="55">
        <v>240</v>
      </c>
      <c r="D846" s="85"/>
      <c r="E846" s="85"/>
      <c r="F846" s="85"/>
    </row>
    <row r="847" spans="1:6" ht="59.25" hidden="1" customHeight="1" x14ac:dyDescent="0.25">
      <c r="A847" s="17" t="s">
        <v>671</v>
      </c>
      <c r="B847" s="1" t="s">
        <v>672</v>
      </c>
      <c r="C847" s="55"/>
      <c r="D847" s="85">
        <f>D848</f>
        <v>0</v>
      </c>
      <c r="E847" s="85">
        <f t="shared" ref="E847:F849" si="332">E848</f>
        <v>0</v>
      </c>
      <c r="F847" s="85">
        <f t="shared" si="332"/>
        <v>0</v>
      </c>
    </row>
    <row r="848" spans="1:6" ht="59.25" hidden="1" customHeight="1" x14ac:dyDescent="0.25">
      <c r="A848" s="11" t="s">
        <v>673</v>
      </c>
      <c r="B848" s="5" t="s">
        <v>674</v>
      </c>
      <c r="C848" s="55"/>
      <c r="D848" s="85">
        <f>D849</f>
        <v>0</v>
      </c>
      <c r="E848" s="85">
        <f t="shared" si="332"/>
        <v>0</v>
      </c>
      <c r="F848" s="85">
        <f t="shared" si="332"/>
        <v>0</v>
      </c>
    </row>
    <row r="849" spans="1:6" ht="59.25" hidden="1" customHeight="1" x14ac:dyDescent="0.25">
      <c r="A849" s="60" t="s">
        <v>1421</v>
      </c>
      <c r="B849" s="5" t="s">
        <v>674</v>
      </c>
      <c r="C849" s="55">
        <v>200</v>
      </c>
      <c r="D849" s="85">
        <f>D850</f>
        <v>0</v>
      </c>
      <c r="E849" s="85">
        <f t="shared" si="332"/>
        <v>0</v>
      </c>
      <c r="F849" s="85">
        <f t="shared" si="332"/>
        <v>0</v>
      </c>
    </row>
    <row r="850" spans="1:6" ht="59.25" hidden="1" customHeight="1" x14ac:dyDescent="0.25">
      <c r="A850" s="60" t="s">
        <v>1422</v>
      </c>
      <c r="B850" s="5" t="s">
        <v>674</v>
      </c>
      <c r="C850" s="55">
        <v>240</v>
      </c>
      <c r="D850" s="85">
        <v>0</v>
      </c>
      <c r="E850" s="85">
        <v>0</v>
      </c>
      <c r="F850" s="85">
        <v>0</v>
      </c>
    </row>
    <row r="851" spans="1:6" ht="59.25" customHeight="1" x14ac:dyDescent="0.25">
      <c r="A851" s="12" t="s">
        <v>675</v>
      </c>
      <c r="B851" s="10" t="s">
        <v>676</v>
      </c>
      <c r="C851" s="55"/>
      <c r="D851" s="85">
        <f>D852+D869+D877+D888+D893+D901+D909</f>
        <v>19876</v>
      </c>
      <c r="E851" s="85">
        <f>E852+E869+E877+E888+E893+E901+E909</f>
        <v>11656</v>
      </c>
      <c r="F851" s="85">
        <f>F852+F869+F877+F888+F893+F901+F909</f>
        <v>7376</v>
      </c>
    </row>
    <row r="852" spans="1:6" ht="31.5" hidden="1" x14ac:dyDescent="0.25">
      <c r="A852" s="13" t="s">
        <v>677</v>
      </c>
      <c r="B852" s="3" t="s">
        <v>678</v>
      </c>
      <c r="C852" s="55"/>
      <c r="D852" s="85">
        <f>D853+D860</f>
        <v>478</v>
      </c>
      <c r="E852" s="85">
        <f t="shared" ref="E852:F852" si="333">E853+E860</f>
        <v>478</v>
      </c>
      <c r="F852" s="85">
        <f t="shared" si="333"/>
        <v>478</v>
      </c>
    </row>
    <row r="853" spans="1:6" ht="31.5" hidden="1" x14ac:dyDescent="0.25">
      <c r="A853" s="7" t="s">
        <v>679</v>
      </c>
      <c r="B853" s="1" t="s">
        <v>680</v>
      </c>
      <c r="C853" s="55"/>
      <c r="D853" s="85">
        <f>D854+D857</f>
        <v>0</v>
      </c>
      <c r="E853" s="85">
        <f t="shared" ref="E853:F853" si="334">E854+E857</f>
        <v>0</v>
      </c>
      <c r="F853" s="85">
        <f t="shared" si="334"/>
        <v>0</v>
      </c>
    </row>
    <row r="854" spans="1:6" ht="29.25" hidden="1" customHeight="1" x14ac:dyDescent="0.25">
      <c r="A854" s="21" t="s">
        <v>681</v>
      </c>
      <c r="B854" s="20" t="s">
        <v>682</v>
      </c>
      <c r="C854" s="55"/>
      <c r="D854" s="85">
        <f>D855</f>
        <v>0</v>
      </c>
      <c r="E854" s="85">
        <f t="shared" ref="E854:F854" si="335">E855</f>
        <v>0</v>
      </c>
      <c r="F854" s="85">
        <f t="shared" si="335"/>
        <v>0</v>
      </c>
    </row>
    <row r="855" spans="1:6" ht="29.25" hidden="1" customHeight="1" x14ac:dyDescent="0.25">
      <c r="A855" s="60" t="s">
        <v>1421</v>
      </c>
      <c r="B855" s="20" t="s">
        <v>682</v>
      </c>
      <c r="C855" s="55">
        <v>200</v>
      </c>
      <c r="D855" s="85">
        <f>D856</f>
        <v>0</v>
      </c>
      <c r="E855" s="85">
        <f t="shared" ref="E855:F855" si="336">E856</f>
        <v>0</v>
      </c>
      <c r="F855" s="85">
        <f t="shared" si="336"/>
        <v>0</v>
      </c>
    </row>
    <row r="856" spans="1:6" ht="29.25" hidden="1" customHeight="1" x14ac:dyDescent="0.25">
      <c r="A856" s="60" t="s">
        <v>1422</v>
      </c>
      <c r="B856" s="20" t="s">
        <v>682</v>
      </c>
      <c r="C856" s="55">
        <v>240</v>
      </c>
      <c r="D856" s="85">
        <v>0</v>
      </c>
      <c r="E856" s="85">
        <v>0</v>
      </c>
      <c r="F856" s="85">
        <v>0</v>
      </c>
    </row>
    <row r="857" spans="1:6" ht="42.75" hidden="1" customHeight="1" x14ac:dyDescent="0.25">
      <c r="A857" s="21" t="s">
        <v>683</v>
      </c>
      <c r="B857" s="20" t="s">
        <v>684</v>
      </c>
      <c r="C857" s="55"/>
      <c r="D857" s="85">
        <f>D858</f>
        <v>0</v>
      </c>
      <c r="E857" s="85">
        <f t="shared" ref="E857:F857" si="337">E858</f>
        <v>0</v>
      </c>
      <c r="F857" s="85">
        <f t="shared" si="337"/>
        <v>0</v>
      </c>
    </row>
    <row r="858" spans="1:6" ht="42.75" hidden="1" customHeight="1" x14ac:dyDescent="0.25">
      <c r="A858" s="60" t="s">
        <v>1434</v>
      </c>
      <c r="B858" s="20" t="s">
        <v>684</v>
      </c>
      <c r="C858" s="55">
        <v>400</v>
      </c>
      <c r="D858" s="85">
        <f>D859</f>
        <v>0</v>
      </c>
      <c r="E858" s="85">
        <f t="shared" ref="E858:F858" si="338">E859</f>
        <v>0</v>
      </c>
      <c r="F858" s="85">
        <f t="shared" si="338"/>
        <v>0</v>
      </c>
    </row>
    <row r="859" spans="1:6" ht="42.75" hidden="1" customHeight="1" x14ac:dyDescent="0.25">
      <c r="A859" s="60" t="s">
        <v>1435</v>
      </c>
      <c r="B859" s="20" t="s">
        <v>684</v>
      </c>
      <c r="C859" s="55">
        <v>410</v>
      </c>
      <c r="D859" s="85"/>
      <c r="E859" s="85"/>
      <c r="F859" s="85"/>
    </row>
    <row r="860" spans="1:6" ht="51" customHeight="1" x14ac:dyDescent="0.25">
      <c r="A860" s="7" t="s">
        <v>685</v>
      </c>
      <c r="B860" s="1" t="s">
        <v>686</v>
      </c>
      <c r="C860" s="55"/>
      <c r="D860" s="85">
        <f>D861</f>
        <v>478</v>
      </c>
      <c r="E860" s="85">
        <f t="shared" ref="E860:F860" si="339">E861</f>
        <v>478</v>
      </c>
      <c r="F860" s="85">
        <f t="shared" si="339"/>
        <v>478</v>
      </c>
    </row>
    <row r="861" spans="1:6" ht="165.75" customHeight="1" x14ac:dyDescent="0.25">
      <c r="A861" s="4" t="s">
        <v>687</v>
      </c>
      <c r="B861" s="2" t="s">
        <v>688</v>
      </c>
      <c r="C861" s="55"/>
      <c r="D861" s="85">
        <f>D862+D864</f>
        <v>478</v>
      </c>
      <c r="E861" s="85">
        <f t="shared" ref="E861:F861" si="340">E862+E864</f>
        <v>478</v>
      </c>
      <c r="F861" s="85">
        <f t="shared" si="340"/>
        <v>478</v>
      </c>
    </row>
    <row r="862" spans="1:6" ht="48.75" customHeight="1" x14ac:dyDescent="0.25">
      <c r="A862" s="60" t="s">
        <v>1419</v>
      </c>
      <c r="B862" s="2" t="s">
        <v>688</v>
      </c>
      <c r="C862" s="55">
        <v>100</v>
      </c>
      <c r="D862" s="85">
        <f>D863</f>
        <v>406</v>
      </c>
      <c r="E862" s="85">
        <f t="shared" ref="E862:F862" si="341">E863</f>
        <v>406</v>
      </c>
      <c r="F862" s="85">
        <f t="shared" si="341"/>
        <v>406</v>
      </c>
    </row>
    <row r="863" spans="1:6" ht="35.25" customHeight="1" x14ac:dyDescent="0.25">
      <c r="A863" s="97" t="s">
        <v>1420</v>
      </c>
      <c r="B863" s="2" t="s">
        <v>688</v>
      </c>
      <c r="C863" s="55">
        <v>120</v>
      </c>
      <c r="D863" s="85">
        <v>406</v>
      </c>
      <c r="E863" s="85">
        <v>406</v>
      </c>
      <c r="F863" s="85">
        <v>406</v>
      </c>
    </row>
    <row r="864" spans="1:6" ht="35.25" customHeight="1" x14ac:dyDescent="0.25">
      <c r="A864" s="60" t="s">
        <v>1421</v>
      </c>
      <c r="B864" s="2" t="s">
        <v>688</v>
      </c>
      <c r="C864" s="55">
        <v>200</v>
      </c>
      <c r="D864" s="85">
        <f>D865</f>
        <v>72</v>
      </c>
      <c r="E864" s="85">
        <f t="shared" ref="E864:F864" si="342">E865</f>
        <v>72</v>
      </c>
      <c r="F864" s="85">
        <f t="shared" si="342"/>
        <v>72</v>
      </c>
    </row>
    <row r="865" spans="1:6" ht="35.25" customHeight="1" x14ac:dyDescent="0.25">
      <c r="A865" s="97" t="s">
        <v>1422</v>
      </c>
      <c r="B865" s="2" t="s">
        <v>688</v>
      </c>
      <c r="C865" s="55">
        <v>240</v>
      </c>
      <c r="D865" s="85">
        <v>72</v>
      </c>
      <c r="E865" s="85">
        <v>72</v>
      </c>
      <c r="F865" s="85">
        <v>72</v>
      </c>
    </row>
    <row r="866" spans="1:6" ht="157.5" hidden="1" x14ac:dyDescent="0.25">
      <c r="A866" s="8" t="s">
        <v>689</v>
      </c>
      <c r="B866" s="5" t="s">
        <v>690</v>
      </c>
      <c r="C866" s="55"/>
      <c r="D866" s="85">
        <f>D867</f>
        <v>0</v>
      </c>
      <c r="E866" s="85">
        <f t="shared" ref="E866:F867" si="343">E867</f>
        <v>0</v>
      </c>
      <c r="F866" s="85">
        <f t="shared" si="343"/>
        <v>0</v>
      </c>
    </row>
    <row r="867" spans="1:6" ht="41.25" hidden="1" customHeight="1" x14ac:dyDescent="0.25">
      <c r="A867" s="60" t="s">
        <v>1419</v>
      </c>
      <c r="B867" s="5" t="s">
        <v>690</v>
      </c>
      <c r="C867" s="55">
        <v>100</v>
      </c>
      <c r="D867" s="85">
        <f>D868</f>
        <v>0</v>
      </c>
      <c r="E867" s="85">
        <f t="shared" si="343"/>
        <v>0</v>
      </c>
      <c r="F867" s="85">
        <f t="shared" si="343"/>
        <v>0</v>
      </c>
    </row>
    <row r="868" spans="1:6" ht="33.75" hidden="1" customHeight="1" x14ac:dyDescent="0.25">
      <c r="A868" s="60" t="s">
        <v>1420</v>
      </c>
      <c r="B868" s="5" t="s">
        <v>690</v>
      </c>
      <c r="C868" s="55">
        <v>120</v>
      </c>
      <c r="D868" s="85">
        <v>0</v>
      </c>
      <c r="E868" s="85">
        <v>0</v>
      </c>
      <c r="F868" s="85">
        <v>0</v>
      </c>
    </row>
    <row r="869" spans="1:6" ht="33.75" customHeight="1" x14ac:dyDescent="0.25">
      <c r="A869" s="13" t="s">
        <v>691</v>
      </c>
      <c r="B869" s="3" t="s">
        <v>692</v>
      </c>
      <c r="C869" s="55"/>
      <c r="D869" s="85">
        <f>D870</f>
        <v>6548</v>
      </c>
      <c r="E869" s="85">
        <f t="shared" ref="E869:F869" si="344">E870</f>
        <v>4753</v>
      </c>
      <c r="F869" s="85">
        <f t="shared" si="344"/>
        <v>4044</v>
      </c>
    </row>
    <row r="870" spans="1:6" ht="55.5" customHeight="1" x14ac:dyDescent="0.25">
      <c r="A870" s="29" t="s">
        <v>693</v>
      </c>
      <c r="B870" s="1" t="s">
        <v>694</v>
      </c>
      <c r="C870" s="55"/>
      <c r="D870" s="85">
        <f>D871+D874</f>
        <v>6548</v>
      </c>
      <c r="E870" s="85">
        <f t="shared" ref="E870:F870" si="345">E871+E874</f>
        <v>4753</v>
      </c>
      <c r="F870" s="85">
        <f t="shared" si="345"/>
        <v>4044</v>
      </c>
    </row>
    <row r="871" spans="1:6" ht="31.5" customHeight="1" x14ac:dyDescent="0.25">
      <c r="A871" s="19" t="s">
        <v>695</v>
      </c>
      <c r="B871" s="20" t="s">
        <v>696</v>
      </c>
      <c r="C871" s="55"/>
      <c r="D871" s="85">
        <f>D872</f>
        <v>6548</v>
      </c>
      <c r="E871" s="85">
        <f t="shared" ref="E871:F871" si="346">E872</f>
        <v>4753</v>
      </c>
      <c r="F871" s="85">
        <f t="shared" si="346"/>
        <v>4044</v>
      </c>
    </row>
    <row r="872" spans="1:6" ht="31.5" customHeight="1" x14ac:dyDescent="0.25">
      <c r="A872" s="16" t="s">
        <v>1412</v>
      </c>
      <c r="B872" s="20" t="s">
        <v>696</v>
      </c>
      <c r="C872" s="55">
        <v>300</v>
      </c>
      <c r="D872" s="85">
        <f>D873</f>
        <v>6548</v>
      </c>
      <c r="E872" s="85">
        <f t="shared" ref="E872:F872" si="347">E873</f>
        <v>4753</v>
      </c>
      <c r="F872" s="85">
        <f t="shared" si="347"/>
        <v>4044</v>
      </c>
    </row>
    <row r="873" spans="1:6" ht="31.5" customHeight="1" x14ac:dyDescent="0.25">
      <c r="A873" s="16" t="s">
        <v>1413</v>
      </c>
      <c r="B873" s="20" t="s">
        <v>696</v>
      </c>
      <c r="C873" s="55">
        <v>320</v>
      </c>
      <c r="D873" s="85">
        <v>6548</v>
      </c>
      <c r="E873" s="85">
        <v>4753</v>
      </c>
      <c r="F873" s="85">
        <v>4044</v>
      </c>
    </row>
    <row r="874" spans="1:6" ht="44.25" hidden="1" customHeight="1" x14ac:dyDescent="0.25">
      <c r="A874" s="19" t="s">
        <v>697</v>
      </c>
      <c r="B874" s="20" t="s">
        <v>698</v>
      </c>
      <c r="C874" s="55"/>
      <c r="D874" s="85">
        <f>D875</f>
        <v>0</v>
      </c>
      <c r="E874" s="85">
        <f t="shared" ref="E874:F874" si="348">E875</f>
        <v>0</v>
      </c>
      <c r="F874" s="85">
        <f t="shared" si="348"/>
        <v>0</v>
      </c>
    </row>
    <row r="875" spans="1:6" ht="44.25" hidden="1" customHeight="1" x14ac:dyDescent="0.25">
      <c r="A875" s="16" t="s">
        <v>1428</v>
      </c>
      <c r="B875" s="20" t="s">
        <v>698</v>
      </c>
      <c r="C875" s="55">
        <v>300</v>
      </c>
      <c r="D875" s="85">
        <f>D876</f>
        <v>0</v>
      </c>
      <c r="E875" s="85">
        <f t="shared" ref="E875:F875" si="349">E876</f>
        <v>0</v>
      </c>
      <c r="F875" s="85">
        <f t="shared" si="349"/>
        <v>0</v>
      </c>
    </row>
    <row r="876" spans="1:6" ht="44.25" hidden="1" customHeight="1" x14ac:dyDescent="0.25">
      <c r="A876" s="16" t="s">
        <v>1429</v>
      </c>
      <c r="B876" s="20" t="s">
        <v>698</v>
      </c>
      <c r="C876" s="55">
        <v>320</v>
      </c>
      <c r="D876" s="85">
        <v>0</v>
      </c>
      <c r="E876" s="85">
        <v>0</v>
      </c>
      <c r="F876" s="85">
        <v>0</v>
      </c>
    </row>
    <row r="877" spans="1:6" ht="47.25" x14ac:dyDescent="0.25">
      <c r="A877" s="13" t="s">
        <v>699</v>
      </c>
      <c r="B877" s="3" t="s">
        <v>700</v>
      </c>
      <c r="C877" s="55"/>
      <c r="D877" s="85">
        <f>D878</f>
        <v>12850</v>
      </c>
      <c r="E877" s="85">
        <f t="shared" ref="E877:F877" si="350">E878</f>
        <v>6425</v>
      </c>
      <c r="F877" s="85">
        <f t="shared" si="350"/>
        <v>1607</v>
      </c>
    </row>
    <row r="878" spans="1:6" ht="63" x14ac:dyDescent="0.25">
      <c r="A878" s="7" t="s">
        <v>701</v>
      </c>
      <c r="B878" s="1" t="s">
        <v>702</v>
      </c>
      <c r="C878" s="55"/>
      <c r="D878" s="85">
        <f>D879+D882+D885</f>
        <v>12850</v>
      </c>
      <c r="E878" s="85">
        <f t="shared" ref="E878:F878" si="351">E879+E882+E885</f>
        <v>6425</v>
      </c>
      <c r="F878" s="85">
        <f t="shared" si="351"/>
        <v>1607</v>
      </c>
    </row>
    <row r="879" spans="1:6" ht="63" x14ac:dyDescent="0.25">
      <c r="A879" s="19" t="s">
        <v>703</v>
      </c>
      <c r="B879" s="20" t="s">
        <v>704</v>
      </c>
      <c r="C879" s="55"/>
      <c r="D879" s="85">
        <f>D880</f>
        <v>12850</v>
      </c>
      <c r="E879" s="85">
        <f t="shared" ref="E879:F880" si="352">E880</f>
        <v>6425</v>
      </c>
      <c r="F879" s="85">
        <f t="shared" si="352"/>
        <v>1607</v>
      </c>
    </row>
    <row r="880" spans="1:6" ht="35.25" customHeight="1" x14ac:dyDescent="0.25">
      <c r="A880" s="60" t="s">
        <v>1434</v>
      </c>
      <c r="B880" s="20" t="s">
        <v>704</v>
      </c>
      <c r="C880" s="55">
        <v>400</v>
      </c>
      <c r="D880" s="85">
        <f>D881</f>
        <v>12850</v>
      </c>
      <c r="E880" s="85">
        <f t="shared" si="352"/>
        <v>6425</v>
      </c>
      <c r="F880" s="85">
        <f t="shared" si="352"/>
        <v>1607</v>
      </c>
    </row>
    <row r="881" spans="1:6" ht="36" customHeight="1" x14ac:dyDescent="0.25">
      <c r="A881" s="60" t="s">
        <v>1435</v>
      </c>
      <c r="B881" s="20" t="s">
        <v>704</v>
      </c>
      <c r="C881" s="55">
        <v>410</v>
      </c>
      <c r="D881" s="85">
        <v>12850</v>
      </c>
      <c r="E881" s="85">
        <v>6425</v>
      </c>
      <c r="F881" s="85">
        <v>1607</v>
      </c>
    </row>
    <row r="882" spans="1:6" ht="63" hidden="1" x14ac:dyDescent="0.25">
      <c r="A882" s="19" t="s">
        <v>703</v>
      </c>
      <c r="B882" s="20" t="s">
        <v>705</v>
      </c>
      <c r="C882" s="55"/>
      <c r="D882" s="85">
        <f>D883</f>
        <v>0</v>
      </c>
      <c r="E882" s="85">
        <f t="shared" ref="E882:F883" si="353">E883</f>
        <v>0</v>
      </c>
      <c r="F882" s="85">
        <f t="shared" si="353"/>
        <v>0</v>
      </c>
    </row>
    <row r="883" spans="1:6" ht="33.75" hidden="1" customHeight="1" x14ac:dyDescent="0.25">
      <c r="A883" s="59" t="s">
        <v>1434</v>
      </c>
      <c r="B883" s="20" t="s">
        <v>705</v>
      </c>
      <c r="C883" s="55">
        <v>400</v>
      </c>
      <c r="D883" s="85">
        <f>D884</f>
        <v>0</v>
      </c>
      <c r="E883" s="85">
        <f t="shared" si="353"/>
        <v>0</v>
      </c>
      <c r="F883" s="85">
        <f t="shared" si="353"/>
        <v>0</v>
      </c>
    </row>
    <row r="884" spans="1:6" ht="29.25" hidden="1" customHeight="1" x14ac:dyDescent="0.25">
      <c r="A884" s="59" t="s">
        <v>1435</v>
      </c>
      <c r="B884" s="20" t="s">
        <v>705</v>
      </c>
      <c r="C884" s="55">
        <v>410</v>
      </c>
      <c r="D884" s="85">
        <v>0</v>
      </c>
      <c r="E884" s="85">
        <v>0</v>
      </c>
      <c r="F884" s="85">
        <v>0</v>
      </c>
    </row>
    <row r="885" spans="1:6" ht="63" hidden="1" x14ac:dyDescent="0.25">
      <c r="A885" s="19" t="s">
        <v>706</v>
      </c>
      <c r="B885" s="20" t="s">
        <v>707</v>
      </c>
      <c r="C885" s="55"/>
      <c r="D885" s="85">
        <f>D886</f>
        <v>0</v>
      </c>
      <c r="E885" s="85">
        <f t="shared" ref="E885:F886" si="354">E886</f>
        <v>0</v>
      </c>
      <c r="F885" s="85">
        <f t="shared" si="354"/>
        <v>0</v>
      </c>
    </row>
    <row r="886" spans="1:6" ht="36" hidden="1" customHeight="1" x14ac:dyDescent="0.25">
      <c r="A886" s="59" t="s">
        <v>1434</v>
      </c>
      <c r="B886" s="20" t="s">
        <v>707</v>
      </c>
      <c r="C886" s="55">
        <v>400</v>
      </c>
      <c r="D886" s="85">
        <f>D887</f>
        <v>0</v>
      </c>
      <c r="E886" s="85">
        <f t="shared" si="354"/>
        <v>0</v>
      </c>
      <c r="F886" s="85">
        <f t="shared" si="354"/>
        <v>0</v>
      </c>
    </row>
    <row r="887" spans="1:6" ht="29.25" hidden="1" customHeight="1" x14ac:dyDescent="0.25">
      <c r="A887" s="59" t="s">
        <v>1435</v>
      </c>
      <c r="B887" s="20" t="s">
        <v>707</v>
      </c>
      <c r="C887" s="55">
        <v>410</v>
      </c>
      <c r="D887" s="85">
        <v>0</v>
      </c>
      <c r="E887" s="85">
        <v>0</v>
      </c>
      <c r="F887" s="85">
        <v>0</v>
      </c>
    </row>
    <row r="888" spans="1:6" ht="46.5" hidden="1" customHeight="1" x14ac:dyDescent="0.25">
      <c r="A888" s="13" t="s">
        <v>708</v>
      </c>
      <c r="B888" s="3" t="s">
        <v>709</v>
      </c>
      <c r="C888" s="55"/>
      <c r="D888" s="85">
        <f>D889</f>
        <v>0</v>
      </c>
      <c r="E888" s="85">
        <f t="shared" ref="E888:F891" si="355">E889</f>
        <v>0</v>
      </c>
      <c r="F888" s="85">
        <f t="shared" si="355"/>
        <v>0</v>
      </c>
    </row>
    <row r="889" spans="1:6" ht="31.5" hidden="1" x14ac:dyDescent="0.25">
      <c r="A889" s="7" t="s">
        <v>710</v>
      </c>
      <c r="B889" s="1" t="s">
        <v>711</v>
      </c>
      <c r="C889" s="55"/>
      <c r="D889" s="85">
        <f>D890</f>
        <v>0</v>
      </c>
      <c r="E889" s="85">
        <f t="shared" si="355"/>
        <v>0</v>
      </c>
      <c r="F889" s="85">
        <f t="shared" si="355"/>
        <v>0</v>
      </c>
    </row>
    <row r="890" spans="1:6" ht="39.75" hidden="1" customHeight="1" x14ac:dyDescent="0.25">
      <c r="A890" s="15" t="s">
        <v>712</v>
      </c>
      <c r="B890" s="2" t="s">
        <v>713</v>
      </c>
      <c r="C890" s="55"/>
      <c r="D890" s="85">
        <f>D891</f>
        <v>0</v>
      </c>
      <c r="E890" s="85">
        <f t="shared" si="355"/>
        <v>0</v>
      </c>
      <c r="F890" s="85">
        <f t="shared" si="355"/>
        <v>0</v>
      </c>
    </row>
    <row r="891" spans="1:6" ht="39.75" hidden="1" customHeight="1" x14ac:dyDescent="0.25">
      <c r="A891" s="16" t="s">
        <v>1428</v>
      </c>
      <c r="B891" s="2" t="s">
        <v>713</v>
      </c>
      <c r="C891" s="55">
        <v>300</v>
      </c>
      <c r="D891" s="85">
        <f>D892</f>
        <v>0</v>
      </c>
      <c r="E891" s="85">
        <f t="shared" si="355"/>
        <v>0</v>
      </c>
      <c r="F891" s="85">
        <f t="shared" si="355"/>
        <v>0</v>
      </c>
    </row>
    <row r="892" spans="1:6" ht="39.75" hidden="1" customHeight="1" x14ac:dyDescent="0.25">
      <c r="A892" s="16" t="s">
        <v>1429</v>
      </c>
      <c r="B892" s="2" t="s">
        <v>713</v>
      </c>
      <c r="C892" s="55">
        <v>320</v>
      </c>
      <c r="D892" s="85">
        <v>0</v>
      </c>
      <c r="E892" s="85">
        <v>0</v>
      </c>
      <c r="F892" s="85">
        <v>0</v>
      </c>
    </row>
    <row r="893" spans="1:6" ht="39.75" hidden="1" customHeight="1" x14ac:dyDescent="0.25">
      <c r="A893" s="13" t="s">
        <v>128</v>
      </c>
      <c r="B893" s="3" t="s">
        <v>714</v>
      </c>
      <c r="C893" s="55"/>
      <c r="D893" s="85">
        <f>D894</f>
        <v>0</v>
      </c>
      <c r="E893" s="85">
        <f t="shared" ref="E893:F893" si="356">E894</f>
        <v>0</v>
      </c>
      <c r="F893" s="85">
        <f t="shared" si="356"/>
        <v>0</v>
      </c>
    </row>
    <row r="894" spans="1:6" ht="39.75" hidden="1" customHeight="1" x14ac:dyDescent="0.25">
      <c r="A894" s="7" t="s">
        <v>715</v>
      </c>
      <c r="B894" s="1" t="s">
        <v>716</v>
      </c>
      <c r="C894" s="55"/>
      <c r="D894" s="85">
        <f>D895+D898</f>
        <v>0</v>
      </c>
      <c r="E894" s="85">
        <f t="shared" ref="E894:F894" si="357">E895+E898</f>
        <v>0</v>
      </c>
      <c r="F894" s="85">
        <f t="shared" si="357"/>
        <v>0</v>
      </c>
    </row>
    <row r="895" spans="1:6" ht="39.75" hidden="1" customHeight="1" x14ac:dyDescent="0.25">
      <c r="A895" s="21" t="s">
        <v>717</v>
      </c>
      <c r="B895" s="20" t="s">
        <v>718</v>
      </c>
      <c r="C895" s="55"/>
      <c r="D895" s="85">
        <f>D896</f>
        <v>0</v>
      </c>
      <c r="E895" s="85">
        <f t="shared" ref="E895:F896" si="358">E896</f>
        <v>0</v>
      </c>
      <c r="F895" s="85">
        <f t="shared" si="358"/>
        <v>0</v>
      </c>
    </row>
    <row r="896" spans="1:6" ht="39.75" hidden="1" customHeight="1" x14ac:dyDescent="0.25">
      <c r="A896" s="60" t="s">
        <v>1421</v>
      </c>
      <c r="B896" s="20" t="s">
        <v>718</v>
      </c>
      <c r="C896" s="55">
        <v>200</v>
      </c>
      <c r="D896" s="85">
        <f>D897</f>
        <v>0</v>
      </c>
      <c r="E896" s="85">
        <f t="shared" si="358"/>
        <v>0</v>
      </c>
      <c r="F896" s="85">
        <f t="shared" si="358"/>
        <v>0</v>
      </c>
    </row>
    <row r="897" spans="1:6" ht="39.75" hidden="1" customHeight="1" x14ac:dyDescent="0.25">
      <c r="A897" s="60" t="s">
        <v>1422</v>
      </c>
      <c r="B897" s="20" t="s">
        <v>718</v>
      </c>
      <c r="C897" s="55">
        <v>240</v>
      </c>
      <c r="D897" s="85">
        <v>0</v>
      </c>
      <c r="E897" s="85">
        <v>0</v>
      </c>
      <c r="F897" s="85">
        <v>0</v>
      </c>
    </row>
    <row r="898" spans="1:6" ht="39.75" hidden="1" customHeight="1" x14ac:dyDescent="0.25">
      <c r="A898" s="21" t="s">
        <v>719</v>
      </c>
      <c r="B898" s="20" t="s">
        <v>720</v>
      </c>
      <c r="C898" s="55"/>
      <c r="D898" s="85">
        <f>D899</f>
        <v>0</v>
      </c>
      <c r="E898" s="85">
        <f t="shared" ref="E898:F898" si="359">E899</f>
        <v>0</v>
      </c>
      <c r="F898" s="85">
        <f t="shared" si="359"/>
        <v>0</v>
      </c>
    </row>
    <row r="899" spans="1:6" ht="39.75" hidden="1" customHeight="1" x14ac:dyDescent="0.25">
      <c r="A899" s="60" t="s">
        <v>1421</v>
      </c>
      <c r="B899" s="20" t="s">
        <v>720</v>
      </c>
      <c r="C899" s="55">
        <v>200</v>
      </c>
      <c r="D899" s="85">
        <f>D900</f>
        <v>0</v>
      </c>
      <c r="E899" s="85">
        <f>E900</f>
        <v>0</v>
      </c>
      <c r="F899" s="85">
        <f>F900</f>
        <v>0</v>
      </c>
    </row>
    <row r="900" spans="1:6" ht="39.75" hidden="1" customHeight="1" x14ac:dyDescent="0.25">
      <c r="A900" s="60" t="s">
        <v>1422</v>
      </c>
      <c r="B900" s="20" t="s">
        <v>720</v>
      </c>
      <c r="C900" s="55">
        <v>240</v>
      </c>
      <c r="D900" s="85">
        <v>0</v>
      </c>
      <c r="E900" s="85">
        <v>0</v>
      </c>
      <c r="F900" s="85">
        <v>0</v>
      </c>
    </row>
    <row r="901" spans="1:6" ht="39.75" hidden="1" customHeight="1" x14ac:dyDescent="0.25">
      <c r="A901" s="13" t="s">
        <v>1523</v>
      </c>
      <c r="B901" s="3" t="s">
        <v>721</v>
      </c>
      <c r="C901" s="55"/>
      <c r="D901" s="85">
        <f>D902</f>
        <v>0</v>
      </c>
      <c r="E901" s="85">
        <f t="shared" ref="E901:F901" si="360">E902</f>
        <v>0</v>
      </c>
      <c r="F901" s="85">
        <f t="shared" si="360"/>
        <v>0</v>
      </c>
    </row>
    <row r="902" spans="1:6" ht="54.75" hidden="1" customHeight="1" x14ac:dyDescent="0.25">
      <c r="A902" s="7" t="s">
        <v>1524</v>
      </c>
      <c r="B902" s="1" t="s">
        <v>722</v>
      </c>
      <c r="C902" s="55"/>
      <c r="D902" s="85">
        <f>D903+D906</f>
        <v>0</v>
      </c>
      <c r="E902" s="85">
        <f t="shared" ref="E902:F902" si="361">E903+E906</f>
        <v>0</v>
      </c>
      <c r="F902" s="85">
        <f t="shared" si="361"/>
        <v>0</v>
      </c>
    </row>
    <row r="903" spans="1:6" ht="42.75" hidden="1" customHeight="1" x14ac:dyDescent="0.25">
      <c r="A903" s="70" t="s">
        <v>1528</v>
      </c>
      <c r="B903" s="69" t="s">
        <v>723</v>
      </c>
      <c r="C903" s="55"/>
      <c r="D903" s="85">
        <f>D904</f>
        <v>0</v>
      </c>
      <c r="E903" s="85">
        <f t="shared" ref="E903:F903" si="362">E904</f>
        <v>0</v>
      </c>
      <c r="F903" s="85">
        <f t="shared" si="362"/>
        <v>0</v>
      </c>
    </row>
    <row r="904" spans="1:6" ht="33" hidden="1" customHeight="1" x14ac:dyDescent="0.25">
      <c r="A904" s="16" t="s">
        <v>1428</v>
      </c>
      <c r="B904" s="69" t="s">
        <v>723</v>
      </c>
      <c r="C904" s="55">
        <v>300</v>
      </c>
      <c r="D904" s="85">
        <f>D905</f>
        <v>0</v>
      </c>
      <c r="E904" s="85">
        <f t="shared" ref="E904:F904" si="363">E905</f>
        <v>0</v>
      </c>
      <c r="F904" s="85">
        <f t="shared" si="363"/>
        <v>0</v>
      </c>
    </row>
    <row r="905" spans="1:6" ht="33" hidden="1" customHeight="1" x14ac:dyDescent="0.25">
      <c r="A905" s="16" t="s">
        <v>1429</v>
      </c>
      <c r="B905" s="69" t="s">
        <v>723</v>
      </c>
      <c r="C905" s="55">
        <v>320</v>
      </c>
      <c r="D905" s="85"/>
      <c r="E905" s="85"/>
      <c r="F905" s="85"/>
    </row>
    <row r="906" spans="1:6" ht="39.75" hidden="1" customHeight="1" x14ac:dyDescent="0.25">
      <c r="A906" s="70" t="s">
        <v>1529</v>
      </c>
      <c r="B906" s="69" t="s">
        <v>724</v>
      </c>
      <c r="C906" s="55"/>
      <c r="D906" s="85">
        <f>D907</f>
        <v>0</v>
      </c>
      <c r="E906" s="85">
        <f t="shared" ref="E906:F906" si="364">E907</f>
        <v>0</v>
      </c>
      <c r="F906" s="85">
        <f t="shared" si="364"/>
        <v>0</v>
      </c>
    </row>
    <row r="907" spans="1:6" ht="20.25" hidden="1" customHeight="1" x14ac:dyDescent="0.25">
      <c r="A907" s="16" t="s">
        <v>1428</v>
      </c>
      <c r="B907" s="69" t="s">
        <v>724</v>
      </c>
      <c r="C907" s="55">
        <v>300</v>
      </c>
      <c r="D907" s="85">
        <f>D908</f>
        <v>0</v>
      </c>
      <c r="E907" s="85">
        <f t="shared" ref="E907:F907" si="365">E908</f>
        <v>0</v>
      </c>
      <c r="F907" s="85">
        <f t="shared" si="365"/>
        <v>0</v>
      </c>
    </row>
    <row r="908" spans="1:6" ht="34.5" hidden="1" customHeight="1" x14ac:dyDescent="0.25">
      <c r="A908" s="16" t="s">
        <v>1429</v>
      </c>
      <c r="B908" s="69" t="s">
        <v>724</v>
      </c>
      <c r="C908" s="55">
        <v>320</v>
      </c>
      <c r="D908" s="85">
        <v>0</v>
      </c>
      <c r="E908" s="85">
        <v>0</v>
      </c>
      <c r="F908" s="85">
        <v>0</v>
      </c>
    </row>
    <row r="909" spans="1:6" ht="39" customHeight="1" x14ac:dyDescent="0.25">
      <c r="A909" s="13" t="s">
        <v>725</v>
      </c>
      <c r="B909" s="3" t="s">
        <v>726</v>
      </c>
      <c r="C909" s="55"/>
      <c r="D909" s="85">
        <f>D910+D917</f>
        <v>0</v>
      </c>
      <c r="E909" s="85">
        <f t="shared" ref="E909:F909" si="366">E910+E917</f>
        <v>0</v>
      </c>
      <c r="F909" s="85">
        <f t="shared" si="366"/>
        <v>1247</v>
      </c>
    </row>
    <row r="910" spans="1:6" ht="94.5" x14ac:dyDescent="0.25">
      <c r="A910" s="14" t="s">
        <v>727</v>
      </c>
      <c r="B910" s="1" t="s">
        <v>728</v>
      </c>
      <c r="C910" s="55"/>
      <c r="D910" s="85">
        <f>D911+D914</f>
        <v>0</v>
      </c>
      <c r="E910" s="85">
        <f t="shared" ref="E910:F910" si="367">E911+E914</f>
        <v>0</v>
      </c>
      <c r="F910" s="85">
        <f t="shared" si="367"/>
        <v>1247</v>
      </c>
    </row>
    <row r="911" spans="1:6" ht="78.75" x14ac:dyDescent="0.25">
      <c r="A911" s="71" t="s">
        <v>729</v>
      </c>
      <c r="B911" s="69" t="s">
        <v>730</v>
      </c>
      <c r="C911" s="55"/>
      <c r="D911" s="85">
        <f>D912</f>
        <v>0</v>
      </c>
      <c r="E911" s="85">
        <f t="shared" ref="E911:F912" si="368">E912</f>
        <v>0</v>
      </c>
      <c r="F911" s="85">
        <f t="shared" si="368"/>
        <v>1247</v>
      </c>
    </row>
    <row r="912" spans="1:6" ht="26.25" customHeight="1" x14ac:dyDescent="0.25">
      <c r="A912" s="16" t="s">
        <v>1428</v>
      </c>
      <c r="B912" s="69" t="s">
        <v>730</v>
      </c>
      <c r="C912" s="55">
        <v>300</v>
      </c>
      <c r="D912" s="85">
        <f>D913</f>
        <v>0</v>
      </c>
      <c r="E912" s="85">
        <f t="shared" si="368"/>
        <v>0</v>
      </c>
      <c r="F912" s="85">
        <f t="shared" si="368"/>
        <v>1247</v>
      </c>
    </row>
    <row r="913" spans="1:8" ht="39" customHeight="1" x14ac:dyDescent="0.25">
      <c r="A913" s="16" t="s">
        <v>1429</v>
      </c>
      <c r="B913" s="69" t="s">
        <v>730</v>
      </c>
      <c r="C913" s="55">
        <v>320</v>
      </c>
      <c r="D913" s="85">
        <v>0</v>
      </c>
      <c r="E913" s="85">
        <v>0</v>
      </c>
      <c r="F913" s="85">
        <v>1247</v>
      </c>
    </row>
    <row r="914" spans="1:8" ht="94.5" hidden="1" x14ac:dyDescent="0.25">
      <c r="A914" s="71" t="s">
        <v>731</v>
      </c>
      <c r="B914" s="69" t="s">
        <v>732</v>
      </c>
      <c r="C914" s="55"/>
      <c r="D914" s="85">
        <f>D915</f>
        <v>0</v>
      </c>
      <c r="E914" s="85">
        <f t="shared" ref="E914:F915" si="369">E915</f>
        <v>0</v>
      </c>
      <c r="F914" s="85">
        <f t="shared" si="369"/>
        <v>0</v>
      </c>
    </row>
    <row r="915" spans="1:8" ht="24" hidden="1" customHeight="1" x14ac:dyDescent="0.25">
      <c r="A915" s="16" t="s">
        <v>1428</v>
      </c>
      <c r="B915" s="69" t="s">
        <v>732</v>
      </c>
      <c r="C915" s="55">
        <v>300</v>
      </c>
      <c r="D915" s="85">
        <f>D916</f>
        <v>0</v>
      </c>
      <c r="E915" s="85">
        <f t="shared" si="369"/>
        <v>0</v>
      </c>
      <c r="F915" s="85">
        <f t="shared" si="369"/>
        <v>0</v>
      </c>
    </row>
    <row r="916" spans="1:8" ht="23.25" hidden="1" customHeight="1" x14ac:dyDescent="0.25">
      <c r="A916" s="16" t="s">
        <v>1429</v>
      </c>
      <c r="B916" s="69" t="s">
        <v>732</v>
      </c>
      <c r="C916" s="55">
        <v>320</v>
      </c>
      <c r="D916" s="85">
        <v>0</v>
      </c>
      <c r="E916" s="85">
        <v>0</v>
      </c>
      <c r="F916" s="85">
        <v>0</v>
      </c>
    </row>
    <row r="917" spans="1:8" ht="78.75" hidden="1" x14ac:dyDescent="0.25">
      <c r="A917" s="17" t="s">
        <v>733</v>
      </c>
      <c r="B917" s="1" t="s">
        <v>734</v>
      </c>
      <c r="C917" s="55"/>
      <c r="D917" s="85">
        <f>D918+D921+D924</f>
        <v>0</v>
      </c>
      <c r="E917" s="85">
        <f t="shared" ref="E917:F917" si="370">E918+E921+E924</f>
        <v>0</v>
      </c>
      <c r="F917" s="85">
        <f t="shared" si="370"/>
        <v>0</v>
      </c>
    </row>
    <row r="918" spans="1:8" ht="47.25" hidden="1" x14ac:dyDescent="0.25">
      <c r="A918" s="15" t="s">
        <v>735</v>
      </c>
      <c r="B918" s="2" t="s">
        <v>736</v>
      </c>
      <c r="C918" s="55"/>
      <c r="D918" s="85">
        <f>D919</f>
        <v>0</v>
      </c>
      <c r="E918" s="85">
        <f t="shared" ref="E918:F919" si="371">E919</f>
        <v>0</v>
      </c>
      <c r="F918" s="85">
        <f t="shared" si="371"/>
        <v>0</v>
      </c>
    </row>
    <row r="919" spans="1:8" ht="33" hidden="1" customHeight="1" x14ac:dyDescent="0.25">
      <c r="A919" s="16" t="s">
        <v>1428</v>
      </c>
      <c r="B919" s="69" t="s">
        <v>736</v>
      </c>
      <c r="C919" s="55">
        <v>300</v>
      </c>
      <c r="D919" s="85">
        <f>D920</f>
        <v>0</v>
      </c>
      <c r="E919" s="85">
        <f t="shared" si="371"/>
        <v>0</v>
      </c>
      <c r="F919" s="85">
        <f t="shared" si="371"/>
        <v>0</v>
      </c>
    </row>
    <row r="920" spans="1:8" ht="36.75" hidden="1" customHeight="1" x14ac:dyDescent="0.25">
      <c r="A920" s="16" t="s">
        <v>1429</v>
      </c>
      <c r="B920" s="69" t="s">
        <v>736</v>
      </c>
      <c r="C920" s="55">
        <v>320</v>
      </c>
      <c r="D920" s="85">
        <v>0</v>
      </c>
      <c r="E920" s="85">
        <v>0</v>
      </c>
      <c r="F920" s="85">
        <v>0</v>
      </c>
    </row>
    <row r="921" spans="1:8" ht="15.75" hidden="1" customHeight="1" x14ac:dyDescent="0.25">
      <c r="A921" s="70" t="s">
        <v>737</v>
      </c>
      <c r="B921" s="69" t="s">
        <v>738</v>
      </c>
      <c r="C921" s="55"/>
      <c r="D921" s="85">
        <f>D922</f>
        <v>0</v>
      </c>
      <c r="E921" s="85">
        <f t="shared" ref="E921:F922" si="372">E922</f>
        <v>0</v>
      </c>
      <c r="F921" s="85">
        <f>F922</f>
        <v>0</v>
      </c>
    </row>
    <row r="922" spans="1:8" ht="15.75" hidden="1" customHeight="1" x14ac:dyDescent="0.25">
      <c r="A922" s="16" t="s">
        <v>1428</v>
      </c>
      <c r="B922" s="69" t="s">
        <v>738</v>
      </c>
      <c r="C922" s="55">
        <v>300</v>
      </c>
      <c r="D922" s="85">
        <f>D923</f>
        <v>0</v>
      </c>
      <c r="E922" s="85">
        <f t="shared" si="372"/>
        <v>0</v>
      </c>
      <c r="F922" s="85">
        <f t="shared" si="372"/>
        <v>0</v>
      </c>
    </row>
    <row r="923" spans="1:8" ht="15.75" hidden="1" customHeight="1" x14ac:dyDescent="0.25">
      <c r="A923" s="16" t="s">
        <v>1429</v>
      </c>
      <c r="B923" s="69" t="s">
        <v>738</v>
      </c>
      <c r="C923" s="55">
        <v>320</v>
      </c>
      <c r="D923" s="85">
        <v>0</v>
      </c>
      <c r="E923" s="85">
        <v>0</v>
      </c>
      <c r="F923" s="85">
        <v>0</v>
      </c>
    </row>
    <row r="924" spans="1:8" ht="15.75" hidden="1" customHeight="1" x14ac:dyDescent="0.25">
      <c r="A924" s="70" t="s">
        <v>739</v>
      </c>
      <c r="B924" s="69" t="s">
        <v>740</v>
      </c>
      <c r="C924" s="55"/>
      <c r="D924" s="85">
        <f>D925</f>
        <v>0</v>
      </c>
      <c r="E924" s="85">
        <f t="shared" ref="E924:F925" si="373">E925</f>
        <v>0</v>
      </c>
      <c r="F924" s="85">
        <f t="shared" si="373"/>
        <v>0</v>
      </c>
    </row>
    <row r="925" spans="1:8" ht="15.75" hidden="1" customHeight="1" x14ac:dyDescent="0.25">
      <c r="A925" s="16" t="s">
        <v>1428</v>
      </c>
      <c r="B925" s="69" t="s">
        <v>740</v>
      </c>
      <c r="C925" s="55">
        <v>300</v>
      </c>
      <c r="D925" s="85">
        <f>D926</f>
        <v>0</v>
      </c>
      <c r="E925" s="85">
        <f t="shared" si="373"/>
        <v>0</v>
      </c>
      <c r="F925" s="85">
        <f t="shared" si="373"/>
        <v>0</v>
      </c>
    </row>
    <row r="926" spans="1:8" ht="15.75" hidden="1" customHeight="1" x14ac:dyDescent="0.25">
      <c r="A926" s="16" t="s">
        <v>1429</v>
      </c>
      <c r="B926" s="69" t="s">
        <v>740</v>
      </c>
      <c r="C926" s="55">
        <v>320</v>
      </c>
      <c r="D926" s="85">
        <v>0</v>
      </c>
      <c r="E926" s="85">
        <v>0</v>
      </c>
      <c r="F926" s="85">
        <v>0</v>
      </c>
    </row>
    <row r="927" spans="1:8" ht="37.5" customHeight="1" x14ac:dyDescent="0.25">
      <c r="A927" s="12" t="s">
        <v>741</v>
      </c>
      <c r="B927" s="10" t="s">
        <v>742</v>
      </c>
      <c r="C927" s="55"/>
      <c r="D927" s="143" t="s">
        <v>1644</v>
      </c>
      <c r="E927" s="143">
        <f t="shared" ref="E927:F927" si="374">E942+E983+E1013+E1024</f>
        <v>590</v>
      </c>
      <c r="F927" s="143">
        <f t="shared" si="374"/>
        <v>590</v>
      </c>
      <c r="H927" t="s">
        <v>1616</v>
      </c>
    </row>
    <row r="928" spans="1:8" ht="48" customHeight="1" x14ac:dyDescent="0.25">
      <c r="A928" s="13" t="s">
        <v>743</v>
      </c>
      <c r="B928" s="3" t="s">
        <v>744</v>
      </c>
      <c r="C928" s="55"/>
      <c r="D928" s="85">
        <f>D929+D933</f>
        <v>6098</v>
      </c>
      <c r="E928" s="85">
        <f t="shared" ref="E928:F928" si="375">E929+E933</f>
        <v>0</v>
      </c>
      <c r="F928" s="85">
        <f t="shared" si="375"/>
        <v>0</v>
      </c>
    </row>
    <row r="929" spans="1:6" ht="47.25" customHeight="1" x14ac:dyDescent="0.25">
      <c r="A929" s="17" t="s">
        <v>1613</v>
      </c>
      <c r="B929" s="1" t="s">
        <v>1614</v>
      </c>
      <c r="C929" s="55"/>
      <c r="D929" s="85">
        <f>D930</f>
        <v>6098</v>
      </c>
      <c r="E929" s="85">
        <f t="shared" ref="E929:F931" si="376">E930</f>
        <v>0</v>
      </c>
      <c r="F929" s="85">
        <f t="shared" si="376"/>
        <v>0</v>
      </c>
    </row>
    <row r="930" spans="1:6" ht="54.75" customHeight="1" x14ac:dyDescent="0.25">
      <c r="A930" s="16" t="s">
        <v>752</v>
      </c>
      <c r="B930" s="2" t="s">
        <v>1615</v>
      </c>
      <c r="C930" s="55"/>
      <c r="D930" s="85">
        <f>D931</f>
        <v>6098</v>
      </c>
      <c r="E930" s="85">
        <f t="shared" si="376"/>
        <v>0</v>
      </c>
      <c r="F930" s="85">
        <f t="shared" si="376"/>
        <v>0</v>
      </c>
    </row>
    <row r="931" spans="1:6" ht="29.25" customHeight="1" x14ac:dyDescent="0.25">
      <c r="A931" s="60" t="s">
        <v>1421</v>
      </c>
      <c r="B931" s="2" t="s">
        <v>1615</v>
      </c>
      <c r="C931" s="55">
        <v>200</v>
      </c>
      <c r="D931" s="85">
        <f>D932</f>
        <v>6098</v>
      </c>
      <c r="E931" s="85">
        <f t="shared" si="376"/>
        <v>0</v>
      </c>
      <c r="F931" s="85">
        <f t="shared" si="376"/>
        <v>0</v>
      </c>
    </row>
    <row r="932" spans="1:6" ht="36" customHeight="1" x14ac:dyDescent="0.25">
      <c r="A932" s="97" t="s">
        <v>1422</v>
      </c>
      <c r="B932" s="2" t="s">
        <v>1615</v>
      </c>
      <c r="C932" s="55">
        <v>240</v>
      </c>
      <c r="D932" s="85">
        <v>6098</v>
      </c>
      <c r="E932" s="85"/>
      <c r="F932" s="85"/>
    </row>
    <row r="933" spans="1:6" ht="35.25" hidden="1" customHeight="1" x14ac:dyDescent="0.25">
      <c r="A933" s="17" t="s">
        <v>746</v>
      </c>
      <c r="B933" s="1" t="s">
        <v>747</v>
      </c>
      <c r="C933" s="55"/>
      <c r="D933" s="85">
        <f>D934+D935+D936+D937+D938+D939</f>
        <v>0</v>
      </c>
      <c r="E933" s="85">
        <f t="shared" ref="E933:F933" si="377">E934+E935+E936+E937+E938+E939</f>
        <v>0</v>
      </c>
      <c r="F933" s="85">
        <f t="shared" si="377"/>
        <v>0</v>
      </c>
    </row>
    <row r="934" spans="1:6" ht="49.5" hidden="1" customHeight="1" x14ac:dyDescent="0.25">
      <c r="A934" s="11" t="s">
        <v>748</v>
      </c>
      <c r="B934" s="5" t="s">
        <v>749</v>
      </c>
      <c r="C934" s="55"/>
      <c r="D934" s="85"/>
      <c r="E934" s="85"/>
      <c r="F934" s="85"/>
    </row>
    <row r="935" spans="1:6" ht="45" hidden="1" customHeight="1" x14ac:dyDescent="0.25">
      <c r="A935" s="11" t="s">
        <v>750</v>
      </c>
      <c r="B935" s="5" t="s">
        <v>751</v>
      </c>
      <c r="C935" s="55"/>
      <c r="D935" s="85"/>
      <c r="E935" s="85"/>
      <c r="F935" s="85"/>
    </row>
    <row r="936" spans="1:6" ht="36" hidden="1" customHeight="1" x14ac:dyDescent="0.25">
      <c r="A936" s="16" t="s">
        <v>752</v>
      </c>
      <c r="B936" s="2" t="s">
        <v>753</v>
      </c>
      <c r="C936" s="55"/>
      <c r="D936" s="85"/>
      <c r="E936" s="85"/>
      <c r="F936" s="85"/>
    </row>
    <row r="937" spans="1:6" ht="48.75" hidden="1" customHeight="1" x14ac:dyDescent="0.25">
      <c r="A937" s="16" t="s">
        <v>754</v>
      </c>
      <c r="B937" s="2" t="s">
        <v>755</v>
      </c>
      <c r="C937" s="55"/>
      <c r="D937" s="85"/>
      <c r="E937" s="85"/>
      <c r="F937" s="85"/>
    </row>
    <row r="938" spans="1:6" ht="33" hidden="1" customHeight="1" x14ac:dyDescent="0.25">
      <c r="A938" s="16" t="s">
        <v>756</v>
      </c>
      <c r="B938" s="2" t="s">
        <v>757</v>
      </c>
      <c r="C938" s="55"/>
      <c r="D938" s="85"/>
      <c r="E938" s="85"/>
      <c r="F938" s="85"/>
    </row>
    <row r="939" spans="1:6" ht="44.25" hidden="1" customHeight="1" x14ac:dyDescent="0.25">
      <c r="A939" s="16" t="s">
        <v>758</v>
      </c>
      <c r="B939" s="2" t="s">
        <v>759</v>
      </c>
      <c r="C939" s="55"/>
      <c r="D939" s="85">
        <f>D940</f>
        <v>0</v>
      </c>
      <c r="E939" s="85">
        <f t="shared" ref="E939:F940" si="378">E940</f>
        <v>0</v>
      </c>
      <c r="F939" s="85">
        <f t="shared" si="378"/>
        <v>0</v>
      </c>
    </row>
    <row r="940" spans="1:6" ht="44.25" hidden="1" customHeight="1" x14ac:dyDescent="0.25">
      <c r="A940" s="60" t="s">
        <v>1421</v>
      </c>
      <c r="B940" s="2" t="s">
        <v>759</v>
      </c>
      <c r="C940" s="55">
        <v>200</v>
      </c>
      <c r="D940" s="85">
        <f>D941</f>
        <v>0</v>
      </c>
      <c r="E940" s="85">
        <f t="shared" si="378"/>
        <v>0</v>
      </c>
      <c r="F940" s="85">
        <f t="shared" si="378"/>
        <v>0</v>
      </c>
    </row>
    <row r="941" spans="1:6" ht="44.25" hidden="1" customHeight="1" x14ac:dyDescent="0.25">
      <c r="A941" s="60" t="s">
        <v>1422</v>
      </c>
      <c r="B941" s="2" t="s">
        <v>759</v>
      </c>
      <c r="C941" s="55">
        <v>240</v>
      </c>
      <c r="D941" s="85"/>
      <c r="E941" s="85"/>
      <c r="F941" s="85"/>
    </row>
    <row r="942" spans="1:6" ht="36" hidden="1" customHeight="1" x14ac:dyDescent="0.25">
      <c r="A942" s="13" t="s">
        <v>760</v>
      </c>
      <c r="B942" s="3" t="s">
        <v>761</v>
      </c>
      <c r="C942" s="55"/>
      <c r="D942" s="85">
        <f>D943+D961</f>
        <v>0</v>
      </c>
      <c r="E942" s="85">
        <f t="shared" ref="E942:F942" si="379">E943+E961</f>
        <v>0</v>
      </c>
      <c r="F942" s="85">
        <f t="shared" si="379"/>
        <v>0</v>
      </c>
    </row>
    <row r="943" spans="1:6" ht="63" hidden="1" x14ac:dyDescent="0.25">
      <c r="A943" s="17" t="s">
        <v>1586</v>
      </c>
      <c r="B943" s="1" t="s">
        <v>762</v>
      </c>
      <c r="C943" s="55"/>
      <c r="D943" s="85">
        <f>D944+D949+D952+D955+D958</f>
        <v>0</v>
      </c>
      <c r="E943" s="85">
        <f t="shared" ref="E943:F943" si="380">E944+E949+E952+E955+E958</f>
        <v>0</v>
      </c>
      <c r="F943" s="85">
        <f t="shared" si="380"/>
        <v>0</v>
      </c>
    </row>
    <row r="944" spans="1:6" ht="33.75" hidden="1" customHeight="1" x14ac:dyDescent="0.25">
      <c r="A944" s="22" t="s">
        <v>1587</v>
      </c>
      <c r="B944" s="20" t="s">
        <v>1585</v>
      </c>
      <c r="C944" s="55"/>
      <c r="D944" s="85">
        <f>D945+D947</f>
        <v>0</v>
      </c>
      <c r="E944" s="85">
        <f t="shared" ref="E944:F944" si="381">E945+E947</f>
        <v>0</v>
      </c>
      <c r="F944" s="85">
        <f t="shared" si="381"/>
        <v>0</v>
      </c>
    </row>
    <row r="945" spans="1:6" ht="33.75" hidden="1" customHeight="1" x14ac:dyDescent="0.25">
      <c r="A945" s="60" t="s">
        <v>1434</v>
      </c>
      <c r="B945" s="20" t="s">
        <v>1585</v>
      </c>
      <c r="C945" s="55">
        <v>400</v>
      </c>
      <c r="D945" s="85">
        <f>D946</f>
        <v>0</v>
      </c>
      <c r="E945" s="85">
        <f t="shared" ref="E945:F945" si="382">E946</f>
        <v>0</v>
      </c>
      <c r="F945" s="85">
        <f t="shared" si="382"/>
        <v>0</v>
      </c>
    </row>
    <row r="946" spans="1:6" ht="33.75" hidden="1" customHeight="1" x14ac:dyDescent="0.25">
      <c r="A946" s="97" t="s">
        <v>1435</v>
      </c>
      <c r="B946" s="20" t="s">
        <v>1585</v>
      </c>
      <c r="C946" s="55">
        <v>410</v>
      </c>
      <c r="D946" s="85">
        <v>0</v>
      </c>
      <c r="E946" s="85"/>
      <c r="F946" s="85"/>
    </row>
    <row r="947" spans="1:6" ht="33.75" hidden="1" customHeight="1" x14ac:dyDescent="0.25">
      <c r="A947" s="98" t="s">
        <v>1472</v>
      </c>
      <c r="B947" s="20" t="s">
        <v>1585</v>
      </c>
      <c r="C947" s="55">
        <v>800</v>
      </c>
      <c r="D947" s="85">
        <f>D948</f>
        <v>0</v>
      </c>
      <c r="E947" s="85"/>
      <c r="F947" s="85"/>
    </row>
    <row r="948" spans="1:6" ht="33.75" hidden="1" customHeight="1" x14ac:dyDescent="0.25">
      <c r="A948" s="98" t="s">
        <v>1473</v>
      </c>
      <c r="B948" s="20" t="s">
        <v>1585</v>
      </c>
      <c r="C948" s="55">
        <v>810</v>
      </c>
      <c r="D948" s="85"/>
      <c r="E948" s="85"/>
      <c r="F948" s="85"/>
    </row>
    <row r="949" spans="1:6" ht="31.5" hidden="1" x14ac:dyDescent="0.25">
      <c r="A949" s="22" t="s">
        <v>763</v>
      </c>
      <c r="B949" s="20" t="s">
        <v>764</v>
      </c>
      <c r="C949" s="55"/>
      <c r="D949" s="85">
        <f>D950</f>
        <v>0</v>
      </c>
      <c r="E949" s="85">
        <f t="shared" ref="E949:F950" si="383">E950</f>
        <v>0</v>
      </c>
      <c r="F949" s="85">
        <f t="shared" si="383"/>
        <v>0</v>
      </c>
    </row>
    <row r="950" spans="1:6" ht="36" hidden="1" customHeight="1" x14ac:dyDescent="0.25">
      <c r="A950" s="60" t="s">
        <v>1421</v>
      </c>
      <c r="B950" s="20" t="s">
        <v>764</v>
      </c>
      <c r="C950" s="55">
        <v>200</v>
      </c>
      <c r="D950" s="85">
        <f>D951</f>
        <v>0</v>
      </c>
      <c r="E950" s="85">
        <f t="shared" si="383"/>
        <v>0</v>
      </c>
      <c r="F950" s="85">
        <f t="shared" si="383"/>
        <v>0</v>
      </c>
    </row>
    <row r="951" spans="1:6" ht="33" hidden="1" customHeight="1" x14ac:dyDescent="0.25">
      <c r="A951" s="60" t="s">
        <v>1422</v>
      </c>
      <c r="B951" s="20" t="s">
        <v>764</v>
      </c>
      <c r="C951" s="55">
        <v>240</v>
      </c>
      <c r="D951" s="85"/>
      <c r="E951" s="85"/>
      <c r="F951" s="85"/>
    </row>
    <row r="952" spans="1:6" ht="33" hidden="1" customHeight="1" x14ac:dyDescent="0.25">
      <c r="A952" s="22" t="s">
        <v>765</v>
      </c>
      <c r="B952" s="20" t="s">
        <v>766</v>
      </c>
      <c r="C952" s="55"/>
      <c r="D952" s="85">
        <f>D953</f>
        <v>0</v>
      </c>
      <c r="E952" s="85">
        <f t="shared" ref="E952:F953" si="384">E953</f>
        <v>0</v>
      </c>
      <c r="F952" s="85">
        <f t="shared" si="384"/>
        <v>0</v>
      </c>
    </row>
    <row r="953" spans="1:6" ht="33" hidden="1" customHeight="1" x14ac:dyDescent="0.25">
      <c r="A953" s="59" t="s">
        <v>1434</v>
      </c>
      <c r="B953" s="20" t="s">
        <v>766</v>
      </c>
      <c r="C953" s="55">
        <v>400</v>
      </c>
      <c r="D953" s="85">
        <f>D954</f>
        <v>0</v>
      </c>
      <c r="E953" s="85">
        <f t="shared" si="384"/>
        <v>0</v>
      </c>
      <c r="F953" s="85">
        <f t="shared" si="384"/>
        <v>0</v>
      </c>
    </row>
    <row r="954" spans="1:6" ht="33" hidden="1" customHeight="1" x14ac:dyDescent="0.25">
      <c r="A954" s="59" t="s">
        <v>1435</v>
      </c>
      <c r="B954" s="20" t="s">
        <v>766</v>
      </c>
      <c r="C954" s="55">
        <v>410</v>
      </c>
      <c r="D954" s="85"/>
      <c r="E954" s="85"/>
      <c r="F954" s="85"/>
    </row>
    <row r="955" spans="1:6" ht="38.25" hidden="1" customHeight="1" x14ac:dyDescent="0.25">
      <c r="A955" s="16" t="s">
        <v>767</v>
      </c>
      <c r="B955" s="20" t="s">
        <v>768</v>
      </c>
      <c r="C955" s="55"/>
      <c r="D955" s="85">
        <f>D956</f>
        <v>0</v>
      </c>
      <c r="E955" s="85">
        <f t="shared" ref="E955:F956" si="385">E956</f>
        <v>0</v>
      </c>
      <c r="F955" s="85">
        <f t="shared" si="385"/>
        <v>0</v>
      </c>
    </row>
    <row r="956" spans="1:6" ht="38.25" hidden="1" customHeight="1" x14ac:dyDescent="0.25">
      <c r="A956" s="59" t="s">
        <v>1434</v>
      </c>
      <c r="B956" s="20" t="s">
        <v>768</v>
      </c>
      <c r="C956" s="55">
        <v>400</v>
      </c>
      <c r="D956" s="85">
        <f>D957</f>
        <v>0</v>
      </c>
      <c r="E956" s="85">
        <f t="shared" si="385"/>
        <v>0</v>
      </c>
      <c r="F956" s="85">
        <f t="shared" si="385"/>
        <v>0</v>
      </c>
    </row>
    <row r="957" spans="1:6" ht="38.25" hidden="1" customHeight="1" x14ac:dyDescent="0.25">
      <c r="A957" s="59" t="s">
        <v>1435</v>
      </c>
      <c r="B957" s="20" t="s">
        <v>768</v>
      </c>
      <c r="C957" s="55">
        <v>410</v>
      </c>
      <c r="D957" s="85"/>
      <c r="E957" s="85"/>
      <c r="F957" s="85"/>
    </row>
    <row r="958" spans="1:6" ht="31.5" hidden="1" x14ac:dyDescent="0.25">
      <c r="A958" s="21" t="s">
        <v>745</v>
      </c>
      <c r="B958" s="23" t="s">
        <v>769</v>
      </c>
      <c r="C958" s="55"/>
      <c r="D958" s="85">
        <f>D959</f>
        <v>0</v>
      </c>
      <c r="E958" s="85">
        <f t="shared" ref="E958:F959" si="386">E959</f>
        <v>0</v>
      </c>
      <c r="F958" s="85">
        <f t="shared" si="386"/>
        <v>0</v>
      </c>
    </row>
    <row r="959" spans="1:6" ht="30" hidden="1" customHeight="1" x14ac:dyDescent="0.25">
      <c r="A959" s="60" t="s">
        <v>1421</v>
      </c>
      <c r="B959" s="23" t="s">
        <v>769</v>
      </c>
      <c r="C959" s="55">
        <v>200</v>
      </c>
      <c r="D959" s="85">
        <f>D960</f>
        <v>0</v>
      </c>
      <c r="E959" s="85">
        <f t="shared" si="386"/>
        <v>0</v>
      </c>
      <c r="F959" s="85">
        <f t="shared" si="386"/>
        <v>0</v>
      </c>
    </row>
    <row r="960" spans="1:6" ht="33" hidden="1" customHeight="1" x14ac:dyDescent="0.25">
      <c r="A960" s="60" t="s">
        <v>1422</v>
      </c>
      <c r="B960" s="23" t="s">
        <v>769</v>
      </c>
      <c r="C960" s="55">
        <v>240</v>
      </c>
      <c r="D960" s="85"/>
      <c r="E960" s="85"/>
      <c r="F960" s="85"/>
    </row>
    <row r="961" spans="1:6" ht="47.25" hidden="1" x14ac:dyDescent="0.25">
      <c r="A961" s="17" t="s">
        <v>770</v>
      </c>
      <c r="B961" s="1" t="s">
        <v>771</v>
      </c>
      <c r="C961" s="55"/>
      <c r="D961" s="85">
        <f>D962+D965+D968+D971+D974</f>
        <v>0</v>
      </c>
      <c r="E961" s="85">
        <f t="shared" ref="E961:F961" si="387">E962+E965+E968+E971+E974</f>
        <v>0</v>
      </c>
      <c r="F961" s="85">
        <f t="shared" si="387"/>
        <v>0</v>
      </c>
    </row>
    <row r="962" spans="1:6" ht="48" hidden="1" customHeight="1" x14ac:dyDescent="0.25">
      <c r="A962" s="22" t="s">
        <v>772</v>
      </c>
      <c r="B962" s="20" t="s">
        <v>773</v>
      </c>
      <c r="C962" s="55"/>
      <c r="D962" s="85">
        <f>D963</f>
        <v>0</v>
      </c>
      <c r="E962" s="85">
        <f t="shared" ref="E962:F962" si="388">E963</f>
        <v>0</v>
      </c>
      <c r="F962" s="85">
        <f t="shared" si="388"/>
        <v>0</v>
      </c>
    </row>
    <row r="963" spans="1:6" ht="48" hidden="1" customHeight="1" x14ac:dyDescent="0.25">
      <c r="A963" s="60" t="s">
        <v>1421</v>
      </c>
      <c r="B963" s="20" t="s">
        <v>773</v>
      </c>
      <c r="C963" s="55">
        <v>200</v>
      </c>
      <c r="D963" s="85">
        <f>D964</f>
        <v>0</v>
      </c>
      <c r="E963" s="85">
        <f t="shared" ref="E963:F963" si="389">E964</f>
        <v>0</v>
      </c>
      <c r="F963" s="85">
        <f t="shared" si="389"/>
        <v>0</v>
      </c>
    </row>
    <row r="964" spans="1:6" ht="48" hidden="1" customHeight="1" x14ac:dyDescent="0.25">
      <c r="A964" s="60" t="s">
        <v>1422</v>
      </c>
      <c r="B964" s="20" t="s">
        <v>773</v>
      </c>
      <c r="C964" s="55">
        <v>240</v>
      </c>
      <c r="D964" s="85"/>
      <c r="E964" s="85"/>
      <c r="F964" s="85"/>
    </row>
    <row r="965" spans="1:6" ht="31.5" hidden="1" x14ac:dyDescent="0.25">
      <c r="A965" s="22" t="s">
        <v>774</v>
      </c>
      <c r="B965" s="20" t="s">
        <v>775</v>
      </c>
      <c r="C965" s="55"/>
      <c r="D965" s="85">
        <f>D966</f>
        <v>0</v>
      </c>
      <c r="E965" s="85">
        <f t="shared" ref="E965:F965" si="390">E966</f>
        <v>0</v>
      </c>
      <c r="F965" s="85">
        <f t="shared" si="390"/>
        <v>0</v>
      </c>
    </row>
    <row r="966" spans="1:6" ht="46.5" hidden="1" customHeight="1" x14ac:dyDescent="0.25">
      <c r="A966" s="60" t="s">
        <v>1421</v>
      </c>
      <c r="B966" s="20" t="s">
        <v>775</v>
      </c>
      <c r="C966" s="55">
        <v>200</v>
      </c>
      <c r="D966" s="85">
        <f>D967</f>
        <v>0</v>
      </c>
      <c r="E966" s="85">
        <f t="shared" ref="E966:F966" si="391">E967</f>
        <v>0</v>
      </c>
      <c r="F966" s="85">
        <f t="shared" si="391"/>
        <v>0</v>
      </c>
    </row>
    <row r="967" spans="1:6" ht="34.5" hidden="1" customHeight="1" x14ac:dyDescent="0.25">
      <c r="A967" s="60" t="s">
        <v>1422</v>
      </c>
      <c r="B967" s="20" t="s">
        <v>775</v>
      </c>
      <c r="C967" s="55">
        <v>240</v>
      </c>
      <c r="D967" s="85"/>
      <c r="E967" s="85"/>
      <c r="F967" s="85"/>
    </row>
    <row r="968" spans="1:6" ht="30" hidden="1" customHeight="1" x14ac:dyDescent="0.25">
      <c r="A968" s="22" t="s">
        <v>776</v>
      </c>
      <c r="B968" s="20" t="s">
        <v>777</v>
      </c>
      <c r="C968" s="55"/>
      <c r="D968" s="85">
        <f>D969</f>
        <v>0</v>
      </c>
      <c r="E968" s="85">
        <f t="shared" ref="E968:F968" si="392">E969</f>
        <v>0</v>
      </c>
      <c r="F968" s="85">
        <f t="shared" si="392"/>
        <v>0</v>
      </c>
    </row>
    <row r="969" spans="1:6" ht="30" hidden="1" customHeight="1" x14ac:dyDescent="0.25">
      <c r="A969" s="60" t="s">
        <v>1421</v>
      </c>
      <c r="B969" s="20" t="s">
        <v>777</v>
      </c>
      <c r="C969" s="55">
        <v>200</v>
      </c>
      <c r="D969" s="85">
        <f>D970</f>
        <v>0</v>
      </c>
      <c r="E969" s="85">
        <f t="shared" ref="E969:F969" si="393">E970</f>
        <v>0</v>
      </c>
      <c r="F969" s="85">
        <f t="shared" si="393"/>
        <v>0</v>
      </c>
    </row>
    <row r="970" spans="1:6" ht="30" hidden="1" customHeight="1" x14ac:dyDescent="0.25">
      <c r="A970" s="60" t="s">
        <v>1422</v>
      </c>
      <c r="B970" s="20" t="s">
        <v>777</v>
      </c>
      <c r="C970" s="55">
        <v>240</v>
      </c>
      <c r="D970" s="85"/>
      <c r="E970" s="85"/>
      <c r="F970" s="85"/>
    </row>
    <row r="971" spans="1:6" ht="31.5" hidden="1" x14ac:dyDescent="0.25">
      <c r="A971" s="22" t="s">
        <v>778</v>
      </c>
      <c r="B971" s="20" t="s">
        <v>779</v>
      </c>
      <c r="C971" s="55"/>
      <c r="D971" s="85">
        <f>D972</f>
        <v>0</v>
      </c>
      <c r="E971" s="85">
        <f t="shared" ref="E971:F971" si="394">E972</f>
        <v>0</v>
      </c>
      <c r="F971" s="85">
        <f t="shared" si="394"/>
        <v>0</v>
      </c>
    </row>
    <row r="972" spans="1:6" ht="35.25" hidden="1" customHeight="1" x14ac:dyDescent="0.25">
      <c r="A972" s="60" t="s">
        <v>1421</v>
      </c>
      <c r="B972" s="20" t="s">
        <v>779</v>
      </c>
      <c r="C972" s="55">
        <v>200</v>
      </c>
      <c r="D972" s="85">
        <f>D973</f>
        <v>0</v>
      </c>
      <c r="E972" s="85">
        <f t="shared" ref="E972:F972" si="395">E973</f>
        <v>0</v>
      </c>
      <c r="F972" s="85">
        <f t="shared" si="395"/>
        <v>0</v>
      </c>
    </row>
    <row r="973" spans="1:6" ht="32.25" hidden="1" customHeight="1" x14ac:dyDescent="0.25">
      <c r="A973" s="60" t="s">
        <v>1422</v>
      </c>
      <c r="B973" s="20" t="s">
        <v>779</v>
      </c>
      <c r="C973" s="55">
        <v>240</v>
      </c>
      <c r="D973" s="85"/>
      <c r="E973" s="85"/>
      <c r="F973" s="85"/>
    </row>
    <row r="974" spans="1:6" ht="31.5" hidden="1" x14ac:dyDescent="0.25">
      <c r="A974" s="21" t="s">
        <v>745</v>
      </c>
      <c r="B974" s="23" t="s">
        <v>780</v>
      </c>
      <c r="C974" s="55"/>
      <c r="D974" s="85">
        <f>D975</f>
        <v>0</v>
      </c>
      <c r="E974" s="85">
        <f t="shared" ref="E974:F974" si="396">E975</f>
        <v>0</v>
      </c>
      <c r="F974" s="85">
        <f t="shared" si="396"/>
        <v>0</v>
      </c>
    </row>
    <row r="975" spans="1:6" ht="32.25" hidden="1" customHeight="1" x14ac:dyDescent="0.25">
      <c r="A975" s="60" t="s">
        <v>1421</v>
      </c>
      <c r="B975" s="23" t="s">
        <v>780</v>
      </c>
      <c r="C975" s="55">
        <v>200</v>
      </c>
      <c r="D975" s="85">
        <f>D976</f>
        <v>0</v>
      </c>
      <c r="E975" s="85">
        <f t="shared" ref="E975:F975" si="397">E976</f>
        <v>0</v>
      </c>
      <c r="F975" s="85">
        <f t="shared" si="397"/>
        <v>0</v>
      </c>
    </row>
    <row r="976" spans="1:6" ht="47.25" hidden="1" customHeight="1" x14ac:dyDescent="0.25">
      <c r="A976" s="60" t="s">
        <v>1422</v>
      </c>
      <c r="B976" s="23" t="s">
        <v>780</v>
      </c>
      <c r="C976" s="55">
        <v>240</v>
      </c>
      <c r="D976" s="85"/>
      <c r="E976" s="85"/>
      <c r="F976" s="85"/>
    </row>
    <row r="977" spans="1:7" ht="33" hidden="1" customHeight="1" x14ac:dyDescent="0.25">
      <c r="A977" s="17" t="s">
        <v>781</v>
      </c>
      <c r="B977" s="1" t="s">
        <v>782</v>
      </c>
      <c r="C977" s="55"/>
      <c r="D977" s="85"/>
      <c r="E977" s="85"/>
      <c r="F977" s="85"/>
    </row>
    <row r="978" spans="1:7" ht="41.25" hidden="1" customHeight="1" x14ac:dyDescent="0.25">
      <c r="A978" s="11" t="s">
        <v>783</v>
      </c>
      <c r="B978" s="5" t="s">
        <v>784</v>
      </c>
      <c r="C978" s="55"/>
      <c r="D978" s="85"/>
      <c r="E978" s="85"/>
      <c r="F978" s="85"/>
    </row>
    <row r="979" spans="1:7" ht="41.25" hidden="1" customHeight="1" x14ac:dyDescent="0.25">
      <c r="A979" s="11"/>
      <c r="B979" s="5" t="s">
        <v>784</v>
      </c>
      <c r="C979" s="55">
        <v>200</v>
      </c>
      <c r="D979" s="85"/>
      <c r="E979" s="85"/>
      <c r="F979" s="85"/>
    </row>
    <row r="980" spans="1:7" ht="41.25" hidden="1" customHeight="1" x14ac:dyDescent="0.25">
      <c r="A980" s="11"/>
      <c r="B980" s="5" t="s">
        <v>784</v>
      </c>
      <c r="C980" s="55"/>
      <c r="D980" s="85"/>
      <c r="E980" s="85"/>
      <c r="F980" s="85"/>
    </row>
    <row r="981" spans="1:7" ht="31.5" hidden="1" x14ac:dyDescent="0.25">
      <c r="A981" s="16" t="s">
        <v>785</v>
      </c>
      <c r="B981" s="2" t="s">
        <v>786</v>
      </c>
      <c r="C981" s="55"/>
      <c r="D981" s="85"/>
      <c r="E981" s="85"/>
      <c r="F981" s="85"/>
    </row>
    <row r="982" spans="1:7" ht="47.25" hidden="1" x14ac:dyDescent="0.25">
      <c r="A982" s="16" t="s">
        <v>787</v>
      </c>
      <c r="B982" s="2" t="s">
        <v>788</v>
      </c>
      <c r="C982" s="55"/>
      <c r="D982" s="85"/>
      <c r="E982" s="85"/>
      <c r="F982" s="85"/>
    </row>
    <row r="983" spans="1:7" ht="37.5" customHeight="1" x14ac:dyDescent="0.25">
      <c r="A983" s="13" t="s">
        <v>1542</v>
      </c>
      <c r="B983" s="3" t="s">
        <v>789</v>
      </c>
      <c r="C983" s="55"/>
      <c r="D983" s="143">
        <f t="shared" ref="D983:F983" si="398">D984+D1009</f>
        <v>118483</v>
      </c>
      <c r="E983" s="143">
        <f t="shared" si="398"/>
        <v>0</v>
      </c>
      <c r="F983" s="143">
        <f t="shared" si="398"/>
        <v>0</v>
      </c>
    </row>
    <row r="984" spans="1:7" ht="57" customHeight="1" x14ac:dyDescent="0.25">
      <c r="A984" s="17" t="s">
        <v>790</v>
      </c>
      <c r="B984" s="1" t="s">
        <v>791</v>
      </c>
      <c r="C984" s="55"/>
      <c r="D984" s="143" t="s">
        <v>1643</v>
      </c>
      <c r="E984" s="143"/>
      <c r="F984" s="143"/>
      <c r="G984" t="s">
        <v>1616</v>
      </c>
    </row>
    <row r="985" spans="1:7" ht="46.5" customHeight="1" x14ac:dyDescent="0.25">
      <c r="A985" s="21" t="s">
        <v>745</v>
      </c>
      <c r="B985" s="1" t="s">
        <v>805</v>
      </c>
      <c r="C985" s="55"/>
      <c r="D985" s="85">
        <f>D986</f>
        <v>5280</v>
      </c>
      <c r="E985" s="85">
        <f>E986</f>
        <v>0</v>
      </c>
      <c r="F985" s="85"/>
    </row>
    <row r="986" spans="1:7" ht="40.5" customHeight="1" x14ac:dyDescent="0.25">
      <c r="A986" s="60" t="s">
        <v>1421</v>
      </c>
      <c r="B986" s="1" t="s">
        <v>805</v>
      </c>
      <c r="C986" s="55">
        <v>200</v>
      </c>
      <c r="D986" s="85">
        <f>D987</f>
        <v>5280</v>
      </c>
      <c r="E986" s="85">
        <f>E987</f>
        <v>0</v>
      </c>
      <c r="F986" s="85"/>
    </row>
    <row r="987" spans="1:7" ht="39" customHeight="1" x14ac:dyDescent="0.25">
      <c r="A987" s="97" t="s">
        <v>1422</v>
      </c>
      <c r="B987" s="1" t="s">
        <v>805</v>
      </c>
      <c r="C987" s="55">
        <v>240</v>
      </c>
      <c r="D987" s="85">
        <v>5280</v>
      </c>
      <c r="E987" s="85"/>
      <c r="F987" s="85"/>
    </row>
    <row r="988" spans="1:7" ht="72" hidden="1" customHeight="1" x14ac:dyDescent="0.25">
      <c r="A988" s="132" t="s">
        <v>1595</v>
      </c>
      <c r="B988" s="1" t="s">
        <v>804</v>
      </c>
      <c r="C988" s="55"/>
      <c r="D988" s="85">
        <f>D989</f>
        <v>0</v>
      </c>
      <c r="E988" s="85">
        <f t="shared" ref="E988:F989" si="399">E989</f>
        <v>0</v>
      </c>
      <c r="F988" s="85">
        <f t="shared" si="399"/>
        <v>0</v>
      </c>
    </row>
    <row r="989" spans="1:7" ht="30.75" hidden="1" customHeight="1" x14ac:dyDescent="0.25">
      <c r="A989" s="60" t="s">
        <v>1421</v>
      </c>
      <c r="B989" s="1" t="s">
        <v>804</v>
      </c>
      <c r="C989" s="55">
        <v>200</v>
      </c>
      <c r="D989" s="85">
        <f>D990</f>
        <v>0</v>
      </c>
      <c r="E989" s="85">
        <f t="shared" si="399"/>
        <v>0</v>
      </c>
      <c r="F989" s="85">
        <f t="shared" si="399"/>
        <v>0</v>
      </c>
    </row>
    <row r="990" spans="1:7" ht="30.75" hidden="1" customHeight="1" x14ac:dyDescent="0.25">
      <c r="A990" s="97" t="s">
        <v>1422</v>
      </c>
      <c r="B990" s="1" t="s">
        <v>804</v>
      </c>
      <c r="C990" s="55">
        <v>240</v>
      </c>
      <c r="D990" s="85"/>
      <c r="E990" s="85"/>
      <c r="F990" s="85"/>
    </row>
    <row r="991" spans="1:7" ht="37.5" hidden="1" customHeight="1" x14ac:dyDescent="0.25">
      <c r="A991" s="22" t="s">
        <v>792</v>
      </c>
      <c r="B991" s="20" t="s">
        <v>793</v>
      </c>
      <c r="C991" s="55"/>
      <c r="D991" s="85">
        <f>D992</f>
        <v>0</v>
      </c>
      <c r="E991" s="85">
        <f t="shared" ref="E991:F992" si="400">E992</f>
        <v>0</v>
      </c>
      <c r="F991" s="85">
        <f t="shared" si="400"/>
        <v>0</v>
      </c>
    </row>
    <row r="992" spans="1:7" ht="37.5" hidden="1" customHeight="1" x14ac:dyDescent="0.25">
      <c r="A992" s="60" t="s">
        <v>1421</v>
      </c>
      <c r="B992" s="20" t="s">
        <v>793</v>
      </c>
      <c r="C992" s="55">
        <v>200</v>
      </c>
      <c r="D992" s="85">
        <f>D993</f>
        <v>0</v>
      </c>
      <c r="E992" s="85">
        <f t="shared" si="400"/>
        <v>0</v>
      </c>
      <c r="F992" s="85">
        <f t="shared" si="400"/>
        <v>0</v>
      </c>
    </row>
    <row r="993" spans="1:6" ht="37.5" hidden="1" customHeight="1" x14ac:dyDescent="0.25">
      <c r="A993" s="60" t="s">
        <v>1422</v>
      </c>
      <c r="B993" s="20" t="s">
        <v>793</v>
      </c>
      <c r="C993" s="55">
        <v>240</v>
      </c>
      <c r="D993" s="85"/>
      <c r="E993" s="85"/>
      <c r="F993" s="85"/>
    </row>
    <row r="994" spans="1:6" ht="31.5" hidden="1" x14ac:dyDescent="0.25">
      <c r="A994" s="22" t="s">
        <v>794</v>
      </c>
      <c r="B994" s="20" t="s">
        <v>795</v>
      </c>
      <c r="C994" s="55"/>
      <c r="D994" s="85">
        <f>D995</f>
        <v>0</v>
      </c>
      <c r="E994" s="85">
        <f t="shared" ref="E994:F995" si="401">E995</f>
        <v>0</v>
      </c>
      <c r="F994" s="85">
        <f t="shared" si="401"/>
        <v>0</v>
      </c>
    </row>
    <row r="995" spans="1:6" ht="39" hidden="1" customHeight="1" x14ac:dyDescent="0.25">
      <c r="A995" s="60" t="s">
        <v>1421</v>
      </c>
      <c r="B995" s="20" t="s">
        <v>795</v>
      </c>
      <c r="C995" s="55">
        <v>200</v>
      </c>
      <c r="D995" s="85">
        <f>D996</f>
        <v>0</v>
      </c>
      <c r="E995" s="85">
        <f t="shared" si="401"/>
        <v>0</v>
      </c>
      <c r="F995" s="85">
        <f t="shared" si="401"/>
        <v>0</v>
      </c>
    </row>
    <row r="996" spans="1:6" ht="33.75" hidden="1" customHeight="1" x14ac:dyDescent="0.25">
      <c r="A996" s="60" t="s">
        <v>1422</v>
      </c>
      <c r="B996" s="20" t="s">
        <v>795</v>
      </c>
      <c r="C996" s="55">
        <v>240</v>
      </c>
      <c r="D996" s="85"/>
      <c r="E996" s="85"/>
      <c r="F996" s="85"/>
    </row>
    <row r="997" spans="1:6" ht="31.5" hidden="1" x14ac:dyDescent="0.25">
      <c r="A997" s="22" t="s">
        <v>796</v>
      </c>
      <c r="B997" s="20" t="s">
        <v>797</v>
      </c>
      <c r="C997" s="55"/>
      <c r="D997" s="85">
        <f>D998</f>
        <v>0</v>
      </c>
      <c r="E997" s="85">
        <f t="shared" ref="E997:F998" si="402">E998</f>
        <v>0</v>
      </c>
      <c r="F997" s="85">
        <f t="shared" si="402"/>
        <v>0</v>
      </c>
    </row>
    <row r="998" spans="1:6" ht="35.25" hidden="1" customHeight="1" x14ac:dyDescent="0.25">
      <c r="A998" s="60" t="s">
        <v>1421</v>
      </c>
      <c r="B998" s="20" t="s">
        <v>797</v>
      </c>
      <c r="C998" s="55">
        <v>200</v>
      </c>
      <c r="D998" s="85">
        <f>D999</f>
        <v>0</v>
      </c>
      <c r="E998" s="85">
        <f t="shared" si="402"/>
        <v>0</v>
      </c>
      <c r="F998" s="85">
        <f t="shared" si="402"/>
        <v>0</v>
      </c>
    </row>
    <row r="999" spans="1:6" ht="34.5" hidden="1" customHeight="1" x14ac:dyDescent="0.25">
      <c r="A999" s="60" t="s">
        <v>1422</v>
      </c>
      <c r="B999" s="20" t="s">
        <v>797</v>
      </c>
      <c r="C999" s="55">
        <v>240</v>
      </c>
      <c r="D999" s="85"/>
      <c r="E999" s="85"/>
      <c r="F999" s="85"/>
    </row>
    <row r="1000" spans="1:6" ht="42" hidden="1" customHeight="1" x14ac:dyDescent="0.25">
      <c r="A1000" s="22" t="s">
        <v>798</v>
      </c>
      <c r="B1000" s="20" t="s">
        <v>799</v>
      </c>
      <c r="C1000" s="55"/>
      <c r="D1000" s="85">
        <f>D1001</f>
        <v>0</v>
      </c>
      <c r="E1000" s="85">
        <f t="shared" ref="E1000:F1001" si="403">E1001</f>
        <v>0</v>
      </c>
      <c r="F1000" s="85">
        <f t="shared" si="403"/>
        <v>0</v>
      </c>
    </row>
    <row r="1001" spans="1:6" ht="42" hidden="1" customHeight="1" x14ac:dyDescent="0.25">
      <c r="A1001" s="59" t="s">
        <v>1434</v>
      </c>
      <c r="B1001" s="20" t="s">
        <v>799</v>
      </c>
      <c r="C1001" s="55">
        <v>400</v>
      </c>
      <c r="D1001" s="85">
        <f>D1002</f>
        <v>0</v>
      </c>
      <c r="E1001" s="85">
        <f t="shared" si="403"/>
        <v>0</v>
      </c>
      <c r="F1001" s="85">
        <f t="shared" si="403"/>
        <v>0</v>
      </c>
    </row>
    <row r="1002" spans="1:6" ht="42" hidden="1" customHeight="1" x14ac:dyDescent="0.25">
      <c r="A1002" s="59" t="s">
        <v>1435</v>
      </c>
      <c r="B1002" s="20" t="s">
        <v>799</v>
      </c>
      <c r="C1002" s="55">
        <v>410</v>
      </c>
      <c r="D1002" s="85"/>
      <c r="E1002" s="85"/>
      <c r="F1002" s="85"/>
    </row>
    <row r="1003" spans="1:6" ht="33" hidden="1" customHeight="1" x14ac:dyDescent="0.25">
      <c r="A1003" s="22" t="s">
        <v>800</v>
      </c>
      <c r="B1003" s="20" t="s">
        <v>801</v>
      </c>
      <c r="C1003" s="55"/>
      <c r="D1003" s="85">
        <f>D1004</f>
        <v>0</v>
      </c>
      <c r="E1003" s="85">
        <f t="shared" ref="E1003:F1004" si="404">E1004</f>
        <v>0</v>
      </c>
      <c r="F1003" s="85">
        <f t="shared" si="404"/>
        <v>0</v>
      </c>
    </row>
    <row r="1004" spans="1:6" ht="33" hidden="1" customHeight="1" x14ac:dyDescent="0.25">
      <c r="A1004" s="59" t="s">
        <v>1434</v>
      </c>
      <c r="B1004" s="20" t="s">
        <v>801</v>
      </c>
      <c r="C1004" s="55">
        <v>400</v>
      </c>
      <c r="D1004" s="85">
        <f>D1005</f>
        <v>0</v>
      </c>
      <c r="E1004" s="85">
        <f t="shared" si="404"/>
        <v>0</v>
      </c>
      <c r="F1004" s="85">
        <f t="shared" si="404"/>
        <v>0</v>
      </c>
    </row>
    <row r="1005" spans="1:6" ht="33" hidden="1" customHeight="1" x14ac:dyDescent="0.25">
      <c r="A1005" s="59" t="s">
        <v>1435</v>
      </c>
      <c r="B1005" s="20" t="s">
        <v>801</v>
      </c>
      <c r="C1005" s="55">
        <v>410</v>
      </c>
      <c r="D1005" s="85"/>
      <c r="E1005" s="85"/>
      <c r="F1005" s="85"/>
    </row>
    <row r="1006" spans="1:6" ht="31.5" customHeight="1" x14ac:dyDescent="0.25">
      <c r="A1006" s="22" t="s">
        <v>802</v>
      </c>
      <c r="B1006" s="20" t="s">
        <v>803</v>
      </c>
      <c r="C1006" s="55"/>
      <c r="D1006" s="85">
        <f>D1007</f>
        <v>113203</v>
      </c>
      <c r="E1006" s="85">
        <f t="shared" ref="E1006:F1006" si="405">E1007</f>
        <v>0</v>
      </c>
      <c r="F1006" s="85">
        <f t="shared" si="405"/>
        <v>0</v>
      </c>
    </row>
    <row r="1007" spans="1:6" ht="31.5" customHeight="1" x14ac:dyDescent="0.25">
      <c r="A1007" s="60" t="s">
        <v>1434</v>
      </c>
      <c r="B1007" s="20" t="s">
        <v>803</v>
      </c>
      <c r="C1007" s="55">
        <v>400</v>
      </c>
      <c r="D1007" s="85">
        <f>D1008</f>
        <v>113203</v>
      </c>
      <c r="E1007" s="85">
        <f>E1008</f>
        <v>0</v>
      </c>
      <c r="F1007" s="85">
        <f>F1008</f>
        <v>0</v>
      </c>
    </row>
    <row r="1008" spans="1:6" ht="31.5" customHeight="1" x14ac:dyDescent="0.25">
      <c r="A1008" s="60" t="s">
        <v>1435</v>
      </c>
      <c r="B1008" s="20" t="s">
        <v>803</v>
      </c>
      <c r="C1008" s="55">
        <v>410</v>
      </c>
      <c r="D1008" s="85">
        <v>113203</v>
      </c>
      <c r="E1008" s="85"/>
      <c r="F1008" s="85"/>
    </row>
    <row r="1009" spans="1:6" ht="72.75" hidden="1" customHeight="1" x14ac:dyDescent="0.25">
      <c r="A1009" s="124" t="s">
        <v>1596</v>
      </c>
      <c r="B1009" s="23" t="s">
        <v>1588</v>
      </c>
      <c r="C1009" s="55"/>
      <c r="D1009" s="85">
        <f>D1010</f>
        <v>0</v>
      </c>
      <c r="E1009" s="85"/>
      <c r="F1009" s="85"/>
    </row>
    <row r="1010" spans="1:6" ht="66" hidden="1" customHeight="1" x14ac:dyDescent="0.25">
      <c r="A1010" s="124" t="s">
        <v>1597</v>
      </c>
      <c r="B1010" s="23" t="s">
        <v>1589</v>
      </c>
      <c r="C1010" s="55"/>
      <c r="D1010" s="85">
        <f>D1011</f>
        <v>0</v>
      </c>
      <c r="E1010" s="85"/>
      <c r="F1010" s="85"/>
    </row>
    <row r="1011" spans="1:6" ht="48.75" hidden="1" customHeight="1" x14ac:dyDescent="0.25">
      <c r="A1011" s="60" t="s">
        <v>1421</v>
      </c>
      <c r="B1011" s="23" t="s">
        <v>1589</v>
      </c>
      <c r="C1011" s="55">
        <v>200</v>
      </c>
      <c r="D1011" s="85">
        <f>D1012</f>
        <v>0</v>
      </c>
      <c r="E1011" s="85"/>
      <c r="F1011" s="85"/>
    </row>
    <row r="1012" spans="1:6" ht="48.75" hidden="1" customHeight="1" x14ac:dyDescent="0.25">
      <c r="A1012" s="60" t="s">
        <v>1422</v>
      </c>
      <c r="B1012" s="23" t="s">
        <v>1589</v>
      </c>
      <c r="C1012" s="55">
        <v>240</v>
      </c>
      <c r="D1012" s="85"/>
      <c r="E1012" s="85"/>
      <c r="F1012" s="85"/>
    </row>
    <row r="1013" spans="1:6" ht="33.75" hidden="1" customHeight="1" x14ac:dyDescent="0.25">
      <c r="A1013" s="13" t="s">
        <v>806</v>
      </c>
      <c r="B1013" s="3" t="s">
        <v>807</v>
      </c>
      <c r="C1013" s="55"/>
      <c r="D1013" s="85">
        <f>D1014</f>
        <v>0</v>
      </c>
      <c r="E1013" s="85">
        <f t="shared" ref="E1013:F1013" si="406">E1014</f>
        <v>0</v>
      </c>
      <c r="F1013" s="85">
        <f t="shared" si="406"/>
        <v>0</v>
      </c>
    </row>
    <row r="1014" spans="1:6" ht="30.75" hidden="1" customHeight="1" x14ac:dyDescent="0.25">
      <c r="A1014" s="17" t="s">
        <v>808</v>
      </c>
      <c r="B1014" s="1" t="s">
        <v>809</v>
      </c>
      <c r="C1014" s="55"/>
      <c r="D1014" s="85">
        <f>D1015+D1018+D1021</f>
        <v>0</v>
      </c>
      <c r="E1014" s="85">
        <f t="shared" ref="E1014:F1014" si="407">E1015+E1018+E1021</f>
        <v>0</v>
      </c>
      <c r="F1014" s="85">
        <f t="shared" si="407"/>
        <v>0</v>
      </c>
    </row>
    <row r="1015" spans="1:6" ht="42" hidden="1" customHeight="1" x14ac:dyDescent="0.25">
      <c r="A1015" s="22" t="s">
        <v>810</v>
      </c>
      <c r="B1015" s="20" t="s">
        <v>811</v>
      </c>
      <c r="C1015" s="55"/>
      <c r="D1015" s="85">
        <f>D1016</f>
        <v>0</v>
      </c>
      <c r="E1015" s="85">
        <f t="shared" ref="E1015:F1016" si="408">E1016</f>
        <v>0</v>
      </c>
      <c r="F1015" s="85">
        <f t="shared" si="408"/>
        <v>0</v>
      </c>
    </row>
    <row r="1016" spans="1:6" ht="42" hidden="1" customHeight="1" x14ac:dyDescent="0.25">
      <c r="A1016" s="59" t="s">
        <v>1434</v>
      </c>
      <c r="B1016" s="20" t="s">
        <v>811</v>
      </c>
      <c r="C1016" s="55">
        <v>400</v>
      </c>
      <c r="D1016" s="85">
        <f>D1017</f>
        <v>0</v>
      </c>
      <c r="E1016" s="85">
        <f t="shared" si="408"/>
        <v>0</v>
      </c>
      <c r="F1016" s="85">
        <f t="shared" si="408"/>
        <v>0</v>
      </c>
    </row>
    <row r="1017" spans="1:6" ht="42" hidden="1" customHeight="1" x14ac:dyDescent="0.25">
      <c r="A1017" s="59" t="s">
        <v>1435</v>
      </c>
      <c r="B1017" s="20" t="s">
        <v>811</v>
      </c>
      <c r="C1017" s="55">
        <v>410</v>
      </c>
      <c r="D1017" s="85"/>
      <c r="E1017" s="85"/>
      <c r="F1017" s="85"/>
    </row>
    <row r="1018" spans="1:6" ht="31.5" hidden="1" x14ac:dyDescent="0.25">
      <c r="A1018" s="22" t="s">
        <v>812</v>
      </c>
      <c r="B1018" s="20" t="s">
        <v>813</v>
      </c>
      <c r="C1018" s="55"/>
      <c r="D1018" s="85">
        <f>D1019</f>
        <v>0</v>
      </c>
      <c r="E1018" s="85">
        <f t="shared" ref="E1018:F1019" si="409">E1019</f>
        <v>0</v>
      </c>
      <c r="F1018" s="85">
        <f t="shared" si="409"/>
        <v>0</v>
      </c>
    </row>
    <row r="1019" spans="1:6" ht="36.75" hidden="1" customHeight="1" x14ac:dyDescent="0.25">
      <c r="A1019" s="59" t="s">
        <v>1434</v>
      </c>
      <c r="B1019" s="20" t="s">
        <v>813</v>
      </c>
      <c r="C1019" s="55">
        <v>400</v>
      </c>
      <c r="D1019" s="85">
        <f>D1020</f>
        <v>0</v>
      </c>
      <c r="E1019" s="85">
        <f t="shared" si="409"/>
        <v>0</v>
      </c>
      <c r="F1019" s="85">
        <f t="shared" si="409"/>
        <v>0</v>
      </c>
    </row>
    <row r="1020" spans="1:6" ht="37.5" hidden="1" customHeight="1" x14ac:dyDescent="0.25">
      <c r="A1020" s="59" t="s">
        <v>1435</v>
      </c>
      <c r="B1020" s="20" t="s">
        <v>813</v>
      </c>
      <c r="C1020" s="55">
        <v>410</v>
      </c>
      <c r="D1020" s="85"/>
      <c r="E1020" s="85"/>
      <c r="F1020" s="85"/>
    </row>
    <row r="1021" spans="1:6" ht="47.25" hidden="1" customHeight="1" x14ac:dyDescent="0.25">
      <c r="A1021" s="21" t="s">
        <v>745</v>
      </c>
      <c r="B1021" s="23" t="s">
        <v>814</v>
      </c>
      <c r="C1021" s="55"/>
      <c r="D1021" s="85">
        <f>D1022</f>
        <v>0</v>
      </c>
      <c r="E1021" s="85">
        <f t="shared" ref="E1021:F1022" si="410">E1022</f>
        <v>0</v>
      </c>
      <c r="F1021" s="85">
        <f t="shared" si="410"/>
        <v>0</v>
      </c>
    </row>
    <row r="1022" spans="1:6" ht="47.25" hidden="1" customHeight="1" x14ac:dyDescent="0.25">
      <c r="A1022" s="60" t="s">
        <v>1421</v>
      </c>
      <c r="B1022" s="23" t="s">
        <v>814</v>
      </c>
      <c r="C1022" s="55">
        <v>200</v>
      </c>
      <c r="D1022" s="85">
        <f>D1023</f>
        <v>0</v>
      </c>
      <c r="E1022" s="85">
        <f t="shared" si="410"/>
        <v>0</v>
      </c>
      <c r="F1022" s="85">
        <f t="shared" si="410"/>
        <v>0</v>
      </c>
    </row>
    <row r="1023" spans="1:6" ht="47.25" hidden="1" customHeight="1" x14ac:dyDescent="0.25">
      <c r="A1023" s="60" t="s">
        <v>1422</v>
      </c>
      <c r="B1023" s="23" t="s">
        <v>814</v>
      </c>
      <c r="C1023" s="55">
        <v>240</v>
      </c>
      <c r="D1023" s="85"/>
      <c r="E1023" s="85"/>
      <c r="F1023" s="85"/>
    </row>
    <row r="1024" spans="1:6" ht="36.75" customHeight="1" x14ac:dyDescent="0.25">
      <c r="A1024" s="13" t="s">
        <v>128</v>
      </c>
      <c r="B1024" s="3" t="s">
        <v>815</v>
      </c>
      <c r="C1024" s="55"/>
      <c r="D1024" s="85">
        <f>D1025</f>
        <v>590</v>
      </c>
      <c r="E1024" s="85">
        <f t="shared" ref="E1024:F1024" si="411">E1025</f>
        <v>590</v>
      </c>
      <c r="F1024" s="85">
        <f t="shared" si="411"/>
        <v>590</v>
      </c>
    </row>
    <row r="1025" spans="1:6" ht="32.25" customHeight="1" x14ac:dyDescent="0.25">
      <c r="A1025" s="17" t="s">
        <v>715</v>
      </c>
      <c r="B1025" s="1" t="s">
        <v>816</v>
      </c>
      <c r="C1025" s="55"/>
      <c r="D1025" s="85">
        <f>D1026+D1031+D1034+D1037+D1040</f>
        <v>590</v>
      </c>
      <c r="E1025" s="85">
        <f t="shared" ref="E1025:F1025" si="412">E1026+E1031+E1034+E1037+E1040</f>
        <v>590</v>
      </c>
      <c r="F1025" s="85">
        <f t="shared" si="412"/>
        <v>590</v>
      </c>
    </row>
    <row r="1026" spans="1:6" ht="44.25" customHeight="1" x14ac:dyDescent="0.25">
      <c r="A1026" s="22" t="s">
        <v>817</v>
      </c>
      <c r="B1026" s="20" t="s">
        <v>818</v>
      </c>
      <c r="C1026" s="55"/>
      <c r="D1026" s="85">
        <f>D1027+D1029</f>
        <v>590</v>
      </c>
      <c r="E1026" s="85">
        <f t="shared" ref="E1026:F1026" si="413">E1027+E1029</f>
        <v>590</v>
      </c>
      <c r="F1026" s="85">
        <f t="shared" si="413"/>
        <v>590</v>
      </c>
    </row>
    <row r="1027" spans="1:6" ht="36.75" customHeight="1" x14ac:dyDescent="0.25">
      <c r="A1027" s="60" t="s">
        <v>1419</v>
      </c>
      <c r="B1027" s="20" t="s">
        <v>818</v>
      </c>
      <c r="C1027" s="55">
        <v>100</v>
      </c>
      <c r="D1027" s="85">
        <f>D1028</f>
        <v>504</v>
      </c>
      <c r="E1027" s="85">
        <f t="shared" ref="E1027:F1027" si="414">E1028</f>
        <v>504</v>
      </c>
      <c r="F1027" s="85">
        <f t="shared" si="414"/>
        <v>504</v>
      </c>
    </row>
    <row r="1028" spans="1:6" ht="40.5" customHeight="1" x14ac:dyDescent="0.25">
      <c r="A1028" s="97" t="s">
        <v>1420</v>
      </c>
      <c r="B1028" s="20" t="s">
        <v>818</v>
      </c>
      <c r="C1028" s="55">
        <v>120</v>
      </c>
      <c r="D1028" s="85">
        <v>504</v>
      </c>
      <c r="E1028" s="85">
        <v>504</v>
      </c>
      <c r="F1028" s="85">
        <v>504</v>
      </c>
    </row>
    <row r="1029" spans="1:6" ht="40.5" customHeight="1" x14ac:dyDescent="0.25">
      <c r="A1029" s="60" t="s">
        <v>1421</v>
      </c>
      <c r="B1029" s="20" t="s">
        <v>818</v>
      </c>
      <c r="C1029" s="55">
        <v>200</v>
      </c>
      <c r="D1029" s="85">
        <f>D1030</f>
        <v>86</v>
      </c>
      <c r="E1029" s="85">
        <f>E1030</f>
        <v>86</v>
      </c>
      <c r="F1029" s="85">
        <f>F1030</f>
        <v>86</v>
      </c>
    </row>
    <row r="1030" spans="1:6" ht="40.5" customHeight="1" x14ac:dyDescent="0.25">
      <c r="A1030" s="60" t="s">
        <v>1422</v>
      </c>
      <c r="B1030" s="20" t="s">
        <v>818</v>
      </c>
      <c r="C1030" s="55">
        <v>240</v>
      </c>
      <c r="D1030" s="85">
        <v>86</v>
      </c>
      <c r="E1030" s="85">
        <v>86</v>
      </c>
      <c r="F1030" s="85">
        <v>86</v>
      </c>
    </row>
    <row r="1031" spans="1:6" ht="41.25" hidden="1" customHeight="1" x14ac:dyDescent="0.25">
      <c r="A1031" s="22" t="s">
        <v>819</v>
      </c>
      <c r="B1031" s="20" t="s">
        <v>820</v>
      </c>
      <c r="C1031" s="55"/>
      <c r="D1031" s="85">
        <f>D1032</f>
        <v>0</v>
      </c>
      <c r="E1031" s="85">
        <f t="shared" ref="E1031:F1032" si="415">E1032</f>
        <v>0</v>
      </c>
      <c r="F1031" s="85">
        <f t="shared" si="415"/>
        <v>0</v>
      </c>
    </row>
    <row r="1032" spans="1:6" ht="41.25" hidden="1" customHeight="1" x14ac:dyDescent="0.25">
      <c r="A1032" s="60" t="s">
        <v>1419</v>
      </c>
      <c r="B1032" s="20" t="s">
        <v>820</v>
      </c>
      <c r="C1032" s="55">
        <v>100</v>
      </c>
      <c r="D1032" s="85">
        <f>D1033</f>
        <v>0</v>
      </c>
      <c r="E1032" s="85">
        <f t="shared" si="415"/>
        <v>0</v>
      </c>
      <c r="F1032" s="85">
        <f t="shared" si="415"/>
        <v>0</v>
      </c>
    </row>
    <row r="1033" spans="1:6" ht="41.25" hidden="1" customHeight="1" x14ac:dyDescent="0.25">
      <c r="A1033" s="60" t="s">
        <v>1420</v>
      </c>
      <c r="B1033" s="20" t="s">
        <v>820</v>
      </c>
      <c r="C1033" s="55">
        <v>120</v>
      </c>
      <c r="D1033" s="85"/>
      <c r="E1033" s="85"/>
      <c r="F1033" s="85"/>
    </row>
    <row r="1034" spans="1:6" ht="31.5" hidden="1" x14ac:dyDescent="0.25">
      <c r="A1034" s="21" t="s">
        <v>821</v>
      </c>
      <c r="B1034" s="23" t="s">
        <v>822</v>
      </c>
      <c r="C1034" s="55"/>
      <c r="D1034" s="85">
        <f>D1035</f>
        <v>0</v>
      </c>
      <c r="E1034" s="85">
        <f t="shared" ref="E1034:F1035" si="416">E1035</f>
        <v>0</v>
      </c>
      <c r="F1034" s="85">
        <f t="shared" si="416"/>
        <v>0</v>
      </c>
    </row>
    <row r="1035" spans="1:6" ht="47.25" hidden="1" customHeight="1" x14ac:dyDescent="0.25">
      <c r="A1035" s="60" t="s">
        <v>1421</v>
      </c>
      <c r="B1035" s="23" t="s">
        <v>822</v>
      </c>
      <c r="C1035" s="55">
        <v>600</v>
      </c>
      <c r="D1035" s="85">
        <f>D1036</f>
        <v>0</v>
      </c>
      <c r="E1035" s="85">
        <f t="shared" si="416"/>
        <v>0</v>
      </c>
      <c r="F1035" s="85">
        <f t="shared" si="416"/>
        <v>0</v>
      </c>
    </row>
    <row r="1036" spans="1:6" ht="40.5" hidden="1" customHeight="1" x14ac:dyDescent="0.25">
      <c r="A1036" s="60" t="s">
        <v>1422</v>
      </c>
      <c r="B1036" s="23" t="s">
        <v>822</v>
      </c>
      <c r="C1036" s="55">
        <v>610</v>
      </c>
      <c r="D1036" s="85"/>
      <c r="E1036" s="85"/>
      <c r="F1036" s="85"/>
    </row>
    <row r="1037" spans="1:6" ht="36.75" hidden="1" customHeight="1" x14ac:dyDescent="0.25">
      <c r="A1037" s="22" t="s">
        <v>132</v>
      </c>
      <c r="B1037" s="20" t="s">
        <v>823</v>
      </c>
      <c r="C1037" s="55"/>
      <c r="D1037" s="85">
        <f>D1038</f>
        <v>0</v>
      </c>
      <c r="E1037" s="85">
        <f t="shared" ref="E1037:F1038" si="417">E1038</f>
        <v>0</v>
      </c>
      <c r="F1037" s="85">
        <f t="shared" si="417"/>
        <v>0</v>
      </c>
    </row>
    <row r="1038" spans="1:6" ht="36.75" hidden="1" customHeight="1" x14ac:dyDescent="0.25">
      <c r="A1038" s="60" t="s">
        <v>1421</v>
      </c>
      <c r="B1038" s="20" t="s">
        <v>823</v>
      </c>
      <c r="C1038" s="55">
        <v>200</v>
      </c>
      <c r="D1038" s="85">
        <f>D1039</f>
        <v>0</v>
      </c>
      <c r="E1038" s="85">
        <f t="shared" si="417"/>
        <v>0</v>
      </c>
      <c r="F1038" s="85">
        <f t="shared" si="417"/>
        <v>0</v>
      </c>
    </row>
    <row r="1039" spans="1:6" ht="36.75" hidden="1" customHeight="1" x14ac:dyDescent="0.25">
      <c r="A1039" s="60" t="s">
        <v>1422</v>
      </c>
      <c r="B1039" s="20" t="s">
        <v>823</v>
      </c>
      <c r="C1039" s="55">
        <v>240</v>
      </c>
      <c r="D1039" s="85"/>
      <c r="E1039" s="85"/>
      <c r="F1039" s="85"/>
    </row>
    <row r="1040" spans="1:6" ht="39.75" hidden="1" customHeight="1" x14ac:dyDescent="0.25">
      <c r="A1040" s="21" t="s">
        <v>745</v>
      </c>
      <c r="B1040" s="20" t="s">
        <v>824</v>
      </c>
      <c r="C1040" s="55"/>
      <c r="D1040" s="85">
        <f>D1041</f>
        <v>0</v>
      </c>
      <c r="E1040" s="85">
        <f t="shared" ref="E1040:F1041" si="418">E1041</f>
        <v>0</v>
      </c>
      <c r="F1040" s="85">
        <f t="shared" si="418"/>
        <v>0</v>
      </c>
    </row>
    <row r="1041" spans="1:6" ht="31.5" hidden="1" customHeight="1" x14ac:dyDescent="0.25">
      <c r="A1041" s="60" t="s">
        <v>1421</v>
      </c>
      <c r="B1041" s="20" t="s">
        <v>824</v>
      </c>
      <c r="C1041" s="55">
        <v>200</v>
      </c>
      <c r="D1041" s="85">
        <f>D1042</f>
        <v>0</v>
      </c>
      <c r="E1041" s="85">
        <f t="shared" si="418"/>
        <v>0</v>
      </c>
      <c r="F1041" s="85">
        <f t="shared" si="418"/>
        <v>0</v>
      </c>
    </row>
    <row r="1042" spans="1:6" ht="31.5" hidden="1" customHeight="1" x14ac:dyDescent="0.25">
      <c r="A1042" s="60" t="s">
        <v>1422</v>
      </c>
      <c r="B1042" s="20" t="s">
        <v>824</v>
      </c>
      <c r="C1042" s="55">
        <v>240</v>
      </c>
      <c r="D1042" s="85"/>
      <c r="E1042" s="85"/>
      <c r="F1042" s="85"/>
    </row>
    <row r="1043" spans="1:6" ht="35.25" customHeight="1" x14ac:dyDescent="0.25">
      <c r="A1043" s="12" t="s">
        <v>825</v>
      </c>
      <c r="B1043" s="10" t="s">
        <v>826</v>
      </c>
      <c r="C1043" s="55"/>
      <c r="D1043" s="85">
        <f>D1044+D1062+D1067+D1081</f>
        <v>8737</v>
      </c>
      <c r="E1043" s="85">
        <f t="shared" ref="E1043:F1043" si="419">E1044+E1062+E1067+E1081</f>
        <v>9037</v>
      </c>
      <c r="F1043" s="85">
        <f t="shared" si="419"/>
        <v>9137</v>
      </c>
    </row>
    <row r="1044" spans="1:6" ht="35.25" customHeight="1" x14ac:dyDescent="0.25">
      <c r="A1044" s="13" t="s">
        <v>827</v>
      </c>
      <c r="B1044" s="3" t="s">
        <v>828</v>
      </c>
      <c r="C1044" s="55"/>
      <c r="D1044" s="85">
        <f>D1045+D1058</f>
        <v>7637</v>
      </c>
      <c r="E1044" s="85">
        <f t="shared" ref="E1044:F1044" si="420">E1045+E1058</f>
        <v>7637</v>
      </c>
      <c r="F1044" s="85">
        <f t="shared" si="420"/>
        <v>7637</v>
      </c>
    </row>
    <row r="1045" spans="1:6" ht="52.5" customHeight="1" x14ac:dyDescent="0.25">
      <c r="A1045" s="16" t="s">
        <v>1590</v>
      </c>
      <c r="B1045" s="1" t="s">
        <v>829</v>
      </c>
      <c r="C1045" s="55"/>
      <c r="D1045" s="85">
        <f>D1047+D1046</f>
        <v>7637</v>
      </c>
      <c r="E1045" s="85">
        <f t="shared" ref="E1045:F1045" si="421">E1047+E1046</f>
        <v>7637</v>
      </c>
      <c r="F1045" s="85">
        <f t="shared" si="421"/>
        <v>7637</v>
      </c>
    </row>
    <row r="1046" spans="1:6" ht="21.75" hidden="1" customHeight="1" x14ac:dyDescent="0.25">
      <c r="A1046" s="16" t="s">
        <v>830</v>
      </c>
      <c r="B1046" s="2" t="s">
        <v>831</v>
      </c>
      <c r="C1046" s="55"/>
      <c r="D1046" s="85"/>
      <c r="E1046" s="85"/>
      <c r="F1046" s="85"/>
    </row>
    <row r="1047" spans="1:6" ht="48" customHeight="1" x14ac:dyDescent="0.25">
      <c r="A1047" s="68" t="s">
        <v>832</v>
      </c>
      <c r="B1047" s="69" t="s">
        <v>833</v>
      </c>
      <c r="C1047" s="55"/>
      <c r="D1047" s="85">
        <f>D1048+D1050</f>
        <v>7637</v>
      </c>
      <c r="E1047" s="85">
        <f t="shared" ref="E1047:F1047" si="422">E1048+E1050</f>
        <v>7637</v>
      </c>
      <c r="F1047" s="85">
        <f t="shared" si="422"/>
        <v>7637</v>
      </c>
    </row>
    <row r="1048" spans="1:6" ht="48" customHeight="1" x14ac:dyDescent="0.25">
      <c r="A1048" s="60" t="s">
        <v>1421</v>
      </c>
      <c r="B1048" s="69" t="s">
        <v>833</v>
      </c>
      <c r="C1048" s="55">
        <v>200</v>
      </c>
      <c r="D1048" s="85">
        <f>D1049</f>
        <v>100</v>
      </c>
      <c r="E1048" s="85">
        <f t="shared" ref="E1048:F1048" si="423">E1049</f>
        <v>100</v>
      </c>
      <c r="F1048" s="85">
        <f t="shared" si="423"/>
        <v>100</v>
      </c>
    </row>
    <row r="1049" spans="1:6" ht="48" customHeight="1" x14ac:dyDescent="0.25">
      <c r="A1049" s="60" t="s">
        <v>1422</v>
      </c>
      <c r="B1049" s="69" t="s">
        <v>833</v>
      </c>
      <c r="C1049" s="55">
        <v>240</v>
      </c>
      <c r="D1049" s="85">
        <v>100</v>
      </c>
      <c r="E1049" s="85">
        <v>100</v>
      </c>
      <c r="F1049" s="85">
        <v>100</v>
      </c>
    </row>
    <row r="1050" spans="1:6" ht="48" customHeight="1" x14ac:dyDescent="0.25">
      <c r="A1050" s="16" t="s">
        <v>1424</v>
      </c>
      <c r="B1050" s="69" t="s">
        <v>833</v>
      </c>
      <c r="C1050" s="55">
        <v>600</v>
      </c>
      <c r="D1050" s="85">
        <f>D1051</f>
        <v>7537</v>
      </c>
      <c r="E1050" s="85">
        <f t="shared" ref="E1050:F1050" si="424">E1051</f>
        <v>7537</v>
      </c>
      <c r="F1050" s="85">
        <f t="shared" si="424"/>
        <v>7537</v>
      </c>
    </row>
    <row r="1051" spans="1:6" ht="48" customHeight="1" x14ac:dyDescent="0.25">
      <c r="A1051" s="16" t="s">
        <v>1423</v>
      </c>
      <c r="B1051" s="69" t="s">
        <v>833</v>
      </c>
      <c r="C1051" s="55">
        <v>610</v>
      </c>
      <c r="D1051" s="85">
        <v>7537</v>
      </c>
      <c r="E1051" s="85">
        <v>7537</v>
      </c>
      <c r="F1051" s="85">
        <v>7537</v>
      </c>
    </row>
    <row r="1052" spans="1:6" ht="47.25" hidden="1" x14ac:dyDescent="0.25">
      <c r="A1052" s="17" t="s">
        <v>834</v>
      </c>
      <c r="B1052" s="69" t="s">
        <v>835</v>
      </c>
      <c r="C1052" s="55"/>
      <c r="D1052" s="85"/>
      <c r="E1052" s="85"/>
      <c r="F1052" s="85"/>
    </row>
    <row r="1053" spans="1:6" ht="78.75" hidden="1" x14ac:dyDescent="0.25">
      <c r="A1053" s="16" t="s">
        <v>836</v>
      </c>
      <c r="B1053" s="69" t="s">
        <v>837</v>
      </c>
      <c r="C1053" s="55"/>
      <c r="D1053" s="85"/>
      <c r="E1053" s="85"/>
      <c r="F1053" s="85"/>
    </row>
    <row r="1054" spans="1:6" ht="94.5" hidden="1" x14ac:dyDescent="0.25">
      <c r="A1054" s="16" t="s">
        <v>838</v>
      </c>
      <c r="B1054" s="69" t="s">
        <v>839</v>
      </c>
      <c r="C1054" s="55"/>
      <c r="D1054" s="85"/>
      <c r="E1054" s="85"/>
      <c r="F1054" s="85"/>
    </row>
    <row r="1055" spans="1:6" ht="31.5" hidden="1" x14ac:dyDescent="0.25">
      <c r="A1055" s="17" t="s">
        <v>840</v>
      </c>
      <c r="B1055" s="69" t="s">
        <v>841</v>
      </c>
      <c r="C1055" s="55"/>
      <c r="D1055" s="85"/>
      <c r="E1055" s="85"/>
      <c r="F1055" s="85"/>
    </row>
    <row r="1056" spans="1:6" ht="31.5" hidden="1" x14ac:dyDescent="0.25">
      <c r="A1056" s="16" t="s">
        <v>842</v>
      </c>
      <c r="B1056" s="69" t="s">
        <v>843</v>
      </c>
      <c r="C1056" s="55"/>
      <c r="D1056" s="85"/>
      <c r="E1056" s="85"/>
      <c r="F1056" s="85"/>
    </row>
    <row r="1057" spans="1:6" ht="69.75" hidden="1" customHeight="1" x14ac:dyDescent="0.25">
      <c r="A1057" s="16" t="s">
        <v>844</v>
      </c>
      <c r="B1057" s="69" t="s">
        <v>845</v>
      </c>
      <c r="C1057" s="55"/>
      <c r="D1057" s="85"/>
      <c r="E1057" s="85"/>
      <c r="F1057" s="85"/>
    </row>
    <row r="1058" spans="1:6" ht="47.25" hidden="1" x14ac:dyDescent="0.25">
      <c r="A1058" s="17" t="s">
        <v>846</v>
      </c>
      <c r="B1058" s="1" t="s">
        <v>847</v>
      </c>
      <c r="C1058" s="55"/>
      <c r="D1058" s="85">
        <f>D1059</f>
        <v>0</v>
      </c>
      <c r="E1058" s="85">
        <f t="shared" ref="E1058:F1060" si="425">E1059</f>
        <v>0</v>
      </c>
      <c r="F1058" s="85">
        <f t="shared" si="425"/>
        <v>0</v>
      </c>
    </row>
    <row r="1059" spans="1:6" ht="51" hidden="1" customHeight="1" x14ac:dyDescent="0.25">
      <c r="A1059" s="16" t="s">
        <v>848</v>
      </c>
      <c r="B1059" s="69" t="s">
        <v>849</v>
      </c>
      <c r="C1059" s="55"/>
      <c r="D1059" s="85">
        <f>D1060</f>
        <v>0</v>
      </c>
      <c r="E1059" s="85">
        <f t="shared" si="425"/>
        <v>0</v>
      </c>
      <c r="F1059" s="85">
        <f t="shared" si="425"/>
        <v>0</v>
      </c>
    </row>
    <row r="1060" spans="1:6" ht="51" hidden="1" customHeight="1" x14ac:dyDescent="0.25">
      <c r="A1060" s="60" t="s">
        <v>1421</v>
      </c>
      <c r="B1060" s="69" t="s">
        <v>849</v>
      </c>
      <c r="C1060" s="55">
        <v>200</v>
      </c>
      <c r="D1060" s="85">
        <f>D1061</f>
        <v>0</v>
      </c>
      <c r="E1060" s="85">
        <f t="shared" si="425"/>
        <v>0</v>
      </c>
      <c r="F1060" s="85">
        <f t="shared" si="425"/>
        <v>0</v>
      </c>
    </row>
    <row r="1061" spans="1:6" ht="51" hidden="1" customHeight="1" x14ac:dyDescent="0.25">
      <c r="A1061" s="60" t="s">
        <v>1422</v>
      </c>
      <c r="B1061" s="69" t="s">
        <v>849</v>
      </c>
      <c r="C1061" s="55">
        <v>240</v>
      </c>
      <c r="D1061" s="85">
        <v>0</v>
      </c>
      <c r="E1061" s="85">
        <v>0</v>
      </c>
      <c r="F1061" s="85">
        <v>0</v>
      </c>
    </row>
    <row r="1062" spans="1:6" ht="36" hidden="1" customHeight="1" x14ac:dyDescent="0.25">
      <c r="A1062" s="6" t="s">
        <v>850</v>
      </c>
      <c r="B1062" s="32" t="s">
        <v>851</v>
      </c>
      <c r="C1062" s="55"/>
      <c r="D1062" s="85">
        <f>D1063</f>
        <v>0</v>
      </c>
      <c r="E1062" s="85">
        <f t="shared" ref="E1062:F1065" si="426">E1063</f>
        <v>0</v>
      </c>
      <c r="F1062" s="85">
        <f t="shared" si="426"/>
        <v>0</v>
      </c>
    </row>
    <row r="1063" spans="1:6" ht="31.5" hidden="1" x14ac:dyDescent="0.25">
      <c r="A1063" s="33" t="s">
        <v>852</v>
      </c>
      <c r="B1063" s="34" t="s">
        <v>853</v>
      </c>
      <c r="C1063" s="55"/>
      <c r="D1063" s="85">
        <f>D1064</f>
        <v>0</v>
      </c>
      <c r="E1063" s="85">
        <f t="shared" si="426"/>
        <v>0</v>
      </c>
      <c r="F1063" s="85">
        <f t="shared" si="426"/>
        <v>0</v>
      </c>
    </row>
    <row r="1064" spans="1:6" ht="40.5" hidden="1" customHeight="1" x14ac:dyDescent="0.25">
      <c r="A1064" s="21" t="s">
        <v>854</v>
      </c>
      <c r="B1064" s="20" t="s">
        <v>855</v>
      </c>
      <c r="C1064" s="55"/>
      <c r="D1064" s="85">
        <f>D1065</f>
        <v>0</v>
      </c>
      <c r="E1064" s="85">
        <f t="shared" si="426"/>
        <v>0</v>
      </c>
      <c r="F1064" s="85">
        <f t="shared" si="426"/>
        <v>0</v>
      </c>
    </row>
    <row r="1065" spans="1:6" ht="40.5" hidden="1" customHeight="1" x14ac:dyDescent="0.25">
      <c r="A1065" s="60" t="s">
        <v>1421</v>
      </c>
      <c r="B1065" s="20" t="s">
        <v>855</v>
      </c>
      <c r="C1065" s="55">
        <v>200</v>
      </c>
      <c r="D1065" s="85">
        <f>D1066</f>
        <v>0</v>
      </c>
      <c r="E1065" s="85">
        <f t="shared" si="426"/>
        <v>0</v>
      </c>
      <c r="F1065" s="85">
        <f t="shared" si="426"/>
        <v>0</v>
      </c>
    </row>
    <row r="1066" spans="1:6" ht="40.5" hidden="1" customHeight="1" x14ac:dyDescent="0.25">
      <c r="A1066" s="60" t="s">
        <v>1422</v>
      </c>
      <c r="B1066" s="20" t="s">
        <v>855</v>
      </c>
      <c r="C1066" s="55">
        <v>240</v>
      </c>
      <c r="D1066" s="85">
        <v>0</v>
      </c>
      <c r="E1066" s="85">
        <v>0</v>
      </c>
      <c r="F1066" s="85">
        <v>0</v>
      </c>
    </row>
    <row r="1067" spans="1:6" ht="45.75" customHeight="1" x14ac:dyDescent="0.25">
      <c r="A1067" s="13" t="s">
        <v>856</v>
      </c>
      <c r="B1067" s="3" t="s">
        <v>857</v>
      </c>
      <c r="C1067" s="55"/>
      <c r="D1067" s="85">
        <f>D1068+D1077</f>
        <v>1000</v>
      </c>
      <c r="E1067" s="85">
        <f t="shared" ref="E1067:F1067" si="427">E1068+E1077</f>
        <v>1300</v>
      </c>
      <c r="F1067" s="85">
        <f t="shared" si="427"/>
        <v>1400</v>
      </c>
    </row>
    <row r="1068" spans="1:6" ht="48" customHeight="1" x14ac:dyDescent="0.25">
      <c r="A1068" s="17" t="s">
        <v>858</v>
      </c>
      <c r="B1068" s="1" t="s">
        <v>859</v>
      </c>
      <c r="C1068" s="55"/>
      <c r="D1068" s="85">
        <f>D1069+D1074</f>
        <v>1000</v>
      </c>
      <c r="E1068" s="85">
        <f t="shared" ref="E1068:F1068" si="428">E1069+E1074</f>
        <v>1300</v>
      </c>
      <c r="F1068" s="85">
        <f t="shared" si="428"/>
        <v>1400</v>
      </c>
    </row>
    <row r="1069" spans="1:6" ht="47.25" customHeight="1" x14ac:dyDescent="0.25">
      <c r="A1069" s="21" t="s">
        <v>860</v>
      </c>
      <c r="B1069" s="20" t="s">
        <v>861</v>
      </c>
      <c r="C1069" s="55"/>
      <c r="D1069" s="85">
        <f>D1070+D1072</f>
        <v>1000</v>
      </c>
      <c r="E1069" s="85">
        <f t="shared" ref="E1069:F1069" si="429">E1070+E1072</f>
        <v>1300</v>
      </c>
      <c r="F1069" s="85">
        <f t="shared" si="429"/>
        <v>1400</v>
      </c>
    </row>
    <row r="1070" spans="1:6" ht="47.25" hidden="1" customHeight="1" x14ac:dyDescent="0.25">
      <c r="A1070" s="60" t="s">
        <v>1421</v>
      </c>
      <c r="B1070" s="20" t="s">
        <v>861</v>
      </c>
      <c r="C1070" s="55">
        <v>200</v>
      </c>
      <c r="D1070" s="85">
        <f>D1071</f>
        <v>0</v>
      </c>
      <c r="E1070" s="85">
        <f t="shared" ref="E1070:F1070" si="430">E1071</f>
        <v>0</v>
      </c>
      <c r="F1070" s="85">
        <f t="shared" si="430"/>
        <v>0</v>
      </c>
    </row>
    <row r="1071" spans="1:6" ht="47.25" hidden="1" customHeight="1" x14ac:dyDescent="0.25">
      <c r="A1071" s="97" t="s">
        <v>1422</v>
      </c>
      <c r="B1071" s="20" t="s">
        <v>861</v>
      </c>
      <c r="C1071" s="55">
        <v>240</v>
      </c>
      <c r="D1071" s="85">
        <v>0</v>
      </c>
      <c r="E1071" s="85">
        <v>0</v>
      </c>
      <c r="F1071" s="85">
        <v>0</v>
      </c>
    </row>
    <row r="1072" spans="1:6" ht="32.25" customHeight="1" x14ac:dyDescent="0.25">
      <c r="A1072" s="98" t="s">
        <v>1472</v>
      </c>
      <c r="B1072" s="20" t="s">
        <v>861</v>
      </c>
      <c r="C1072" s="55">
        <v>800</v>
      </c>
      <c r="D1072" s="85">
        <f>D1073</f>
        <v>1000</v>
      </c>
      <c r="E1072" s="85">
        <f>E1073</f>
        <v>1300</v>
      </c>
      <c r="F1072" s="85">
        <f>F1073</f>
        <v>1400</v>
      </c>
    </row>
    <row r="1073" spans="1:6" ht="47.25" customHeight="1" x14ac:dyDescent="0.25">
      <c r="A1073" s="98" t="s">
        <v>1473</v>
      </c>
      <c r="B1073" s="20" t="s">
        <v>861</v>
      </c>
      <c r="C1073" s="55">
        <v>810</v>
      </c>
      <c r="D1073" s="85">
        <v>1000</v>
      </c>
      <c r="E1073" s="85">
        <v>1300</v>
      </c>
      <c r="F1073" s="85">
        <v>1400</v>
      </c>
    </row>
    <row r="1074" spans="1:6" ht="59.25" hidden="1" customHeight="1" x14ac:dyDescent="0.25">
      <c r="A1074" s="21" t="s">
        <v>862</v>
      </c>
      <c r="B1074" s="20" t="s">
        <v>863</v>
      </c>
      <c r="C1074" s="55"/>
      <c r="D1074" s="85">
        <f>D1075</f>
        <v>0</v>
      </c>
      <c r="E1074" s="85">
        <f t="shared" ref="E1074:F1075" si="431">E1075</f>
        <v>0</v>
      </c>
      <c r="F1074" s="85">
        <f t="shared" si="431"/>
        <v>0</v>
      </c>
    </row>
    <row r="1075" spans="1:6" ht="47.25" hidden="1" customHeight="1" x14ac:dyDescent="0.25">
      <c r="A1075" s="16" t="s">
        <v>1424</v>
      </c>
      <c r="B1075" s="20" t="s">
        <v>863</v>
      </c>
      <c r="C1075" s="55">
        <v>600</v>
      </c>
      <c r="D1075" s="85">
        <f>D1076</f>
        <v>0</v>
      </c>
      <c r="E1075" s="85">
        <f t="shared" si="431"/>
        <v>0</v>
      </c>
      <c r="F1075" s="85">
        <f t="shared" si="431"/>
        <v>0</v>
      </c>
    </row>
    <row r="1076" spans="1:6" ht="47.25" hidden="1" customHeight="1" x14ac:dyDescent="0.25">
      <c r="A1076" s="16" t="s">
        <v>1423</v>
      </c>
      <c r="B1076" s="20" t="s">
        <v>863</v>
      </c>
      <c r="C1076" s="55">
        <v>610</v>
      </c>
      <c r="D1076" s="85"/>
      <c r="E1076" s="85"/>
      <c r="F1076" s="85"/>
    </row>
    <row r="1077" spans="1:6" ht="47.25" hidden="1" customHeight="1" x14ac:dyDescent="0.25">
      <c r="A1077" s="16" t="s">
        <v>1477</v>
      </c>
      <c r="B1077" s="20" t="s">
        <v>1476</v>
      </c>
      <c r="C1077" s="55"/>
      <c r="D1077" s="85">
        <f t="shared" ref="D1077:F1078" si="432">D1078</f>
        <v>0</v>
      </c>
      <c r="E1077" s="85">
        <f t="shared" si="432"/>
        <v>0</v>
      </c>
      <c r="F1077" s="85">
        <f t="shared" si="432"/>
        <v>0</v>
      </c>
    </row>
    <row r="1078" spans="1:6" ht="47.25" hidden="1" customHeight="1" x14ac:dyDescent="0.25">
      <c r="A1078" s="16" t="s">
        <v>860</v>
      </c>
      <c r="B1078" s="20" t="s">
        <v>1478</v>
      </c>
      <c r="C1078" s="55"/>
      <c r="D1078" s="85">
        <f t="shared" si="432"/>
        <v>0</v>
      </c>
      <c r="E1078" s="85">
        <f t="shared" si="432"/>
        <v>0</v>
      </c>
      <c r="F1078" s="85">
        <f t="shared" si="432"/>
        <v>0</v>
      </c>
    </row>
    <row r="1079" spans="1:6" ht="47.25" hidden="1" customHeight="1" x14ac:dyDescent="0.25">
      <c r="A1079" s="60" t="s">
        <v>1421</v>
      </c>
      <c r="B1079" s="20" t="s">
        <v>1478</v>
      </c>
      <c r="C1079" s="55">
        <v>200</v>
      </c>
      <c r="D1079" s="85">
        <f>D1080</f>
        <v>0</v>
      </c>
      <c r="E1079" s="85">
        <f>D1080:E1080</f>
        <v>0</v>
      </c>
      <c r="F1079" s="85">
        <f>F1080</f>
        <v>0</v>
      </c>
    </row>
    <row r="1080" spans="1:6" ht="47.25" hidden="1" customHeight="1" x14ac:dyDescent="0.25">
      <c r="A1080" s="60" t="s">
        <v>1422</v>
      </c>
      <c r="B1080" s="20" t="s">
        <v>1478</v>
      </c>
      <c r="C1080" s="55">
        <v>240</v>
      </c>
      <c r="D1080" s="85">
        <v>0</v>
      </c>
      <c r="E1080" s="85">
        <v>0</v>
      </c>
      <c r="F1080" s="85">
        <v>0</v>
      </c>
    </row>
    <row r="1081" spans="1:6" ht="30" customHeight="1" x14ac:dyDescent="0.25">
      <c r="A1081" s="13" t="s">
        <v>864</v>
      </c>
      <c r="B1081" s="3" t="s">
        <v>865</v>
      </c>
      <c r="C1081" s="55"/>
      <c r="D1081" s="85">
        <f>D1082+D1092</f>
        <v>100</v>
      </c>
      <c r="E1081" s="85">
        <f t="shared" ref="E1081:F1081" si="433">E1082+E1092</f>
        <v>100</v>
      </c>
      <c r="F1081" s="85">
        <f t="shared" si="433"/>
        <v>100</v>
      </c>
    </row>
    <row r="1082" spans="1:6" ht="33.75" customHeight="1" x14ac:dyDescent="0.25">
      <c r="A1082" s="17" t="s">
        <v>866</v>
      </c>
      <c r="B1082" s="1" t="s">
        <v>867</v>
      </c>
      <c r="C1082" s="55"/>
      <c r="D1082" s="85">
        <f>D1086+D1089+D1083</f>
        <v>100</v>
      </c>
      <c r="E1082" s="85">
        <f>E1086+E1089+E1083</f>
        <v>100</v>
      </c>
      <c r="F1082" s="85">
        <f>F1086+F1089+F1083</f>
        <v>100</v>
      </c>
    </row>
    <row r="1083" spans="1:6" ht="33.75" customHeight="1" x14ac:dyDescent="0.25">
      <c r="A1083" s="22" t="s">
        <v>1475</v>
      </c>
      <c r="B1083" s="20" t="s">
        <v>1474</v>
      </c>
      <c r="C1083" s="55"/>
      <c r="D1083" s="85">
        <f t="shared" ref="D1083:F1083" si="434">D1084</f>
        <v>100</v>
      </c>
      <c r="E1083" s="85">
        <f t="shared" si="434"/>
        <v>100</v>
      </c>
      <c r="F1083" s="85">
        <f t="shared" si="434"/>
        <v>100</v>
      </c>
    </row>
    <row r="1084" spans="1:6" ht="41.25" customHeight="1" x14ac:dyDescent="0.25">
      <c r="A1084" s="60" t="s">
        <v>1421</v>
      </c>
      <c r="B1084" s="20" t="s">
        <v>1474</v>
      </c>
      <c r="C1084" s="55">
        <v>200</v>
      </c>
      <c r="D1084" s="85">
        <f>D1120</f>
        <v>100</v>
      </c>
      <c r="E1084" s="85">
        <f t="shared" ref="E1084:F1084" si="435">E1120</f>
        <v>100</v>
      </c>
      <c r="F1084" s="85">
        <f t="shared" si="435"/>
        <v>100</v>
      </c>
    </row>
    <row r="1085" spans="1:6" ht="33.75" hidden="1" customHeight="1" x14ac:dyDescent="0.25">
      <c r="A1085" s="60" t="s">
        <v>1422</v>
      </c>
      <c r="B1085" s="20" t="s">
        <v>1474</v>
      </c>
      <c r="C1085" s="55">
        <v>240</v>
      </c>
      <c r="D1085" s="85"/>
      <c r="E1085" s="85"/>
      <c r="F1085" s="85"/>
    </row>
    <row r="1086" spans="1:6" ht="45.75" hidden="1" customHeight="1" x14ac:dyDescent="0.25">
      <c r="A1086" s="22" t="s">
        <v>868</v>
      </c>
      <c r="B1086" s="20" t="s">
        <v>869</v>
      </c>
      <c r="C1086" s="55"/>
      <c r="D1086" s="85">
        <f>D1087</f>
        <v>0</v>
      </c>
      <c r="E1086" s="85">
        <f t="shared" ref="E1086:F1087" si="436">E1087</f>
        <v>0</v>
      </c>
      <c r="F1086" s="85">
        <f t="shared" si="436"/>
        <v>0</v>
      </c>
    </row>
    <row r="1087" spans="1:6" ht="45.75" hidden="1" customHeight="1" x14ac:dyDescent="0.25">
      <c r="A1087" s="60" t="s">
        <v>1421</v>
      </c>
      <c r="B1087" s="20" t="s">
        <v>869</v>
      </c>
      <c r="C1087" s="55">
        <v>200</v>
      </c>
      <c r="D1087" s="85">
        <f>D1088</f>
        <v>0</v>
      </c>
      <c r="E1087" s="85">
        <f t="shared" si="436"/>
        <v>0</v>
      </c>
      <c r="F1087" s="85">
        <f t="shared" si="436"/>
        <v>0</v>
      </c>
    </row>
    <row r="1088" spans="1:6" ht="39" hidden="1" customHeight="1" x14ac:dyDescent="0.25">
      <c r="A1088" s="60" t="s">
        <v>1422</v>
      </c>
      <c r="B1088" s="20" t="s">
        <v>869</v>
      </c>
      <c r="C1088" s="55">
        <v>240</v>
      </c>
      <c r="D1088" s="85"/>
      <c r="E1088" s="85"/>
      <c r="F1088" s="85"/>
    </row>
    <row r="1089" spans="1:6" ht="54" hidden="1" customHeight="1" x14ac:dyDescent="0.25">
      <c r="A1089" s="22" t="s">
        <v>870</v>
      </c>
      <c r="B1089" s="20" t="s">
        <v>871</v>
      </c>
      <c r="C1089" s="55"/>
      <c r="D1089" s="85">
        <f>D1090</f>
        <v>0</v>
      </c>
      <c r="E1089" s="85">
        <f t="shared" ref="E1089:F1090" si="437">E1090</f>
        <v>0</v>
      </c>
      <c r="F1089" s="85">
        <f t="shared" si="437"/>
        <v>0</v>
      </c>
    </row>
    <row r="1090" spans="1:6" ht="42" hidden="1" customHeight="1" x14ac:dyDescent="0.25">
      <c r="A1090" s="60" t="s">
        <v>1421</v>
      </c>
      <c r="B1090" s="20" t="s">
        <v>871</v>
      </c>
      <c r="C1090" s="55">
        <v>200</v>
      </c>
      <c r="D1090" s="85">
        <f>D1091</f>
        <v>0</v>
      </c>
      <c r="E1090" s="85">
        <f t="shared" si="437"/>
        <v>0</v>
      </c>
      <c r="F1090" s="85">
        <f t="shared" si="437"/>
        <v>0</v>
      </c>
    </row>
    <row r="1091" spans="1:6" ht="42" hidden="1" customHeight="1" x14ac:dyDescent="0.25">
      <c r="A1091" s="60" t="s">
        <v>1422</v>
      </c>
      <c r="B1091" s="20" t="s">
        <v>871</v>
      </c>
      <c r="C1091" s="55">
        <v>240</v>
      </c>
      <c r="D1091" s="85"/>
      <c r="E1091" s="85"/>
      <c r="F1091" s="85"/>
    </row>
    <row r="1092" spans="1:6" ht="32.25" hidden="1" customHeight="1" x14ac:dyDescent="0.25">
      <c r="A1092" s="17" t="s">
        <v>872</v>
      </c>
      <c r="B1092" s="1" t="s">
        <v>873</v>
      </c>
      <c r="C1092" s="55"/>
      <c r="D1092" s="85">
        <f>D1093+D1096+D1103+D1106+D1111</f>
        <v>0</v>
      </c>
      <c r="E1092" s="85">
        <f t="shared" ref="E1092:F1092" si="438">E1093+E1096+E1103+E1106+E1111</f>
        <v>0</v>
      </c>
      <c r="F1092" s="85">
        <f t="shared" si="438"/>
        <v>0</v>
      </c>
    </row>
    <row r="1093" spans="1:6" ht="33.75" hidden="1" customHeight="1" x14ac:dyDescent="0.25">
      <c r="A1093" s="22" t="s">
        <v>874</v>
      </c>
      <c r="B1093" s="49" t="s">
        <v>1479</v>
      </c>
      <c r="C1093" s="55"/>
      <c r="D1093" s="85">
        <f>D1094</f>
        <v>0</v>
      </c>
      <c r="E1093" s="85">
        <f t="shared" ref="E1093:F1093" si="439">E1094</f>
        <v>0</v>
      </c>
      <c r="F1093" s="85">
        <f t="shared" si="439"/>
        <v>0</v>
      </c>
    </row>
    <row r="1094" spans="1:6" ht="33.75" hidden="1" customHeight="1" x14ac:dyDescent="0.25">
      <c r="A1094" s="60" t="s">
        <v>1421</v>
      </c>
      <c r="B1094" s="49" t="s">
        <v>1479</v>
      </c>
      <c r="C1094" s="55">
        <v>200</v>
      </c>
      <c r="D1094" s="85">
        <f>D1095</f>
        <v>0</v>
      </c>
      <c r="E1094" s="85">
        <f t="shared" ref="E1094:F1094" si="440">E1095</f>
        <v>0</v>
      </c>
      <c r="F1094" s="85">
        <f t="shared" si="440"/>
        <v>0</v>
      </c>
    </row>
    <row r="1095" spans="1:6" ht="33.75" hidden="1" customHeight="1" x14ac:dyDescent="0.25">
      <c r="A1095" s="60" t="s">
        <v>1422</v>
      </c>
      <c r="B1095" s="49" t="s">
        <v>1479</v>
      </c>
      <c r="C1095" s="55">
        <v>240</v>
      </c>
      <c r="D1095" s="85"/>
      <c r="E1095" s="85"/>
      <c r="F1095" s="85"/>
    </row>
    <row r="1096" spans="1:6" ht="46.5" hidden="1" customHeight="1" x14ac:dyDescent="0.25">
      <c r="A1096" s="22" t="s">
        <v>875</v>
      </c>
      <c r="B1096" s="49" t="s">
        <v>876</v>
      </c>
      <c r="C1096" s="55"/>
      <c r="D1096" s="85">
        <f>D1097+D1099+D1101</f>
        <v>0</v>
      </c>
      <c r="E1096" s="85">
        <f>E1097+E1099+E1101</f>
        <v>0</v>
      </c>
      <c r="F1096" s="85">
        <f>F1097+F1099+F1101</f>
        <v>0</v>
      </c>
    </row>
    <row r="1097" spans="1:6" ht="46.5" hidden="1" customHeight="1" x14ac:dyDescent="0.25">
      <c r="A1097" s="60" t="s">
        <v>1419</v>
      </c>
      <c r="B1097" s="49" t="s">
        <v>876</v>
      </c>
      <c r="C1097" s="55">
        <v>100</v>
      </c>
      <c r="D1097" s="85">
        <f>D1098</f>
        <v>0</v>
      </c>
      <c r="E1097" s="85">
        <f t="shared" ref="E1097:F1097" si="441">E1098</f>
        <v>0</v>
      </c>
      <c r="F1097" s="85">
        <f t="shared" si="441"/>
        <v>0</v>
      </c>
    </row>
    <row r="1098" spans="1:6" ht="46.5" hidden="1" customHeight="1" x14ac:dyDescent="0.25">
      <c r="A1098" s="97" t="s">
        <v>1430</v>
      </c>
      <c r="B1098" s="49" t="s">
        <v>876</v>
      </c>
      <c r="C1098" s="55">
        <v>120</v>
      </c>
      <c r="D1098" s="85"/>
      <c r="E1098" s="85"/>
      <c r="F1098" s="85"/>
    </row>
    <row r="1099" spans="1:6" ht="46.5" hidden="1" customHeight="1" x14ac:dyDescent="0.25">
      <c r="A1099" s="60" t="s">
        <v>1421</v>
      </c>
      <c r="B1099" s="49" t="s">
        <v>876</v>
      </c>
      <c r="C1099" s="55">
        <v>200</v>
      </c>
      <c r="D1099" s="85">
        <f>D1100</f>
        <v>0</v>
      </c>
      <c r="E1099" s="85">
        <f>E1100</f>
        <v>0</v>
      </c>
      <c r="F1099" s="85">
        <f>F1100</f>
        <v>0</v>
      </c>
    </row>
    <row r="1100" spans="1:6" ht="46.5" hidden="1" customHeight="1" x14ac:dyDescent="0.25">
      <c r="A1100" s="60" t="s">
        <v>1422</v>
      </c>
      <c r="B1100" s="49" t="s">
        <v>876</v>
      </c>
      <c r="C1100" s="55">
        <v>240</v>
      </c>
      <c r="D1100" s="85"/>
      <c r="E1100" s="85"/>
      <c r="F1100" s="85"/>
    </row>
    <row r="1101" spans="1:6" ht="46.5" hidden="1" customHeight="1" x14ac:dyDescent="0.25">
      <c r="A1101" s="60" t="s">
        <v>1425</v>
      </c>
      <c r="B1101" s="49" t="s">
        <v>876</v>
      </c>
      <c r="C1101" s="55">
        <v>800</v>
      </c>
      <c r="D1101" s="85">
        <f>D1102</f>
        <v>0</v>
      </c>
      <c r="E1101" s="85">
        <f>E1102</f>
        <v>0</v>
      </c>
      <c r="F1101" s="85">
        <f>F1102</f>
        <v>0</v>
      </c>
    </row>
    <row r="1102" spans="1:6" ht="46.5" hidden="1" customHeight="1" x14ac:dyDescent="0.25">
      <c r="A1102" s="16" t="s">
        <v>1426</v>
      </c>
      <c r="B1102" s="49" t="s">
        <v>876</v>
      </c>
      <c r="C1102" s="55">
        <v>850</v>
      </c>
      <c r="D1102" s="85"/>
      <c r="E1102" s="85"/>
      <c r="F1102" s="85"/>
    </row>
    <row r="1103" spans="1:6" ht="31.5" hidden="1" x14ac:dyDescent="0.25">
      <c r="A1103" s="50" t="s">
        <v>877</v>
      </c>
      <c r="B1103" s="49" t="s">
        <v>878</v>
      </c>
      <c r="C1103" s="55"/>
      <c r="D1103" s="85">
        <f>D1104</f>
        <v>0</v>
      </c>
      <c r="E1103" s="85">
        <f t="shared" ref="E1103:F1103" si="442">E1104</f>
        <v>0</v>
      </c>
      <c r="F1103" s="85">
        <f t="shared" si="442"/>
        <v>0</v>
      </c>
    </row>
    <row r="1104" spans="1:6" ht="39" hidden="1" customHeight="1" x14ac:dyDescent="0.25">
      <c r="A1104" s="60" t="s">
        <v>1421</v>
      </c>
      <c r="B1104" s="49" t="s">
        <v>878</v>
      </c>
      <c r="C1104" s="55">
        <v>200</v>
      </c>
      <c r="D1104" s="85">
        <f>D1105</f>
        <v>0</v>
      </c>
      <c r="E1104" s="85">
        <f t="shared" ref="E1104:F1104" si="443">E1105</f>
        <v>0</v>
      </c>
      <c r="F1104" s="85">
        <f t="shared" si="443"/>
        <v>0</v>
      </c>
    </row>
    <row r="1105" spans="1:6" ht="39.75" hidden="1" customHeight="1" x14ac:dyDescent="0.25">
      <c r="A1105" s="60" t="s">
        <v>1422</v>
      </c>
      <c r="B1105" s="49" t="s">
        <v>878</v>
      </c>
      <c r="C1105" s="55">
        <v>240</v>
      </c>
      <c r="D1105" s="85"/>
      <c r="E1105" s="85"/>
      <c r="F1105" s="85"/>
    </row>
    <row r="1106" spans="1:6" ht="35.25" hidden="1" customHeight="1" x14ac:dyDescent="0.25">
      <c r="A1106" s="51" t="s">
        <v>879</v>
      </c>
      <c r="B1106" s="20" t="s">
        <v>880</v>
      </c>
      <c r="C1106" s="55"/>
      <c r="D1106" s="85">
        <f>D1107+D1109</f>
        <v>0</v>
      </c>
      <c r="E1106" s="85">
        <f t="shared" ref="E1106:F1106" si="444">E1107+E1109</f>
        <v>0</v>
      </c>
      <c r="F1106" s="85">
        <f t="shared" si="444"/>
        <v>0</v>
      </c>
    </row>
    <row r="1107" spans="1:6" ht="35.25" hidden="1" customHeight="1" x14ac:dyDescent="0.25">
      <c r="A1107" s="60" t="s">
        <v>1419</v>
      </c>
      <c r="B1107" s="20" t="s">
        <v>880</v>
      </c>
      <c r="C1107" s="55">
        <v>100</v>
      </c>
      <c r="D1107" s="85">
        <f>D1108</f>
        <v>0</v>
      </c>
      <c r="E1107" s="85">
        <f t="shared" ref="E1107:F1107" si="445">E1108</f>
        <v>0</v>
      </c>
      <c r="F1107" s="85">
        <f t="shared" si="445"/>
        <v>0</v>
      </c>
    </row>
    <row r="1108" spans="1:6" ht="35.25" hidden="1" customHeight="1" x14ac:dyDescent="0.25">
      <c r="A1108" s="60" t="s">
        <v>1430</v>
      </c>
      <c r="B1108" s="20" t="s">
        <v>880</v>
      </c>
      <c r="C1108" s="55">
        <v>110</v>
      </c>
      <c r="D1108" s="85"/>
      <c r="E1108" s="85"/>
      <c r="F1108" s="85"/>
    </row>
    <row r="1109" spans="1:6" ht="35.25" hidden="1" customHeight="1" x14ac:dyDescent="0.25">
      <c r="A1109" s="60" t="s">
        <v>1421</v>
      </c>
      <c r="B1109" s="20" t="s">
        <v>880</v>
      </c>
      <c r="C1109" s="55">
        <v>200</v>
      </c>
      <c r="D1109" s="85">
        <f>D1110</f>
        <v>0</v>
      </c>
      <c r="E1109" s="85">
        <f t="shared" ref="E1109:F1109" si="446">E1110</f>
        <v>0</v>
      </c>
      <c r="F1109" s="85">
        <f t="shared" si="446"/>
        <v>0</v>
      </c>
    </row>
    <row r="1110" spans="1:6" ht="35.25" hidden="1" customHeight="1" x14ac:dyDescent="0.25">
      <c r="A1110" s="60" t="s">
        <v>1422</v>
      </c>
      <c r="B1110" s="20" t="s">
        <v>880</v>
      </c>
      <c r="C1110" s="55">
        <v>240</v>
      </c>
      <c r="D1110" s="85"/>
      <c r="E1110" s="85"/>
      <c r="F1110" s="85"/>
    </row>
    <row r="1111" spans="1:6" ht="39.75" hidden="1" customHeight="1" x14ac:dyDescent="0.25">
      <c r="A1111" s="22" t="s">
        <v>881</v>
      </c>
      <c r="B1111" s="20" t="s">
        <v>882</v>
      </c>
      <c r="C1111" s="55"/>
      <c r="D1111" s="85">
        <f>D1112</f>
        <v>0</v>
      </c>
      <c r="E1111" s="85">
        <f t="shared" ref="E1111:F1111" si="447">E1112</f>
        <v>0</v>
      </c>
      <c r="F1111" s="85">
        <f t="shared" si="447"/>
        <v>0</v>
      </c>
    </row>
    <row r="1112" spans="1:6" ht="39.75" hidden="1" customHeight="1" x14ac:dyDescent="0.25">
      <c r="A1112" s="60" t="s">
        <v>1421</v>
      </c>
      <c r="B1112" s="20" t="s">
        <v>882</v>
      </c>
      <c r="C1112" s="55">
        <v>200</v>
      </c>
      <c r="D1112" s="85">
        <f>D1113</f>
        <v>0</v>
      </c>
      <c r="E1112" s="85">
        <f t="shared" ref="E1112:F1112" si="448">E1113</f>
        <v>0</v>
      </c>
      <c r="F1112" s="85">
        <f t="shared" si="448"/>
        <v>0</v>
      </c>
    </row>
    <row r="1113" spans="1:6" ht="39.75" hidden="1" customHeight="1" x14ac:dyDescent="0.25">
      <c r="A1113" s="60" t="s">
        <v>1422</v>
      </c>
      <c r="B1113" s="20" t="s">
        <v>882</v>
      </c>
      <c r="C1113" s="55">
        <v>240</v>
      </c>
      <c r="D1113" s="85">
        <v>0</v>
      </c>
      <c r="E1113" s="85">
        <v>0</v>
      </c>
      <c r="F1113" s="85">
        <v>0</v>
      </c>
    </row>
    <row r="1114" spans="1:6" ht="39.75" hidden="1" customHeight="1" x14ac:dyDescent="0.25">
      <c r="A1114" s="13" t="s">
        <v>128</v>
      </c>
      <c r="B1114" s="3" t="s">
        <v>883</v>
      </c>
      <c r="C1114" s="55"/>
      <c r="D1114" s="85">
        <f>D1115</f>
        <v>100</v>
      </c>
      <c r="E1114" s="85">
        <f t="shared" ref="E1114:F1115" si="449">E1115</f>
        <v>100</v>
      </c>
      <c r="F1114" s="85">
        <f t="shared" si="449"/>
        <v>100</v>
      </c>
    </row>
    <row r="1115" spans="1:6" ht="39.75" hidden="1" customHeight="1" x14ac:dyDescent="0.25">
      <c r="A1115" s="7" t="s">
        <v>715</v>
      </c>
      <c r="B1115" s="1" t="s">
        <v>884</v>
      </c>
      <c r="C1115" s="55"/>
      <c r="D1115" s="85">
        <f>D1116</f>
        <v>100</v>
      </c>
      <c r="E1115" s="85">
        <f t="shared" si="449"/>
        <v>100</v>
      </c>
      <c r="F1115" s="85">
        <f t="shared" si="449"/>
        <v>100</v>
      </c>
    </row>
    <row r="1116" spans="1:6" ht="39.75" hidden="1" customHeight="1" x14ac:dyDescent="0.25">
      <c r="A1116" s="25" t="s">
        <v>132</v>
      </c>
      <c r="B1116" s="20" t="s">
        <v>885</v>
      </c>
      <c r="C1116" s="55"/>
      <c r="D1116" s="85">
        <f>D1117+D1119</f>
        <v>100</v>
      </c>
      <c r="E1116" s="85">
        <f t="shared" ref="E1116:F1116" si="450">E1117+E1119</f>
        <v>100</v>
      </c>
      <c r="F1116" s="85">
        <f t="shared" si="450"/>
        <v>100</v>
      </c>
    </row>
    <row r="1117" spans="1:6" ht="39.75" hidden="1" customHeight="1" x14ac:dyDescent="0.25">
      <c r="A1117" s="60" t="s">
        <v>1419</v>
      </c>
      <c r="B1117" s="20" t="s">
        <v>885</v>
      </c>
      <c r="C1117" s="55">
        <v>100</v>
      </c>
      <c r="D1117" s="85">
        <f>D1118</f>
        <v>0</v>
      </c>
      <c r="E1117" s="85">
        <f t="shared" ref="E1117:F1117" si="451">E1118</f>
        <v>0</v>
      </c>
      <c r="F1117" s="85">
        <f t="shared" si="451"/>
        <v>0</v>
      </c>
    </row>
    <row r="1118" spans="1:6" ht="39.75" hidden="1" customHeight="1" x14ac:dyDescent="0.25">
      <c r="A1118" s="60" t="s">
        <v>1420</v>
      </c>
      <c r="B1118" s="20" t="s">
        <v>885</v>
      </c>
      <c r="C1118" s="55">
        <v>120</v>
      </c>
      <c r="D1118" s="85"/>
      <c r="E1118" s="85"/>
      <c r="F1118" s="85"/>
    </row>
    <row r="1119" spans="1:6" ht="39.75" hidden="1" customHeight="1" x14ac:dyDescent="0.25">
      <c r="A1119" s="60" t="s">
        <v>1421</v>
      </c>
      <c r="B1119" s="20" t="s">
        <v>885</v>
      </c>
      <c r="C1119" s="55">
        <v>200</v>
      </c>
      <c r="D1119" s="85">
        <f>D1120</f>
        <v>100</v>
      </c>
      <c r="E1119" s="85">
        <f t="shared" ref="E1119:F1119" si="452">E1120</f>
        <v>100</v>
      </c>
      <c r="F1119" s="85">
        <f t="shared" si="452"/>
        <v>100</v>
      </c>
    </row>
    <row r="1120" spans="1:6" ht="45.75" customHeight="1" x14ac:dyDescent="0.25">
      <c r="A1120" s="60" t="s">
        <v>1422</v>
      </c>
      <c r="B1120" s="20" t="s">
        <v>885</v>
      </c>
      <c r="C1120" s="55">
        <v>240</v>
      </c>
      <c r="D1120" s="85">
        <v>100</v>
      </c>
      <c r="E1120" s="85">
        <v>100</v>
      </c>
      <c r="F1120" s="85">
        <v>100</v>
      </c>
    </row>
    <row r="1121" spans="1:9" ht="47.25" customHeight="1" x14ac:dyDescent="0.25">
      <c r="A1121" s="12" t="s">
        <v>886</v>
      </c>
      <c r="B1121" s="10" t="s">
        <v>887</v>
      </c>
      <c r="C1121" s="55"/>
      <c r="D1121" s="85">
        <f>D1122+D1144+D1149+D1158</f>
        <v>241496</v>
      </c>
      <c r="E1121" s="85">
        <f t="shared" ref="E1121:F1121" si="453">E1122+E1144+E1149+E1158</f>
        <v>240010</v>
      </c>
      <c r="F1121" s="85">
        <f t="shared" si="453"/>
        <v>231481</v>
      </c>
    </row>
    <row r="1122" spans="1:9" ht="39.75" customHeight="1" x14ac:dyDescent="0.25">
      <c r="A1122" s="13" t="s">
        <v>888</v>
      </c>
      <c r="B1122" s="3" t="s">
        <v>889</v>
      </c>
      <c r="C1122" s="55"/>
      <c r="D1122" s="85">
        <f>D1123+D1133</f>
        <v>17756</v>
      </c>
      <c r="E1122" s="85">
        <f t="shared" ref="E1122:F1122" si="454">E1123+E1133</f>
        <v>17356</v>
      </c>
      <c r="F1122" s="85">
        <f t="shared" si="454"/>
        <v>8456</v>
      </c>
    </row>
    <row r="1123" spans="1:9" ht="31.5" x14ac:dyDescent="0.25">
      <c r="A1123" s="17" t="s">
        <v>890</v>
      </c>
      <c r="B1123" s="1" t="s">
        <v>891</v>
      </c>
      <c r="C1123" s="55"/>
      <c r="D1123" s="85">
        <f>D1124+D1127+D1130</f>
        <v>13820</v>
      </c>
      <c r="E1123" s="85">
        <f t="shared" ref="E1123:F1123" si="455">E1124+E1127+E1130</f>
        <v>13420</v>
      </c>
      <c r="F1123" s="85">
        <f t="shared" si="455"/>
        <v>4520</v>
      </c>
    </row>
    <row r="1124" spans="1:9" ht="41.25" customHeight="1" x14ac:dyDescent="0.25">
      <c r="A1124" s="21" t="s">
        <v>892</v>
      </c>
      <c r="B1124" s="20" t="s">
        <v>893</v>
      </c>
      <c r="C1124" s="55"/>
      <c r="D1124" s="85">
        <f>D1125</f>
        <v>4050</v>
      </c>
      <c r="E1124" s="85">
        <f t="shared" ref="E1124:F1125" si="456">E1125</f>
        <v>3700</v>
      </c>
      <c r="F1124" s="85">
        <f t="shared" si="456"/>
        <v>3800</v>
      </c>
    </row>
    <row r="1125" spans="1:9" ht="40.5" customHeight="1" x14ac:dyDescent="0.25">
      <c r="A1125" s="60" t="s">
        <v>1421</v>
      </c>
      <c r="B1125" s="20" t="s">
        <v>893</v>
      </c>
      <c r="C1125" s="55">
        <v>200</v>
      </c>
      <c r="D1125" s="85">
        <f>D1126</f>
        <v>4050</v>
      </c>
      <c r="E1125" s="85">
        <f t="shared" si="456"/>
        <v>3700</v>
      </c>
      <c r="F1125" s="85">
        <f t="shared" si="456"/>
        <v>3800</v>
      </c>
    </row>
    <row r="1126" spans="1:9" ht="33.75" customHeight="1" x14ac:dyDescent="0.25">
      <c r="A1126" s="60" t="s">
        <v>1422</v>
      </c>
      <c r="B1126" s="20" t="s">
        <v>893</v>
      </c>
      <c r="C1126" s="55">
        <v>240</v>
      </c>
      <c r="D1126" s="85">
        <v>4050</v>
      </c>
      <c r="E1126" s="85">
        <v>3700</v>
      </c>
      <c r="F1126" s="85">
        <v>3800</v>
      </c>
      <c r="G1126" s="150">
        <v>100</v>
      </c>
      <c r="H1126" s="150">
        <v>100</v>
      </c>
      <c r="I1126" s="150">
        <v>100</v>
      </c>
    </row>
    <row r="1127" spans="1:9" ht="36.75" customHeight="1" x14ac:dyDescent="0.25">
      <c r="A1127" s="19" t="s">
        <v>894</v>
      </c>
      <c r="B1127" s="20" t="s">
        <v>895</v>
      </c>
      <c r="C1127" s="55"/>
      <c r="D1127" s="85">
        <f>D1128</f>
        <v>9000</v>
      </c>
      <c r="E1127" s="85">
        <f t="shared" ref="E1127:F1128" si="457">E1128</f>
        <v>9000</v>
      </c>
      <c r="F1127" s="85">
        <f t="shared" si="457"/>
        <v>0</v>
      </c>
    </row>
    <row r="1128" spans="1:9" ht="36.75" customHeight="1" x14ac:dyDescent="0.25">
      <c r="A1128" s="60" t="s">
        <v>1421</v>
      </c>
      <c r="B1128" s="20" t="s">
        <v>895</v>
      </c>
      <c r="C1128" s="55">
        <v>200</v>
      </c>
      <c r="D1128" s="85">
        <f>D1129</f>
        <v>9000</v>
      </c>
      <c r="E1128" s="85">
        <f t="shared" si="457"/>
        <v>9000</v>
      </c>
      <c r="F1128" s="85">
        <f t="shared" si="457"/>
        <v>0</v>
      </c>
    </row>
    <row r="1129" spans="1:9" ht="36.75" customHeight="1" x14ac:dyDescent="0.25">
      <c r="A1129" s="60" t="s">
        <v>1422</v>
      </c>
      <c r="B1129" s="20" t="s">
        <v>895</v>
      </c>
      <c r="C1129" s="55">
        <v>240</v>
      </c>
      <c r="D1129" s="85">
        <v>9000</v>
      </c>
      <c r="E1129" s="85">
        <v>9000</v>
      </c>
      <c r="F1129" s="85">
        <v>0</v>
      </c>
    </row>
    <row r="1130" spans="1:9" ht="36.75" customHeight="1" x14ac:dyDescent="0.25">
      <c r="A1130" s="19" t="s">
        <v>896</v>
      </c>
      <c r="B1130" s="20" t="s">
        <v>897</v>
      </c>
      <c r="C1130" s="55"/>
      <c r="D1130" s="85">
        <f>D1131</f>
        <v>770</v>
      </c>
      <c r="E1130" s="85">
        <f t="shared" ref="D1130:F1131" si="458">E1131</f>
        <v>720</v>
      </c>
      <c r="F1130" s="85">
        <f t="shared" si="458"/>
        <v>720</v>
      </c>
    </row>
    <row r="1131" spans="1:9" ht="36.75" customHeight="1" x14ac:dyDescent="0.25">
      <c r="A1131" s="60" t="s">
        <v>1421</v>
      </c>
      <c r="B1131" s="20" t="s">
        <v>897</v>
      </c>
      <c r="C1131" s="55">
        <v>200</v>
      </c>
      <c r="D1131" s="85">
        <f t="shared" si="458"/>
        <v>770</v>
      </c>
      <c r="E1131" s="85">
        <f t="shared" si="458"/>
        <v>720</v>
      </c>
      <c r="F1131" s="85">
        <f t="shared" si="458"/>
        <v>720</v>
      </c>
    </row>
    <row r="1132" spans="1:9" ht="36.75" customHeight="1" x14ac:dyDescent="0.25">
      <c r="A1132" s="60" t="s">
        <v>1422</v>
      </c>
      <c r="B1132" s="20" t="s">
        <v>897</v>
      </c>
      <c r="C1132" s="55">
        <v>240</v>
      </c>
      <c r="D1132" s="101">
        <v>770</v>
      </c>
      <c r="E1132" s="101">
        <v>720</v>
      </c>
      <c r="F1132" s="101">
        <v>720</v>
      </c>
    </row>
    <row r="1133" spans="1:9" ht="38.25" customHeight="1" x14ac:dyDescent="0.25">
      <c r="A1133" s="17" t="s">
        <v>898</v>
      </c>
      <c r="B1133" s="1" t="s">
        <v>899</v>
      </c>
      <c r="C1133" s="55"/>
      <c r="D1133" s="101">
        <f>D1134+D1139</f>
        <v>3936</v>
      </c>
      <c r="E1133" s="101">
        <f t="shared" ref="E1133:F1133" si="459">E1134+E1139</f>
        <v>3936</v>
      </c>
      <c r="F1133" s="101">
        <f t="shared" si="459"/>
        <v>3936</v>
      </c>
    </row>
    <row r="1134" spans="1:9" ht="42.75" customHeight="1" x14ac:dyDescent="0.25">
      <c r="A1134" s="22" t="s">
        <v>900</v>
      </c>
      <c r="B1134" s="20" t="s">
        <v>901</v>
      </c>
      <c r="C1134" s="55"/>
      <c r="D1134" s="101">
        <f>D1135+D1137</f>
        <v>3936</v>
      </c>
      <c r="E1134" s="101">
        <f t="shared" ref="E1134:F1134" si="460">E1135+E1137</f>
        <v>3936</v>
      </c>
      <c r="F1134" s="101">
        <f t="shared" si="460"/>
        <v>3936</v>
      </c>
    </row>
    <row r="1135" spans="1:9" ht="62.25" customHeight="1" x14ac:dyDescent="0.25">
      <c r="A1135" s="60" t="s">
        <v>1419</v>
      </c>
      <c r="B1135" s="20" t="s">
        <v>901</v>
      </c>
      <c r="C1135" s="55">
        <v>100</v>
      </c>
      <c r="D1135" s="101">
        <f>D1136</f>
        <v>3646</v>
      </c>
      <c r="E1135" s="101">
        <f t="shared" ref="E1135:F1135" si="461">E1136</f>
        <v>3646</v>
      </c>
      <c r="F1135" s="101">
        <f t="shared" si="461"/>
        <v>3646</v>
      </c>
    </row>
    <row r="1136" spans="1:9" ht="42.75" customHeight="1" x14ac:dyDescent="0.25">
      <c r="A1136" s="60" t="s">
        <v>1420</v>
      </c>
      <c r="B1136" s="20" t="s">
        <v>901</v>
      </c>
      <c r="C1136" s="55">
        <v>120</v>
      </c>
      <c r="D1136" s="101">
        <v>3646</v>
      </c>
      <c r="E1136" s="101">
        <v>3646</v>
      </c>
      <c r="F1136" s="101">
        <v>3646</v>
      </c>
    </row>
    <row r="1137" spans="1:6" ht="42.75" customHeight="1" x14ac:dyDescent="0.25">
      <c r="A1137" s="60" t="s">
        <v>1421</v>
      </c>
      <c r="B1137" s="20" t="s">
        <v>901</v>
      </c>
      <c r="C1137" s="55">
        <v>200</v>
      </c>
      <c r="D1137" s="101">
        <f>D1138</f>
        <v>290</v>
      </c>
      <c r="E1137" s="101">
        <f t="shared" ref="E1137:F1137" si="462">E1138</f>
        <v>290</v>
      </c>
      <c r="F1137" s="101">
        <f t="shared" si="462"/>
        <v>290</v>
      </c>
    </row>
    <row r="1138" spans="1:6" ht="42.75" customHeight="1" x14ac:dyDescent="0.25">
      <c r="A1138" s="60" t="s">
        <v>1422</v>
      </c>
      <c r="B1138" s="20" t="s">
        <v>901</v>
      </c>
      <c r="C1138" s="55">
        <v>240</v>
      </c>
      <c r="D1138" s="101">
        <v>290</v>
      </c>
      <c r="E1138" s="101">
        <v>290</v>
      </c>
      <c r="F1138" s="101">
        <v>290</v>
      </c>
    </row>
    <row r="1139" spans="1:6" ht="31.5" hidden="1" x14ac:dyDescent="0.25">
      <c r="A1139" s="22" t="s">
        <v>902</v>
      </c>
      <c r="B1139" s="20" t="s">
        <v>903</v>
      </c>
      <c r="C1139" s="55"/>
      <c r="D1139" s="101">
        <f>D1140+D1142</f>
        <v>0</v>
      </c>
      <c r="E1139" s="101">
        <f t="shared" ref="E1139:F1139" si="463">E1140+E1142</f>
        <v>0</v>
      </c>
      <c r="F1139" s="101">
        <f t="shared" si="463"/>
        <v>0</v>
      </c>
    </row>
    <row r="1140" spans="1:6" ht="34.5" hidden="1" customHeight="1" x14ac:dyDescent="0.25">
      <c r="A1140" s="60" t="s">
        <v>1419</v>
      </c>
      <c r="B1140" s="20" t="s">
        <v>903</v>
      </c>
      <c r="C1140" s="55">
        <v>100</v>
      </c>
      <c r="D1140" s="101">
        <f>D1141</f>
        <v>0</v>
      </c>
      <c r="E1140" s="101">
        <f t="shared" ref="E1140:F1140" si="464">E1141</f>
        <v>0</v>
      </c>
      <c r="F1140" s="101">
        <f t="shared" si="464"/>
        <v>0</v>
      </c>
    </row>
    <row r="1141" spans="1:6" ht="34.5" hidden="1" customHeight="1" x14ac:dyDescent="0.25">
      <c r="A1141" s="60" t="s">
        <v>1420</v>
      </c>
      <c r="B1141" s="20" t="s">
        <v>903</v>
      </c>
      <c r="C1141" s="55">
        <v>120</v>
      </c>
      <c r="D1141" s="101">
        <v>0</v>
      </c>
      <c r="E1141" s="101">
        <v>0</v>
      </c>
      <c r="F1141" s="101">
        <v>0</v>
      </c>
    </row>
    <row r="1142" spans="1:6" ht="34.5" hidden="1" customHeight="1" x14ac:dyDescent="0.25">
      <c r="A1142" s="60" t="s">
        <v>1421</v>
      </c>
      <c r="B1142" s="20" t="s">
        <v>903</v>
      </c>
      <c r="C1142" s="55">
        <v>200</v>
      </c>
      <c r="D1142" s="101">
        <f>D1143</f>
        <v>0</v>
      </c>
      <c r="E1142" s="101">
        <f t="shared" ref="E1142:F1142" si="465">E1143</f>
        <v>0</v>
      </c>
      <c r="F1142" s="101">
        <f t="shared" si="465"/>
        <v>0</v>
      </c>
    </row>
    <row r="1143" spans="1:6" ht="42.75" hidden="1" customHeight="1" x14ac:dyDescent="0.25">
      <c r="A1143" s="60" t="s">
        <v>1422</v>
      </c>
      <c r="B1143" s="20" t="s">
        <v>903</v>
      </c>
      <c r="C1143" s="55">
        <v>240</v>
      </c>
      <c r="D1143" s="101">
        <v>0</v>
      </c>
      <c r="E1143" s="101">
        <v>0</v>
      </c>
      <c r="F1143" s="101">
        <v>0</v>
      </c>
    </row>
    <row r="1144" spans="1:6" ht="41.25" customHeight="1" x14ac:dyDescent="0.25">
      <c r="A1144" s="13" t="s">
        <v>1486</v>
      </c>
      <c r="B1144" s="3" t="s">
        <v>904</v>
      </c>
      <c r="C1144" s="55"/>
      <c r="D1144" s="101">
        <f>D1145</f>
        <v>100</v>
      </c>
      <c r="E1144" s="101">
        <f t="shared" ref="E1144:F1147" si="466">E1145</f>
        <v>100</v>
      </c>
      <c r="F1144" s="101">
        <f t="shared" si="466"/>
        <v>100</v>
      </c>
    </row>
    <row r="1145" spans="1:6" ht="43.5" customHeight="1" x14ac:dyDescent="0.25">
      <c r="A1145" s="17" t="s">
        <v>905</v>
      </c>
      <c r="B1145" s="1" t="s">
        <v>906</v>
      </c>
      <c r="C1145" s="55"/>
      <c r="D1145" s="101">
        <f>D1146</f>
        <v>100</v>
      </c>
      <c r="E1145" s="101">
        <f t="shared" si="466"/>
        <v>100</v>
      </c>
      <c r="F1145" s="101">
        <f t="shared" si="466"/>
        <v>100</v>
      </c>
    </row>
    <row r="1146" spans="1:6" ht="116.25" customHeight="1" x14ac:dyDescent="0.25">
      <c r="A1146" s="21" t="s">
        <v>907</v>
      </c>
      <c r="B1146" s="20" t="s">
        <v>908</v>
      </c>
      <c r="C1146" s="55"/>
      <c r="D1146" s="101">
        <f>D1147</f>
        <v>100</v>
      </c>
      <c r="E1146" s="101">
        <f t="shared" si="466"/>
        <v>100</v>
      </c>
      <c r="F1146" s="101">
        <f t="shared" si="466"/>
        <v>100</v>
      </c>
    </row>
    <row r="1147" spans="1:6" ht="38.25" customHeight="1" x14ac:dyDescent="0.25">
      <c r="A1147" s="60" t="s">
        <v>1421</v>
      </c>
      <c r="B1147" s="20" t="s">
        <v>908</v>
      </c>
      <c r="C1147" s="55">
        <v>200</v>
      </c>
      <c r="D1147" s="101">
        <f>D1148</f>
        <v>100</v>
      </c>
      <c r="E1147" s="101">
        <f t="shared" si="466"/>
        <v>100</v>
      </c>
      <c r="F1147" s="101">
        <f t="shared" si="466"/>
        <v>100</v>
      </c>
    </row>
    <row r="1148" spans="1:6" ht="45" customHeight="1" x14ac:dyDescent="0.25">
      <c r="A1148" s="60" t="s">
        <v>1422</v>
      </c>
      <c r="B1148" s="20" t="s">
        <v>908</v>
      </c>
      <c r="C1148" s="55">
        <v>240</v>
      </c>
      <c r="D1148" s="101">
        <v>100</v>
      </c>
      <c r="E1148" s="101">
        <v>100</v>
      </c>
      <c r="F1148" s="101">
        <v>100</v>
      </c>
    </row>
    <row r="1149" spans="1:6" ht="39.75" customHeight="1" x14ac:dyDescent="0.25">
      <c r="A1149" s="13" t="s">
        <v>909</v>
      </c>
      <c r="B1149" s="3" t="s">
        <v>910</v>
      </c>
      <c r="C1149" s="55"/>
      <c r="D1149" s="101">
        <f>D1154+D1150</f>
        <v>8145</v>
      </c>
      <c r="E1149" s="101">
        <f t="shared" ref="E1149:F1149" si="467">E1154+E1150</f>
        <v>7059</v>
      </c>
      <c r="F1149" s="101">
        <f t="shared" si="467"/>
        <v>5430</v>
      </c>
    </row>
    <row r="1150" spans="1:6" ht="57" hidden="1" customHeight="1" x14ac:dyDescent="0.25">
      <c r="A1150" s="17" t="s">
        <v>911</v>
      </c>
      <c r="B1150" s="1" t="s">
        <v>912</v>
      </c>
      <c r="C1150" s="55"/>
      <c r="D1150" s="101">
        <f>D1151</f>
        <v>0</v>
      </c>
      <c r="E1150" s="101">
        <f t="shared" ref="E1150:F1152" si="468">E1151</f>
        <v>0</v>
      </c>
      <c r="F1150" s="101">
        <f t="shared" si="468"/>
        <v>0</v>
      </c>
    </row>
    <row r="1151" spans="1:6" ht="39.75" hidden="1" customHeight="1" x14ac:dyDescent="0.25">
      <c r="A1151" s="16" t="s">
        <v>913</v>
      </c>
      <c r="B1151" s="2" t="s">
        <v>914</v>
      </c>
      <c r="C1151" s="55"/>
      <c r="D1151" s="101">
        <f>D1152</f>
        <v>0</v>
      </c>
      <c r="E1151" s="101">
        <f t="shared" si="468"/>
        <v>0</v>
      </c>
      <c r="F1151" s="101">
        <f t="shared" si="468"/>
        <v>0</v>
      </c>
    </row>
    <row r="1152" spans="1:6" ht="39.75" hidden="1" customHeight="1" x14ac:dyDescent="0.25">
      <c r="A1152" s="16"/>
      <c r="B1152" s="2"/>
      <c r="C1152" s="55"/>
      <c r="D1152" s="101">
        <f>D1153</f>
        <v>0</v>
      </c>
      <c r="E1152" s="101">
        <f t="shared" si="468"/>
        <v>0</v>
      </c>
      <c r="F1152" s="101">
        <f t="shared" si="468"/>
        <v>0</v>
      </c>
    </row>
    <row r="1153" spans="1:7" ht="39.75" hidden="1" customHeight="1" x14ac:dyDescent="0.25">
      <c r="A1153" s="16"/>
      <c r="B1153" s="2"/>
      <c r="C1153" s="55"/>
      <c r="D1153" s="101"/>
      <c r="E1153" s="101"/>
      <c r="F1153" s="101"/>
    </row>
    <row r="1154" spans="1:7" ht="34.5" customHeight="1" x14ac:dyDescent="0.25">
      <c r="A1154" s="17" t="s">
        <v>915</v>
      </c>
      <c r="B1154" s="1" t="s">
        <v>916</v>
      </c>
      <c r="C1154" s="119"/>
      <c r="D1154" s="102">
        <f>D1155</f>
        <v>8145</v>
      </c>
      <c r="E1154" s="102">
        <f t="shared" ref="E1154:F1156" si="469">E1155</f>
        <v>7059</v>
      </c>
      <c r="F1154" s="102">
        <f t="shared" si="469"/>
        <v>5430</v>
      </c>
      <c r="G1154" s="55"/>
    </row>
    <row r="1155" spans="1:7" ht="31.5" customHeight="1" x14ac:dyDescent="0.25">
      <c r="A1155" s="19" t="s">
        <v>917</v>
      </c>
      <c r="B1155" s="20" t="s">
        <v>918</v>
      </c>
      <c r="C1155" s="55"/>
      <c r="D1155" s="101">
        <f>D1156</f>
        <v>8145</v>
      </c>
      <c r="E1155" s="101">
        <f t="shared" si="469"/>
        <v>7059</v>
      </c>
      <c r="F1155" s="101">
        <f t="shared" si="469"/>
        <v>5430</v>
      </c>
      <c r="G1155" s="120"/>
    </row>
    <row r="1156" spans="1:7" ht="31.5" customHeight="1" x14ac:dyDescent="0.25">
      <c r="A1156" s="35" t="s">
        <v>1437</v>
      </c>
      <c r="B1156" s="20" t="s">
        <v>918</v>
      </c>
      <c r="C1156" s="55">
        <v>700</v>
      </c>
      <c r="D1156" s="101">
        <f>D1157</f>
        <v>8145</v>
      </c>
      <c r="E1156" s="101">
        <f t="shared" si="469"/>
        <v>7059</v>
      </c>
      <c r="F1156" s="101">
        <f t="shared" si="469"/>
        <v>5430</v>
      </c>
      <c r="G1156" s="55"/>
    </row>
    <row r="1157" spans="1:7" ht="31.5" customHeight="1" x14ac:dyDescent="0.25">
      <c r="A1157" s="35" t="s">
        <v>1438</v>
      </c>
      <c r="B1157" s="20" t="s">
        <v>918</v>
      </c>
      <c r="C1157" s="55">
        <v>730</v>
      </c>
      <c r="D1157" s="101">
        <v>8145</v>
      </c>
      <c r="E1157" s="101">
        <v>7059</v>
      </c>
      <c r="F1157" s="101">
        <v>5430</v>
      </c>
    </row>
    <row r="1158" spans="1:7" ht="35.25" customHeight="1" x14ac:dyDescent="0.25">
      <c r="A1158" s="13" t="s">
        <v>919</v>
      </c>
      <c r="B1158" s="3" t="s">
        <v>920</v>
      </c>
      <c r="C1158" s="55"/>
      <c r="D1158" s="101">
        <f>D1159</f>
        <v>215495</v>
      </c>
      <c r="E1158" s="101">
        <f t="shared" ref="E1158:F1158" si="470">E1159</f>
        <v>215495</v>
      </c>
      <c r="F1158" s="101">
        <f t="shared" si="470"/>
        <v>217495</v>
      </c>
    </row>
    <row r="1159" spans="1:7" ht="33.75" customHeight="1" x14ac:dyDescent="0.25">
      <c r="A1159" s="7" t="s">
        <v>130</v>
      </c>
      <c r="B1159" s="1" t="s">
        <v>921</v>
      </c>
      <c r="C1159" s="55"/>
      <c r="D1159" s="85">
        <f>D1160+D1163+D1171+D1178+D1185+D1192+D1209+D1212+D1215+D1218+D1221+D1202</f>
        <v>215495</v>
      </c>
      <c r="E1159" s="85">
        <f t="shared" ref="E1159:F1159" si="471">E1160+E1163+E1171+E1178+E1185+E1192+E1209+E1212+E1215+E1218+E1221+E1202</f>
        <v>215495</v>
      </c>
      <c r="F1159" s="85">
        <f t="shared" si="471"/>
        <v>217495</v>
      </c>
    </row>
    <row r="1160" spans="1:7" ht="30.75" customHeight="1" x14ac:dyDescent="0.25">
      <c r="A1160" s="19" t="s">
        <v>922</v>
      </c>
      <c r="B1160" s="20" t="s">
        <v>923</v>
      </c>
      <c r="C1160" s="55"/>
      <c r="D1160" s="101">
        <f>D1161</f>
        <v>2333</v>
      </c>
      <c r="E1160" s="101">
        <f t="shared" ref="E1160:F1161" si="472">E1161</f>
        <v>2333</v>
      </c>
      <c r="F1160" s="101">
        <f t="shared" si="472"/>
        <v>2333</v>
      </c>
    </row>
    <row r="1161" spans="1:7" ht="61.5" customHeight="1" x14ac:dyDescent="0.25">
      <c r="A1161" s="60" t="s">
        <v>1419</v>
      </c>
      <c r="B1161" s="20" t="s">
        <v>923</v>
      </c>
      <c r="C1161" s="55">
        <v>100</v>
      </c>
      <c r="D1161" s="101">
        <f>D1162</f>
        <v>2333</v>
      </c>
      <c r="E1161" s="101">
        <f t="shared" si="472"/>
        <v>2333</v>
      </c>
      <c r="F1161" s="101">
        <f t="shared" si="472"/>
        <v>2333</v>
      </c>
    </row>
    <row r="1162" spans="1:7" ht="30.75" customHeight="1" x14ac:dyDescent="0.25">
      <c r="A1162" s="60" t="s">
        <v>1420</v>
      </c>
      <c r="B1162" s="20" t="s">
        <v>923</v>
      </c>
      <c r="C1162" s="55">
        <v>120</v>
      </c>
      <c r="D1162" s="101">
        <v>2333</v>
      </c>
      <c r="E1162" s="101">
        <v>2333</v>
      </c>
      <c r="F1162" s="101">
        <v>2333</v>
      </c>
    </row>
    <row r="1163" spans="1:7" ht="36" customHeight="1" x14ac:dyDescent="0.25">
      <c r="A1163" s="19" t="s">
        <v>924</v>
      </c>
      <c r="B1163" s="20" t="s">
        <v>925</v>
      </c>
      <c r="C1163" s="55"/>
      <c r="D1163" s="101">
        <f>D1164+D1166+D1168</f>
        <v>84680</v>
      </c>
      <c r="E1163" s="101">
        <f t="shared" ref="E1163:F1163" si="473">E1164+E1166+E1168</f>
        <v>85680</v>
      </c>
      <c r="F1163" s="101">
        <f t="shared" si="473"/>
        <v>85680</v>
      </c>
    </row>
    <row r="1164" spans="1:7" ht="48.75" customHeight="1" x14ac:dyDescent="0.25">
      <c r="A1164" s="60" t="s">
        <v>1419</v>
      </c>
      <c r="B1164" s="20" t="s">
        <v>925</v>
      </c>
      <c r="C1164" s="55">
        <v>100</v>
      </c>
      <c r="D1164" s="101">
        <f>D1165</f>
        <v>72872</v>
      </c>
      <c r="E1164" s="101">
        <f t="shared" ref="E1164:F1164" si="474">E1165</f>
        <v>73872</v>
      </c>
      <c r="F1164" s="101">
        <f t="shared" si="474"/>
        <v>73872</v>
      </c>
    </row>
    <row r="1165" spans="1:7" ht="36" customHeight="1" x14ac:dyDescent="0.25">
      <c r="A1165" s="60" t="s">
        <v>1420</v>
      </c>
      <c r="B1165" s="20" t="s">
        <v>925</v>
      </c>
      <c r="C1165" s="55">
        <v>120</v>
      </c>
      <c r="D1165" s="101">
        <v>72872</v>
      </c>
      <c r="E1165" s="85">
        <v>73872</v>
      </c>
      <c r="F1165" s="85">
        <v>73872</v>
      </c>
    </row>
    <row r="1166" spans="1:7" ht="36" customHeight="1" x14ac:dyDescent="0.25">
      <c r="A1166" s="60" t="s">
        <v>1421</v>
      </c>
      <c r="B1166" s="20" t="s">
        <v>925</v>
      </c>
      <c r="C1166" s="55">
        <v>200</v>
      </c>
      <c r="D1166" s="101">
        <f>D1167</f>
        <v>11408</v>
      </c>
      <c r="E1166" s="101">
        <f>E1167</f>
        <v>11408</v>
      </c>
      <c r="F1166" s="101">
        <f>F1167</f>
        <v>11408</v>
      </c>
    </row>
    <row r="1167" spans="1:7" ht="36" customHeight="1" x14ac:dyDescent="0.25">
      <c r="A1167" s="60" t="s">
        <v>1422</v>
      </c>
      <c r="B1167" s="20" t="s">
        <v>925</v>
      </c>
      <c r="C1167" s="55">
        <v>240</v>
      </c>
      <c r="D1167" s="101">
        <v>11408</v>
      </c>
      <c r="E1167" s="85">
        <v>11408</v>
      </c>
      <c r="F1167" s="85">
        <v>11408</v>
      </c>
      <c r="G1167" s="66"/>
    </row>
    <row r="1168" spans="1:7" ht="36" customHeight="1" x14ac:dyDescent="0.25">
      <c r="A1168" s="60" t="s">
        <v>1425</v>
      </c>
      <c r="B1168" s="20" t="s">
        <v>925</v>
      </c>
      <c r="C1168" s="55">
        <v>800</v>
      </c>
      <c r="D1168" s="101">
        <f>D1170+D1169</f>
        <v>400</v>
      </c>
      <c r="E1168" s="101">
        <f t="shared" ref="E1168:F1168" si="475">E1170+E1169</f>
        <v>400</v>
      </c>
      <c r="F1168" s="101">
        <f t="shared" si="475"/>
        <v>400</v>
      </c>
    </row>
    <row r="1169" spans="1:6" ht="36" customHeight="1" x14ac:dyDescent="0.25">
      <c r="A1169" s="138" t="s">
        <v>1568</v>
      </c>
      <c r="B1169" s="20" t="s">
        <v>925</v>
      </c>
      <c r="C1169" s="55">
        <v>830</v>
      </c>
      <c r="D1169" s="101"/>
      <c r="E1169" s="101"/>
      <c r="F1169" s="101"/>
    </row>
    <row r="1170" spans="1:6" ht="36" customHeight="1" x14ac:dyDescent="0.25">
      <c r="A1170" s="16" t="s">
        <v>1426</v>
      </c>
      <c r="B1170" s="20" t="s">
        <v>925</v>
      </c>
      <c r="C1170" s="55">
        <v>850</v>
      </c>
      <c r="D1170" s="101">
        <v>400</v>
      </c>
      <c r="E1170" s="101">
        <v>400</v>
      </c>
      <c r="F1170" s="101">
        <v>400</v>
      </c>
    </row>
    <row r="1171" spans="1:6" ht="27.75" customHeight="1" x14ac:dyDescent="0.25">
      <c r="A1171" s="19" t="s">
        <v>132</v>
      </c>
      <c r="B1171" s="20" t="s">
        <v>926</v>
      </c>
      <c r="C1171" s="55"/>
      <c r="D1171" s="101">
        <f>D1172+D1174+D1176</f>
        <v>16536</v>
      </c>
      <c r="E1171" s="101">
        <f t="shared" ref="E1171:F1171" si="476">E1172+E1174+E1176</f>
        <v>16536</v>
      </c>
      <c r="F1171" s="101">
        <f t="shared" si="476"/>
        <v>16536</v>
      </c>
    </row>
    <row r="1172" spans="1:6" ht="60.75" customHeight="1" x14ac:dyDescent="0.25">
      <c r="A1172" s="60" t="s">
        <v>1419</v>
      </c>
      <c r="B1172" s="20" t="s">
        <v>926</v>
      </c>
      <c r="C1172" s="55">
        <v>100</v>
      </c>
      <c r="D1172" s="101">
        <f>D1173</f>
        <v>14315</v>
      </c>
      <c r="E1172" s="101">
        <f t="shared" ref="E1172:F1172" si="477">E1173</f>
        <v>14315</v>
      </c>
      <c r="F1172" s="101">
        <f t="shared" si="477"/>
        <v>14315</v>
      </c>
    </row>
    <row r="1173" spans="1:6" ht="27.75" customHeight="1" x14ac:dyDescent="0.25">
      <c r="A1173" s="60" t="s">
        <v>1420</v>
      </c>
      <c r="B1173" s="20" t="s">
        <v>926</v>
      </c>
      <c r="C1173" s="55">
        <v>120</v>
      </c>
      <c r="D1173" s="101">
        <v>14315</v>
      </c>
      <c r="E1173" s="85">
        <v>14315</v>
      </c>
      <c r="F1173" s="85">
        <v>14315</v>
      </c>
    </row>
    <row r="1174" spans="1:6" ht="27.75" customHeight="1" x14ac:dyDescent="0.25">
      <c r="A1174" s="60" t="s">
        <v>1421</v>
      </c>
      <c r="B1174" s="20" t="s">
        <v>926</v>
      </c>
      <c r="C1174" s="55">
        <v>200</v>
      </c>
      <c r="D1174" s="101">
        <f>D1175</f>
        <v>2221</v>
      </c>
      <c r="E1174" s="85">
        <f t="shared" ref="E1174:F1174" si="478">E1175</f>
        <v>2221</v>
      </c>
      <c r="F1174" s="85">
        <f t="shared" si="478"/>
        <v>2221</v>
      </c>
    </row>
    <row r="1175" spans="1:6" ht="36" customHeight="1" x14ac:dyDescent="0.25">
      <c r="A1175" s="60" t="s">
        <v>1422</v>
      </c>
      <c r="B1175" s="20" t="s">
        <v>926</v>
      </c>
      <c r="C1175" s="55">
        <v>240</v>
      </c>
      <c r="D1175" s="101">
        <v>2221</v>
      </c>
      <c r="E1175" s="101">
        <v>2221</v>
      </c>
      <c r="F1175" s="101">
        <v>2221</v>
      </c>
    </row>
    <row r="1176" spans="1:6" ht="27.75" hidden="1" customHeight="1" x14ac:dyDescent="0.25">
      <c r="A1176" s="60" t="s">
        <v>1425</v>
      </c>
      <c r="B1176" s="20" t="s">
        <v>926</v>
      </c>
      <c r="C1176" s="55">
        <v>800</v>
      </c>
      <c r="D1176" s="101">
        <f>D1177</f>
        <v>0</v>
      </c>
      <c r="E1176" s="101">
        <f t="shared" ref="E1176:F1176" si="479">E1177</f>
        <v>0</v>
      </c>
      <c r="F1176" s="101">
        <f t="shared" si="479"/>
        <v>0</v>
      </c>
    </row>
    <row r="1177" spans="1:6" ht="27.75" hidden="1" customHeight="1" x14ac:dyDescent="0.25">
      <c r="A1177" s="16" t="s">
        <v>1426</v>
      </c>
      <c r="B1177" s="20" t="s">
        <v>926</v>
      </c>
      <c r="C1177" s="55">
        <v>850</v>
      </c>
      <c r="D1177" s="101">
        <v>0</v>
      </c>
      <c r="E1177" s="101">
        <v>0</v>
      </c>
      <c r="F1177" s="101">
        <v>0</v>
      </c>
    </row>
    <row r="1178" spans="1:6" ht="28.5" customHeight="1" x14ac:dyDescent="0.25">
      <c r="A1178" s="21" t="s">
        <v>927</v>
      </c>
      <c r="B1178" s="23" t="s">
        <v>928</v>
      </c>
      <c r="C1178" s="55"/>
      <c r="D1178" s="101">
        <f>D1179+D1181+D1183</f>
        <v>27203</v>
      </c>
      <c r="E1178" s="101">
        <f t="shared" ref="E1178:F1178" si="480">E1179+E1181+E1183</f>
        <v>27203</v>
      </c>
      <c r="F1178" s="101">
        <f t="shared" si="480"/>
        <v>27203</v>
      </c>
    </row>
    <row r="1179" spans="1:6" ht="47.25" customHeight="1" x14ac:dyDescent="0.25">
      <c r="A1179" s="60" t="s">
        <v>1419</v>
      </c>
      <c r="B1179" s="23" t="s">
        <v>928</v>
      </c>
      <c r="C1179" s="55">
        <v>100</v>
      </c>
      <c r="D1179" s="101">
        <f>D1180</f>
        <v>22044</v>
      </c>
      <c r="E1179" s="101">
        <f t="shared" ref="E1179:F1179" si="481">E1180</f>
        <v>22044</v>
      </c>
      <c r="F1179" s="101">
        <f t="shared" si="481"/>
        <v>22044</v>
      </c>
    </row>
    <row r="1180" spans="1:6" ht="28.5" customHeight="1" x14ac:dyDescent="0.25">
      <c r="A1180" s="60" t="s">
        <v>1420</v>
      </c>
      <c r="B1180" s="23" t="s">
        <v>928</v>
      </c>
      <c r="C1180" s="55">
        <v>120</v>
      </c>
      <c r="D1180" s="101">
        <v>22044</v>
      </c>
      <c r="E1180" s="85">
        <v>22044</v>
      </c>
      <c r="F1180" s="85">
        <v>22044</v>
      </c>
    </row>
    <row r="1181" spans="1:6" ht="28.5" customHeight="1" x14ac:dyDescent="0.25">
      <c r="A1181" s="60" t="s">
        <v>1421</v>
      </c>
      <c r="B1181" s="23" t="s">
        <v>928</v>
      </c>
      <c r="C1181" s="55">
        <v>200</v>
      </c>
      <c r="D1181" s="101">
        <f>D1182</f>
        <v>5159</v>
      </c>
      <c r="E1181" s="101">
        <f t="shared" ref="E1181:F1181" si="482">E1182</f>
        <v>5159</v>
      </c>
      <c r="F1181" s="101">
        <f t="shared" si="482"/>
        <v>5159</v>
      </c>
    </row>
    <row r="1182" spans="1:6" ht="28.5" customHeight="1" x14ac:dyDescent="0.25">
      <c r="A1182" s="60" t="s">
        <v>1422</v>
      </c>
      <c r="B1182" s="23" t="s">
        <v>928</v>
      </c>
      <c r="C1182" s="55">
        <v>240</v>
      </c>
      <c r="D1182" s="101">
        <v>5159</v>
      </c>
      <c r="E1182" s="101">
        <v>5159</v>
      </c>
      <c r="F1182" s="101">
        <v>5159</v>
      </c>
    </row>
    <row r="1183" spans="1:6" ht="28.5" customHeight="1" x14ac:dyDescent="0.25">
      <c r="A1183" s="60" t="s">
        <v>1425</v>
      </c>
      <c r="B1183" s="23" t="s">
        <v>928</v>
      </c>
      <c r="C1183" s="55">
        <v>800</v>
      </c>
      <c r="D1183" s="101">
        <f>D1184</f>
        <v>0</v>
      </c>
      <c r="E1183" s="101">
        <f t="shared" ref="E1183:F1183" si="483">E1184</f>
        <v>0</v>
      </c>
      <c r="F1183" s="101">
        <f t="shared" si="483"/>
        <v>0</v>
      </c>
    </row>
    <row r="1184" spans="1:6" ht="28.5" customHeight="1" x14ac:dyDescent="0.25">
      <c r="A1184" s="16" t="s">
        <v>1426</v>
      </c>
      <c r="B1184" s="23" t="s">
        <v>928</v>
      </c>
      <c r="C1184" s="55">
        <v>850</v>
      </c>
      <c r="D1184" s="101"/>
      <c r="E1184" s="101"/>
      <c r="F1184" s="101"/>
    </row>
    <row r="1185" spans="1:6" ht="31.5" x14ac:dyDescent="0.25">
      <c r="A1185" s="21" t="s">
        <v>929</v>
      </c>
      <c r="B1185" s="23" t="s">
        <v>930</v>
      </c>
      <c r="C1185" s="55"/>
      <c r="D1185" s="101">
        <f>D1186+D1188+D1190</f>
        <v>32187</v>
      </c>
      <c r="E1185" s="101">
        <f t="shared" ref="E1185:F1185" si="484">E1186+E1188+E1190</f>
        <v>30187</v>
      </c>
      <c r="F1185" s="101">
        <f t="shared" si="484"/>
        <v>30187</v>
      </c>
    </row>
    <row r="1186" spans="1:6" ht="63" customHeight="1" x14ac:dyDescent="0.25">
      <c r="A1186" s="60" t="s">
        <v>1419</v>
      </c>
      <c r="B1186" s="23" t="s">
        <v>930</v>
      </c>
      <c r="C1186" s="55">
        <v>100</v>
      </c>
      <c r="D1186" s="101">
        <f>D1187</f>
        <v>28173</v>
      </c>
      <c r="E1186" s="101">
        <f t="shared" ref="E1186:F1186" si="485">E1187</f>
        <v>28173</v>
      </c>
      <c r="F1186" s="101">
        <f t="shared" si="485"/>
        <v>28173</v>
      </c>
    </row>
    <row r="1187" spans="1:6" ht="38.25" customHeight="1" x14ac:dyDescent="0.25">
      <c r="A1187" s="60" t="s">
        <v>1430</v>
      </c>
      <c r="B1187" s="23" t="s">
        <v>930</v>
      </c>
      <c r="C1187" s="55">
        <v>110</v>
      </c>
      <c r="D1187" s="101">
        <v>28173</v>
      </c>
      <c r="E1187" s="101">
        <v>28173</v>
      </c>
      <c r="F1187" s="104">
        <v>28173</v>
      </c>
    </row>
    <row r="1188" spans="1:6" ht="38.25" customHeight="1" x14ac:dyDescent="0.25">
      <c r="A1188" s="60" t="s">
        <v>1421</v>
      </c>
      <c r="B1188" s="23" t="s">
        <v>930</v>
      </c>
      <c r="C1188" s="55">
        <v>200</v>
      </c>
      <c r="D1188" s="101">
        <f>D1189</f>
        <v>4014</v>
      </c>
      <c r="E1188" s="101">
        <f t="shared" ref="E1188:F1188" si="486">E1189</f>
        <v>2014</v>
      </c>
      <c r="F1188" s="101">
        <f t="shared" si="486"/>
        <v>2014</v>
      </c>
    </row>
    <row r="1189" spans="1:6" ht="38.25" customHeight="1" x14ac:dyDescent="0.25">
      <c r="A1189" s="60" t="s">
        <v>1422</v>
      </c>
      <c r="B1189" s="23" t="s">
        <v>930</v>
      </c>
      <c r="C1189" s="55">
        <v>240</v>
      </c>
      <c r="D1189" s="101">
        <v>4014</v>
      </c>
      <c r="E1189" s="101">
        <v>2014</v>
      </c>
      <c r="F1189" s="101">
        <v>2014</v>
      </c>
    </row>
    <row r="1190" spans="1:6" ht="38.25" hidden="1" customHeight="1" x14ac:dyDescent="0.25">
      <c r="A1190" s="60" t="s">
        <v>1425</v>
      </c>
      <c r="B1190" s="23" t="s">
        <v>930</v>
      </c>
      <c r="C1190" s="55">
        <v>800</v>
      </c>
      <c r="D1190" s="101">
        <f>D1191</f>
        <v>0</v>
      </c>
      <c r="E1190" s="101">
        <f t="shared" ref="E1190:F1190" si="487">E1191</f>
        <v>0</v>
      </c>
      <c r="F1190" s="101">
        <f t="shared" si="487"/>
        <v>0</v>
      </c>
    </row>
    <row r="1191" spans="1:6" ht="38.25" hidden="1" customHeight="1" x14ac:dyDescent="0.25">
      <c r="A1191" s="16" t="s">
        <v>1426</v>
      </c>
      <c r="B1191" s="23" t="s">
        <v>930</v>
      </c>
      <c r="C1191" s="55">
        <v>850</v>
      </c>
      <c r="D1191" s="101">
        <v>0</v>
      </c>
      <c r="E1191" s="101">
        <v>0</v>
      </c>
      <c r="F1191" s="101">
        <v>0</v>
      </c>
    </row>
    <row r="1192" spans="1:6" ht="55.5" customHeight="1" x14ac:dyDescent="0.25">
      <c r="A1192" s="21" t="s">
        <v>1456</v>
      </c>
      <c r="B1192" s="23" t="s">
        <v>1449</v>
      </c>
      <c r="C1192" s="55"/>
      <c r="D1192" s="101">
        <f>D1193+D1195+D1199+D1197</f>
        <v>41610</v>
      </c>
      <c r="E1192" s="101">
        <f t="shared" ref="E1192:F1192" si="488">E1193+E1195+E1199+E1197</f>
        <v>40610</v>
      </c>
      <c r="F1192" s="101">
        <f t="shared" si="488"/>
        <v>40610</v>
      </c>
    </row>
    <row r="1193" spans="1:6" ht="55.5" customHeight="1" x14ac:dyDescent="0.25">
      <c r="A1193" s="60" t="s">
        <v>1419</v>
      </c>
      <c r="B1193" s="23" t="s">
        <v>1449</v>
      </c>
      <c r="C1193" s="64">
        <v>100</v>
      </c>
      <c r="D1193" s="101">
        <f>D1194</f>
        <v>32348</v>
      </c>
      <c r="E1193" s="101">
        <f t="shared" ref="E1193:F1193" si="489">E1194</f>
        <v>32860</v>
      </c>
      <c r="F1193" s="101">
        <f t="shared" si="489"/>
        <v>32860</v>
      </c>
    </row>
    <row r="1194" spans="1:6" ht="27.75" customHeight="1" x14ac:dyDescent="0.25">
      <c r="A1194" s="60" t="s">
        <v>1430</v>
      </c>
      <c r="B1194" s="23" t="s">
        <v>1449</v>
      </c>
      <c r="C1194" s="55">
        <v>110</v>
      </c>
      <c r="D1194" s="101">
        <v>32348</v>
      </c>
      <c r="E1194" s="85">
        <v>32860</v>
      </c>
      <c r="F1194" s="85">
        <v>32860</v>
      </c>
    </row>
    <row r="1195" spans="1:6" ht="27.75" customHeight="1" x14ac:dyDescent="0.25">
      <c r="A1195" s="60" t="s">
        <v>1421</v>
      </c>
      <c r="B1195" s="23" t="s">
        <v>1449</v>
      </c>
      <c r="C1195" s="55">
        <v>200</v>
      </c>
      <c r="D1195" s="101">
        <f>D1196</f>
        <v>9175</v>
      </c>
      <c r="E1195" s="101">
        <f t="shared" ref="E1195:F1195" si="490">E1196</f>
        <v>7663</v>
      </c>
      <c r="F1195" s="101">
        <f t="shared" si="490"/>
        <v>7663</v>
      </c>
    </row>
    <row r="1196" spans="1:6" ht="27.75" customHeight="1" x14ac:dyDescent="0.25">
      <c r="A1196" s="60" t="s">
        <v>1422</v>
      </c>
      <c r="B1196" s="23" t="s">
        <v>1449</v>
      </c>
      <c r="C1196" s="55">
        <v>240</v>
      </c>
      <c r="D1196" s="101">
        <v>9175</v>
      </c>
      <c r="E1196" s="101">
        <v>7663</v>
      </c>
      <c r="F1196" s="85">
        <v>7663</v>
      </c>
    </row>
    <row r="1197" spans="1:6" ht="27.75" hidden="1" customHeight="1" x14ac:dyDescent="0.25">
      <c r="A1197" s="16" t="s">
        <v>1428</v>
      </c>
      <c r="B1197" s="23" t="s">
        <v>1449</v>
      </c>
      <c r="C1197" s="55">
        <v>300</v>
      </c>
      <c r="D1197" s="101">
        <f>D1198</f>
        <v>0</v>
      </c>
      <c r="E1197" s="101"/>
      <c r="F1197" s="104"/>
    </row>
    <row r="1198" spans="1:6" ht="27.75" hidden="1" customHeight="1" x14ac:dyDescent="0.25">
      <c r="A1198" s="16" t="s">
        <v>1429</v>
      </c>
      <c r="B1198" s="23" t="s">
        <v>1449</v>
      </c>
      <c r="C1198" s="55">
        <v>320</v>
      </c>
      <c r="D1198" s="101"/>
      <c r="E1198" s="101"/>
      <c r="F1198" s="104"/>
    </row>
    <row r="1199" spans="1:6" ht="27.75" customHeight="1" x14ac:dyDescent="0.25">
      <c r="A1199" s="60" t="s">
        <v>1425</v>
      </c>
      <c r="B1199" s="23" t="s">
        <v>1449</v>
      </c>
      <c r="C1199" s="55">
        <v>800</v>
      </c>
      <c r="D1199" s="101">
        <f>D1201+D1200</f>
        <v>87</v>
      </c>
      <c r="E1199" s="101">
        <f t="shared" ref="E1199:F1199" si="491">E1201+E1200</f>
        <v>87</v>
      </c>
      <c r="F1199" s="101">
        <f t="shared" si="491"/>
        <v>87</v>
      </c>
    </row>
    <row r="1200" spans="1:6" ht="27.75" customHeight="1" x14ac:dyDescent="0.25">
      <c r="A1200" s="138" t="s">
        <v>1568</v>
      </c>
      <c r="B1200" s="23" t="s">
        <v>1449</v>
      </c>
      <c r="C1200" s="55">
        <v>830</v>
      </c>
      <c r="D1200" s="101"/>
      <c r="E1200" s="101"/>
      <c r="F1200" s="101"/>
    </row>
    <row r="1201" spans="1:6" ht="27.75" customHeight="1" x14ac:dyDescent="0.25">
      <c r="A1201" s="16" t="s">
        <v>1426</v>
      </c>
      <c r="B1201" s="23" t="s">
        <v>1449</v>
      </c>
      <c r="C1201" s="55">
        <v>850</v>
      </c>
      <c r="D1201" s="101">
        <v>87</v>
      </c>
      <c r="E1201" s="101">
        <v>87</v>
      </c>
      <c r="F1201" s="101">
        <v>87</v>
      </c>
    </row>
    <row r="1202" spans="1:6" ht="57" customHeight="1" x14ac:dyDescent="0.25">
      <c r="A1202" s="21" t="s">
        <v>1457</v>
      </c>
      <c r="B1202" s="23" t="s">
        <v>1450</v>
      </c>
      <c r="C1202" s="55"/>
      <c r="D1202" s="101">
        <f>D1203+D1205+D1207</f>
        <v>10836</v>
      </c>
      <c r="E1202" s="101">
        <f t="shared" ref="E1202:F1202" si="492">E1203+E1205+E1207</f>
        <v>12836</v>
      </c>
      <c r="F1202" s="101">
        <f t="shared" si="492"/>
        <v>14836</v>
      </c>
    </row>
    <row r="1203" spans="1:6" ht="59.25" customHeight="1" x14ac:dyDescent="0.25">
      <c r="A1203" s="60" t="s">
        <v>1419</v>
      </c>
      <c r="B1203" s="23" t="s">
        <v>1450</v>
      </c>
      <c r="C1203" s="64">
        <v>100</v>
      </c>
      <c r="D1203" s="101">
        <f>D1204</f>
        <v>10000</v>
      </c>
      <c r="E1203" s="101">
        <f t="shared" ref="E1203:F1203" si="493">E1204</f>
        <v>11900</v>
      </c>
      <c r="F1203" s="101">
        <f t="shared" si="493"/>
        <v>13900</v>
      </c>
    </row>
    <row r="1204" spans="1:6" ht="27.75" customHeight="1" x14ac:dyDescent="0.25">
      <c r="A1204" s="60" t="s">
        <v>1430</v>
      </c>
      <c r="B1204" s="23" t="s">
        <v>1450</v>
      </c>
      <c r="C1204" s="55">
        <v>110</v>
      </c>
      <c r="D1204" s="101">
        <v>10000</v>
      </c>
      <c r="E1204" s="85">
        <v>11900</v>
      </c>
      <c r="F1204" s="85">
        <v>13900</v>
      </c>
    </row>
    <row r="1205" spans="1:6" ht="27.75" customHeight="1" x14ac:dyDescent="0.25">
      <c r="A1205" s="60" t="s">
        <v>1421</v>
      </c>
      <c r="B1205" s="23" t="s">
        <v>1450</v>
      </c>
      <c r="C1205" s="55">
        <v>200</v>
      </c>
      <c r="D1205" s="101">
        <f>D1206</f>
        <v>826</v>
      </c>
      <c r="E1205" s="101">
        <f t="shared" ref="E1205:F1205" si="494">E1206</f>
        <v>926</v>
      </c>
      <c r="F1205" s="101">
        <f t="shared" si="494"/>
        <v>926</v>
      </c>
    </row>
    <row r="1206" spans="1:6" ht="45" customHeight="1" x14ac:dyDescent="0.25">
      <c r="A1206" s="60" t="s">
        <v>1422</v>
      </c>
      <c r="B1206" s="23" t="s">
        <v>1450</v>
      </c>
      <c r="C1206" s="55">
        <v>240</v>
      </c>
      <c r="D1206" s="101">
        <v>826</v>
      </c>
      <c r="E1206" s="101">
        <v>926</v>
      </c>
      <c r="F1206" s="101">
        <v>926</v>
      </c>
    </row>
    <row r="1207" spans="1:6" ht="27.75" customHeight="1" x14ac:dyDescent="0.25">
      <c r="A1207" s="60" t="s">
        <v>1425</v>
      </c>
      <c r="B1207" s="23" t="s">
        <v>1450</v>
      </c>
      <c r="C1207" s="55">
        <v>800</v>
      </c>
      <c r="D1207" s="101">
        <f>D1208</f>
        <v>10</v>
      </c>
      <c r="E1207" s="101">
        <f t="shared" ref="E1207:F1207" si="495">E1208</f>
        <v>10</v>
      </c>
      <c r="F1207" s="101">
        <f t="shared" si="495"/>
        <v>10</v>
      </c>
    </row>
    <row r="1208" spans="1:6" ht="27.75" customHeight="1" x14ac:dyDescent="0.25">
      <c r="A1208" s="16" t="s">
        <v>1426</v>
      </c>
      <c r="B1208" s="23" t="s">
        <v>1450</v>
      </c>
      <c r="C1208" s="55">
        <v>850</v>
      </c>
      <c r="D1208" s="101">
        <v>10</v>
      </c>
      <c r="E1208" s="101">
        <v>10</v>
      </c>
      <c r="F1208" s="101">
        <v>10</v>
      </c>
    </row>
    <row r="1209" spans="1:6" ht="35.25" hidden="1" customHeight="1" x14ac:dyDescent="0.25">
      <c r="A1209" s="21" t="s">
        <v>1471</v>
      </c>
      <c r="B1209" s="23" t="s">
        <v>931</v>
      </c>
      <c r="C1209" s="55"/>
      <c r="D1209" s="101">
        <f>D1210</f>
        <v>0</v>
      </c>
      <c r="E1209" s="101">
        <f t="shared" ref="E1209:F1209" si="496">E1210</f>
        <v>0</v>
      </c>
      <c r="F1209" s="101">
        <f t="shared" si="496"/>
        <v>0</v>
      </c>
    </row>
    <row r="1210" spans="1:6" ht="34.5" hidden="1" customHeight="1" x14ac:dyDescent="0.25">
      <c r="A1210" s="60" t="s">
        <v>1421</v>
      </c>
      <c r="B1210" s="23" t="s">
        <v>931</v>
      </c>
      <c r="C1210" s="55">
        <v>200</v>
      </c>
      <c r="D1210" s="101">
        <f>D1211</f>
        <v>0</v>
      </c>
      <c r="E1210" s="101">
        <f t="shared" ref="E1210:F1210" si="497">E1211</f>
        <v>0</v>
      </c>
      <c r="F1210" s="101">
        <f t="shared" si="497"/>
        <v>0</v>
      </c>
    </row>
    <row r="1211" spans="1:6" ht="34.5" hidden="1" customHeight="1" x14ac:dyDescent="0.25">
      <c r="A1211" s="60" t="s">
        <v>1422</v>
      </c>
      <c r="B1211" s="23" t="s">
        <v>931</v>
      </c>
      <c r="C1211" s="55">
        <v>240</v>
      </c>
      <c r="D1211" s="101">
        <v>0</v>
      </c>
      <c r="E1211" s="101">
        <v>0</v>
      </c>
      <c r="F1211" s="101">
        <v>0</v>
      </c>
    </row>
    <row r="1212" spans="1:6" ht="32.25" hidden="1" customHeight="1" x14ac:dyDescent="0.25">
      <c r="A1212" s="21" t="s">
        <v>932</v>
      </c>
      <c r="B1212" s="23" t="s">
        <v>933</v>
      </c>
      <c r="C1212" s="55"/>
      <c r="D1212" s="101">
        <f>D1213</f>
        <v>0</v>
      </c>
      <c r="E1212" s="101">
        <f t="shared" ref="E1212:F1212" si="498">E1213</f>
        <v>0</v>
      </c>
      <c r="F1212" s="101">
        <f t="shared" si="498"/>
        <v>0</v>
      </c>
    </row>
    <row r="1213" spans="1:6" ht="40.5" hidden="1" customHeight="1" x14ac:dyDescent="0.25">
      <c r="A1213" s="60" t="s">
        <v>1425</v>
      </c>
      <c r="B1213" s="23" t="s">
        <v>933</v>
      </c>
      <c r="C1213" s="55">
        <v>800</v>
      </c>
      <c r="D1213" s="101">
        <f>D1214</f>
        <v>0</v>
      </c>
      <c r="E1213" s="101">
        <f t="shared" ref="E1213:F1213" si="499">E1214</f>
        <v>0</v>
      </c>
      <c r="F1213" s="101">
        <f t="shared" si="499"/>
        <v>0</v>
      </c>
    </row>
    <row r="1214" spans="1:6" ht="60" hidden="1" customHeight="1" x14ac:dyDescent="0.25">
      <c r="A1214" s="130" t="s">
        <v>1473</v>
      </c>
      <c r="B1214" s="23" t="s">
        <v>933</v>
      </c>
      <c r="C1214" s="55">
        <v>810</v>
      </c>
      <c r="D1214" s="101">
        <v>0</v>
      </c>
      <c r="E1214" s="101">
        <v>0</v>
      </c>
      <c r="F1214" s="101">
        <v>0</v>
      </c>
    </row>
    <row r="1215" spans="1:6" ht="30" customHeight="1" x14ac:dyDescent="0.25">
      <c r="A1215" s="21" t="s">
        <v>934</v>
      </c>
      <c r="B1215" s="23" t="s">
        <v>935</v>
      </c>
      <c r="C1215" s="55"/>
      <c r="D1215" s="101">
        <f>D1216</f>
        <v>110</v>
      </c>
      <c r="E1215" s="101">
        <f t="shared" ref="E1215:F1215" si="500">E1216</f>
        <v>110</v>
      </c>
      <c r="F1215" s="101">
        <f t="shared" si="500"/>
        <v>110</v>
      </c>
    </row>
    <row r="1216" spans="1:6" ht="34.5" customHeight="1" x14ac:dyDescent="0.25">
      <c r="A1216" s="60" t="s">
        <v>1425</v>
      </c>
      <c r="B1216" s="23" t="s">
        <v>935</v>
      </c>
      <c r="C1216" s="55">
        <v>800</v>
      </c>
      <c r="D1216" s="101">
        <f>D1217</f>
        <v>110</v>
      </c>
      <c r="E1216" s="101">
        <f t="shared" ref="E1216:F1216" si="501">E1217</f>
        <v>110</v>
      </c>
      <c r="F1216" s="101">
        <f t="shared" si="501"/>
        <v>110</v>
      </c>
    </row>
    <row r="1217" spans="1:6" ht="42.75" customHeight="1" x14ac:dyDescent="0.25">
      <c r="A1217" s="16" t="s">
        <v>1426</v>
      </c>
      <c r="B1217" s="23" t="s">
        <v>935</v>
      </c>
      <c r="C1217" s="55">
        <v>850</v>
      </c>
      <c r="D1217" s="101">
        <v>110</v>
      </c>
      <c r="E1217" s="101">
        <v>110</v>
      </c>
      <c r="F1217" s="101">
        <v>110</v>
      </c>
    </row>
    <row r="1218" spans="1:6" ht="39" hidden="1" customHeight="1" x14ac:dyDescent="0.25">
      <c r="A1218" s="28" t="s">
        <v>936</v>
      </c>
      <c r="B1218" s="23" t="s">
        <v>937</v>
      </c>
      <c r="C1218" s="55"/>
      <c r="D1218" s="101">
        <f>D1219</f>
        <v>0</v>
      </c>
      <c r="E1218" s="101">
        <f t="shared" ref="E1218:F1218" si="502">E1219</f>
        <v>0</v>
      </c>
      <c r="F1218" s="101">
        <f t="shared" si="502"/>
        <v>0</v>
      </c>
    </row>
    <row r="1219" spans="1:6" ht="39" hidden="1" customHeight="1" x14ac:dyDescent="0.25">
      <c r="A1219" s="60" t="s">
        <v>1421</v>
      </c>
      <c r="B1219" s="23" t="s">
        <v>937</v>
      </c>
      <c r="C1219" s="55">
        <v>200</v>
      </c>
      <c r="D1219" s="101">
        <f>D1220</f>
        <v>0</v>
      </c>
      <c r="E1219" s="101">
        <f t="shared" ref="E1219:F1219" si="503">E1220</f>
        <v>0</v>
      </c>
      <c r="F1219" s="101">
        <f t="shared" si="503"/>
        <v>0</v>
      </c>
    </row>
    <row r="1220" spans="1:6" ht="39" hidden="1" customHeight="1" x14ac:dyDescent="0.25">
      <c r="A1220" s="60" t="s">
        <v>1422</v>
      </c>
      <c r="B1220" s="23" t="s">
        <v>937</v>
      </c>
      <c r="C1220" s="55">
        <v>240</v>
      </c>
      <c r="D1220" s="101">
        <v>0</v>
      </c>
      <c r="E1220" s="101">
        <v>0</v>
      </c>
      <c r="F1220" s="101">
        <v>0</v>
      </c>
    </row>
    <row r="1221" spans="1:6" ht="39" hidden="1" customHeight="1" x14ac:dyDescent="0.25">
      <c r="A1221" s="36" t="s">
        <v>938</v>
      </c>
      <c r="B1221" s="2" t="s">
        <v>939</v>
      </c>
      <c r="C1221" s="55"/>
      <c r="D1221" s="101"/>
      <c r="E1221" s="101"/>
      <c r="F1221" s="101"/>
    </row>
    <row r="1222" spans="1:6" ht="50.25" customHeight="1" x14ac:dyDescent="0.25">
      <c r="A1222" s="12" t="s">
        <v>940</v>
      </c>
      <c r="B1222" s="10" t="s">
        <v>941</v>
      </c>
      <c r="C1222" s="55"/>
      <c r="D1222" s="101">
        <f>D1223+D1239+D1251+D1269+D1300+D1244</f>
        <v>12950</v>
      </c>
      <c r="E1222" s="101">
        <f t="shared" ref="E1222:F1222" si="504">E1223+E1239+E1251+E1269+E1300+E1244</f>
        <v>11406</v>
      </c>
      <c r="F1222" s="101">
        <f t="shared" si="504"/>
        <v>11715</v>
      </c>
    </row>
    <row r="1223" spans="1:6" ht="47.25" x14ac:dyDescent="0.25">
      <c r="A1223" s="13" t="s">
        <v>942</v>
      </c>
      <c r="B1223" s="3" t="s">
        <v>943</v>
      </c>
      <c r="C1223" s="55"/>
      <c r="D1223" s="101">
        <f>D1224+D1231+D1235</f>
        <v>3800</v>
      </c>
      <c r="E1223" s="101">
        <f t="shared" ref="E1223:F1223" si="505">E1224+E1231+E1235</f>
        <v>3950</v>
      </c>
      <c r="F1223" s="101">
        <f t="shared" si="505"/>
        <v>4050</v>
      </c>
    </row>
    <row r="1224" spans="1:6" ht="31.5" x14ac:dyDescent="0.25">
      <c r="A1224" s="14" t="s">
        <v>944</v>
      </c>
      <c r="B1224" s="1" t="s">
        <v>945</v>
      </c>
      <c r="C1224" s="55"/>
      <c r="D1224" s="101">
        <f>D1225+D1228</f>
        <v>3700</v>
      </c>
      <c r="E1224" s="101">
        <f t="shared" ref="E1224:F1224" si="506">E1225+E1228</f>
        <v>3800</v>
      </c>
      <c r="F1224" s="101">
        <f t="shared" si="506"/>
        <v>3900</v>
      </c>
    </row>
    <row r="1225" spans="1:6" ht="114" customHeight="1" x14ac:dyDescent="0.25">
      <c r="A1225" s="21" t="s">
        <v>946</v>
      </c>
      <c r="B1225" s="23" t="s">
        <v>947</v>
      </c>
      <c r="C1225" s="55"/>
      <c r="D1225" s="101">
        <f>D1226</f>
        <v>3700</v>
      </c>
      <c r="E1225" s="101">
        <f t="shared" ref="E1225:F1226" si="507">E1226</f>
        <v>3800</v>
      </c>
      <c r="F1225" s="101">
        <f t="shared" si="507"/>
        <v>3900</v>
      </c>
    </row>
    <row r="1226" spans="1:6" ht="34.5" customHeight="1" x14ac:dyDescent="0.25">
      <c r="A1226" s="60" t="s">
        <v>1421</v>
      </c>
      <c r="B1226" s="23" t="s">
        <v>947</v>
      </c>
      <c r="C1226" s="55">
        <v>200</v>
      </c>
      <c r="D1226" s="101">
        <f>D1227</f>
        <v>3700</v>
      </c>
      <c r="E1226" s="101">
        <f t="shared" si="507"/>
        <v>3800</v>
      </c>
      <c r="F1226" s="101">
        <f t="shared" si="507"/>
        <v>3900</v>
      </c>
    </row>
    <row r="1227" spans="1:6" ht="39.75" customHeight="1" x14ac:dyDescent="0.25">
      <c r="A1227" s="60" t="s">
        <v>1422</v>
      </c>
      <c r="B1227" s="23" t="s">
        <v>947</v>
      </c>
      <c r="C1227" s="55">
        <v>240</v>
      </c>
      <c r="D1227" s="101">
        <v>3700</v>
      </c>
      <c r="E1227" s="101">
        <v>3800</v>
      </c>
      <c r="F1227" s="101">
        <v>3900</v>
      </c>
    </row>
    <row r="1228" spans="1:6" ht="31.5" hidden="1" x14ac:dyDescent="0.25">
      <c r="A1228" s="21" t="s">
        <v>948</v>
      </c>
      <c r="B1228" s="23" t="s">
        <v>949</v>
      </c>
      <c r="C1228" s="55"/>
      <c r="D1228" s="101">
        <f>D1229</f>
        <v>0</v>
      </c>
      <c r="E1228" s="101">
        <f t="shared" ref="E1228:F1229" si="508">E1229</f>
        <v>0</v>
      </c>
      <c r="F1228" s="101">
        <f t="shared" si="508"/>
        <v>0</v>
      </c>
    </row>
    <row r="1229" spans="1:6" ht="43.5" hidden="1" customHeight="1" x14ac:dyDescent="0.25">
      <c r="A1229" s="16" t="s">
        <v>1424</v>
      </c>
      <c r="B1229" s="23" t="s">
        <v>949</v>
      </c>
      <c r="C1229" s="55">
        <v>600</v>
      </c>
      <c r="D1229" s="101">
        <f>D1230</f>
        <v>0</v>
      </c>
      <c r="E1229" s="101">
        <f t="shared" si="508"/>
        <v>0</v>
      </c>
      <c r="F1229" s="101">
        <f t="shared" si="508"/>
        <v>0</v>
      </c>
    </row>
    <row r="1230" spans="1:6" ht="48.75" hidden="1" customHeight="1" x14ac:dyDescent="0.25">
      <c r="A1230" s="16" t="s">
        <v>1423</v>
      </c>
      <c r="B1230" s="23" t="s">
        <v>949</v>
      </c>
      <c r="C1230" s="55">
        <v>610</v>
      </c>
      <c r="D1230" s="101">
        <v>0</v>
      </c>
      <c r="E1230" s="101">
        <v>0</v>
      </c>
      <c r="F1230" s="101">
        <v>0</v>
      </c>
    </row>
    <row r="1231" spans="1:6" ht="64.5" hidden="1" customHeight="1" x14ac:dyDescent="0.25">
      <c r="A1231" s="14" t="s">
        <v>950</v>
      </c>
      <c r="B1231" s="1" t="s">
        <v>951</v>
      </c>
      <c r="C1231" s="55"/>
      <c r="D1231" s="101">
        <f>D1232</f>
        <v>0</v>
      </c>
      <c r="E1231" s="101">
        <f t="shared" ref="E1231:F1233" si="509">E1232</f>
        <v>0</v>
      </c>
      <c r="F1231" s="101">
        <f t="shared" si="509"/>
        <v>0</v>
      </c>
    </row>
    <row r="1232" spans="1:6" ht="110.25" hidden="1" x14ac:dyDescent="0.25">
      <c r="A1232" s="43" t="s">
        <v>946</v>
      </c>
      <c r="B1232" s="23" t="s">
        <v>952</v>
      </c>
      <c r="C1232" s="55"/>
      <c r="D1232" s="101">
        <f>D1233</f>
        <v>0</v>
      </c>
      <c r="E1232" s="101">
        <f t="shared" si="509"/>
        <v>0</v>
      </c>
      <c r="F1232" s="101">
        <f t="shared" si="509"/>
        <v>0</v>
      </c>
    </row>
    <row r="1233" spans="1:6" ht="43.5" hidden="1" customHeight="1" x14ac:dyDescent="0.25">
      <c r="A1233" s="60" t="s">
        <v>1421</v>
      </c>
      <c r="B1233" s="23" t="s">
        <v>952</v>
      </c>
      <c r="C1233" s="55">
        <v>200</v>
      </c>
      <c r="D1233" s="101">
        <f>D1234</f>
        <v>0</v>
      </c>
      <c r="E1233" s="101">
        <f t="shared" si="509"/>
        <v>0</v>
      </c>
      <c r="F1233" s="101">
        <f t="shared" si="509"/>
        <v>0</v>
      </c>
    </row>
    <row r="1234" spans="1:6" ht="46.5" hidden="1" customHeight="1" x14ac:dyDescent="0.25">
      <c r="A1234" s="60" t="s">
        <v>1422</v>
      </c>
      <c r="B1234" s="23" t="s">
        <v>952</v>
      </c>
      <c r="C1234" s="55">
        <v>240</v>
      </c>
      <c r="D1234" s="101">
        <v>0</v>
      </c>
      <c r="E1234" s="101">
        <v>0</v>
      </c>
      <c r="F1234" s="101">
        <v>0</v>
      </c>
    </row>
    <row r="1235" spans="1:6" ht="30" customHeight="1" x14ac:dyDescent="0.25">
      <c r="A1235" s="14" t="s">
        <v>953</v>
      </c>
      <c r="B1235" s="1" t="s">
        <v>954</v>
      </c>
      <c r="C1235" s="55"/>
      <c r="D1235" s="101">
        <f>D1236</f>
        <v>100</v>
      </c>
      <c r="E1235" s="101">
        <f t="shared" ref="E1235:F1236" si="510">E1236</f>
        <v>150</v>
      </c>
      <c r="F1235" s="101">
        <f t="shared" si="510"/>
        <v>150</v>
      </c>
    </row>
    <row r="1236" spans="1:6" ht="56.25" customHeight="1" x14ac:dyDescent="0.25">
      <c r="A1236" s="24" t="s">
        <v>955</v>
      </c>
      <c r="B1236" s="20" t="s">
        <v>956</v>
      </c>
      <c r="C1236" s="55"/>
      <c r="D1236" s="101">
        <f>D1237</f>
        <v>100</v>
      </c>
      <c r="E1236" s="101">
        <f t="shared" si="510"/>
        <v>150</v>
      </c>
      <c r="F1236" s="101">
        <f t="shared" si="510"/>
        <v>150</v>
      </c>
    </row>
    <row r="1237" spans="1:6" ht="41.25" customHeight="1" x14ac:dyDescent="0.25">
      <c r="A1237" s="60" t="s">
        <v>1421</v>
      </c>
      <c r="B1237" s="20" t="s">
        <v>956</v>
      </c>
      <c r="C1237" s="55">
        <v>200</v>
      </c>
      <c r="D1237" s="101">
        <f>D1238</f>
        <v>100</v>
      </c>
      <c r="E1237" s="101">
        <f>E1238</f>
        <v>150</v>
      </c>
      <c r="F1237" s="101">
        <f>F1238</f>
        <v>150</v>
      </c>
    </row>
    <row r="1238" spans="1:6" ht="41.25" customHeight="1" x14ac:dyDescent="0.25">
      <c r="A1238" s="60" t="s">
        <v>1422</v>
      </c>
      <c r="B1238" s="20" t="s">
        <v>956</v>
      </c>
      <c r="C1238" s="55">
        <v>240</v>
      </c>
      <c r="D1238" s="101">
        <v>100</v>
      </c>
      <c r="E1238" s="101">
        <v>150</v>
      </c>
      <c r="F1238" s="101">
        <v>150</v>
      </c>
    </row>
    <row r="1239" spans="1:6" ht="31.5" hidden="1" customHeight="1" x14ac:dyDescent="0.25">
      <c r="A1239" s="13" t="s">
        <v>957</v>
      </c>
      <c r="B1239" s="3" t="s">
        <v>958</v>
      </c>
      <c r="C1239" s="55"/>
      <c r="D1239" s="101">
        <f>D1240</f>
        <v>0</v>
      </c>
      <c r="E1239" s="101">
        <f t="shared" ref="E1239:F1242" si="511">E1240</f>
        <v>0</v>
      </c>
      <c r="F1239" s="101">
        <f t="shared" si="511"/>
        <v>0</v>
      </c>
    </row>
    <row r="1240" spans="1:6" ht="47.25" hidden="1" x14ac:dyDescent="0.25">
      <c r="A1240" s="14" t="s">
        <v>959</v>
      </c>
      <c r="B1240" s="1" t="s">
        <v>960</v>
      </c>
      <c r="C1240" s="55"/>
      <c r="D1240" s="101">
        <f>D1241</f>
        <v>0</v>
      </c>
      <c r="E1240" s="101">
        <f t="shared" si="511"/>
        <v>0</v>
      </c>
      <c r="F1240" s="101">
        <f t="shared" si="511"/>
        <v>0</v>
      </c>
    </row>
    <row r="1241" spans="1:6" ht="94.5" hidden="1" x14ac:dyDescent="0.25">
      <c r="A1241" s="24" t="s">
        <v>961</v>
      </c>
      <c r="B1241" s="20" t="s">
        <v>962</v>
      </c>
      <c r="C1241" s="55"/>
      <c r="D1241" s="101">
        <f>D1242</f>
        <v>0</v>
      </c>
      <c r="E1241" s="101">
        <f t="shared" si="511"/>
        <v>0</v>
      </c>
      <c r="F1241" s="101">
        <f t="shared" si="511"/>
        <v>0</v>
      </c>
    </row>
    <row r="1242" spans="1:6" ht="42.75" hidden="1" customHeight="1" x14ac:dyDescent="0.25">
      <c r="A1242" s="60" t="s">
        <v>1421</v>
      </c>
      <c r="B1242" s="20" t="s">
        <v>962</v>
      </c>
      <c r="C1242" s="55">
        <v>200</v>
      </c>
      <c r="D1242" s="101">
        <f>D1243</f>
        <v>0</v>
      </c>
      <c r="E1242" s="101">
        <f t="shared" si="511"/>
        <v>0</v>
      </c>
      <c r="F1242" s="101">
        <f t="shared" si="511"/>
        <v>0</v>
      </c>
    </row>
    <row r="1243" spans="1:6" ht="45.75" hidden="1" customHeight="1" x14ac:dyDescent="0.25">
      <c r="A1243" s="97" t="s">
        <v>1422</v>
      </c>
      <c r="B1243" s="20" t="s">
        <v>962</v>
      </c>
      <c r="C1243" s="55">
        <v>240</v>
      </c>
      <c r="D1243" s="101"/>
      <c r="E1243" s="101"/>
      <c r="F1243" s="101"/>
    </row>
    <row r="1244" spans="1:6" ht="45.75" customHeight="1" x14ac:dyDescent="0.25">
      <c r="A1244" s="142" t="s">
        <v>1572</v>
      </c>
      <c r="B1244" s="1" t="s">
        <v>1569</v>
      </c>
      <c r="C1244" s="120"/>
      <c r="D1244" s="131">
        <f>D1245</f>
        <v>657</v>
      </c>
      <c r="E1244" s="131">
        <f t="shared" ref="E1244:F1244" si="512">E1245</f>
        <v>0</v>
      </c>
      <c r="F1244" s="131">
        <f t="shared" si="512"/>
        <v>0</v>
      </c>
    </row>
    <row r="1245" spans="1:6" ht="45.75" customHeight="1" x14ac:dyDescent="0.25">
      <c r="A1245" s="124" t="s">
        <v>1573</v>
      </c>
      <c r="B1245" s="20" t="s">
        <v>1570</v>
      </c>
      <c r="C1245" s="55"/>
      <c r="D1245" s="101">
        <f>D1246</f>
        <v>657</v>
      </c>
      <c r="E1245" s="101"/>
      <c r="F1245" s="101"/>
    </row>
    <row r="1246" spans="1:6" ht="45.75" customHeight="1" x14ac:dyDescent="0.25">
      <c r="A1246" s="124" t="s">
        <v>1574</v>
      </c>
      <c r="B1246" s="20" t="s">
        <v>1571</v>
      </c>
      <c r="C1246" s="55"/>
      <c r="D1246" s="101">
        <f>D1247+D1249</f>
        <v>657</v>
      </c>
      <c r="E1246" s="101">
        <f t="shared" ref="E1246:F1246" si="513">E1247+E1249</f>
        <v>0</v>
      </c>
      <c r="F1246" s="101">
        <f t="shared" si="513"/>
        <v>0</v>
      </c>
    </row>
    <row r="1247" spans="1:6" ht="45.75" hidden="1" customHeight="1" x14ac:dyDescent="0.25">
      <c r="A1247" s="60" t="s">
        <v>1421</v>
      </c>
      <c r="B1247" s="20" t="s">
        <v>1571</v>
      </c>
      <c r="C1247" s="55">
        <v>200</v>
      </c>
      <c r="D1247" s="101">
        <f>D1248</f>
        <v>0</v>
      </c>
      <c r="E1247" s="101"/>
      <c r="F1247" s="101"/>
    </row>
    <row r="1248" spans="1:6" ht="45.75" hidden="1" customHeight="1" x14ac:dyDescent="0.25">
      <c r="A1248" s="60" t="s">
        <v>1422</v>
      </c>
      <c r="B1248" s="20" t="s">
        <v>1571</v>
      </c>
      <c r="C1248" s="55">
        <v>240</v>
      </c>
      <c r="D1248" s="101"/>
      <c r="E1248" s="101"/>
      <c r="F1248" s="101"/>
    </row>
    <row r="1249" spans="1:6" ht="45.75" customHeight="1" x14ac:dyDescent="0.25">
      <c r="A1249" s="16" t="s">
        <v>1424</v>
      </c>
      <c r="B1249" s="20" t="s">
        <v>1571</v>
      </c>
      <c r="C1249" s="55">
        <v>600</v>
      </c>
      <c r="D1249" s="101">
        <f>D1250</f>
        <v>657</v>
      </c>
      <c r="E1249" s="101">
        <f t="shared" ref="E1249:F1249" si="514">E1250</f>
        <v>0</v>
      </c>
      <c r="F1249" s="101">
        <f t="shared" si="514"/>
        <v>0</v>
      </c>
    </row>
    <row r="1250" spans="1:6" ht="45.75" customHeight="1" x14ac:dyDescent="0.25">
      <c r="A1250" s="16" t="s">
        <v>1423</v>
      </c>
      <c r="B1250" s="20" t="s">
        <v>1571</v>
      </c>
      <c r="C1250" s="55">
        <v>610</v>
      </c>
      <c r="D1250" s="101">
        <v>657</v>
      </c>
      <c r="E1250" s="101">
        <v>0</v>
      </c>
      <c r="F1250" s="101">
        <v>0</v>
      </c>
    </row>
    <row r="1251" spans="1:6" ht="38.25" customHeight="1" x14ac:dyDescent="0.25">
      <c r="A1251" s="13" t="s">
        <v>963</v>
      </c>
      <c r="B1251" s="3" t="s">
        <v>964</v>
      </c>
      <c r="C1251" s="55"/>
      <c r="D1251" s="101">
        <f>D1252+D1262</f>
        <v>3690</v>
      </c>
      <c r="E1251" s="101">
        <f t="shared" ref="E1251:F1251" si="515">E1252+E1262</f>
        <v>4300</v>
      </c>
      <c r="F1251" s="101">
        <f t="shared" si="515"/>
        <v>4800</v>
      </c>
    </row>
    <row r="1252" spans="1:6" ht="63" x14ac:dyDescent="0.25">
      <c r="A1252" s="14" t="s">
        <v>965</v>
      </c>
      <c r="B1252" s="1" t="s">
        <v>966</v>
      </c>
      <c r="C1252" s="55"/>
      <c r="D1252" s="101">
        <f>D1253+D1256+D1259</f>
        <v>3690</v>
      </c>
      <c r="E1252" s="101">
        <f t="shared" ref="E1252:F1252" si="516">E1253+E1256+E1259</f>
        <v>4300</v>
      </c>
      <c r="F1252" s="101">
        <f t="shared" si="516"/>
        <v>4800</v>
      </c>
    </row>
    <row r="1253" spans="1:6" ht="37.5" customHeight="1" x14ac:dyDescent="0.25">
      <c r="A1253" s="24" t="s">
        <v>967</v>
      </c>
      <c r="B1253" s="20" t="s">
        <v>968</v>
      </c>
      <c r="C1253" s="55"/>
      <c r="D1253" s="101">
        <f>D1254</f>
        <v>300</v>
      </c>
      <c r="E1253" s="101">
        <f t="shared" ref="E1253:F1254" si="517">E1254</f>
        <v>300</v>
      </c>
      <c r="F1253" s="101">
        <f t="shared" si="517"/>
        <v>300</v>
      </c>
    </row>
    <row r="1254" spans="1:6" ht="37.5" customHeight="1" x14ac:dyDescent="0.25">
      <c r="A1254" s="60" t="s">
        <v>1421</v>
      </c>
      <c r="B1254" s="20" t="s">
        <v>968</v>
      </c>
      <c r="C1254" s="55">
        <v>200</v>
      </c>
      <c r="D1254" s="101">
        <f>D1255</f>
        <v>300</v>
      </c>
      <c r="E1254" s="101">
        <f t="shared" si="517"/>
        <v>300</v>
      </c>
      <c r="F1254" s="101">
        <f t="shared" si="517"/>
        <v>300</v>
      </c>
    </row>
    <row r="1255" spans="1:6" ht="37.5" customHeight="1" x14ac:dyDescent="0.25">
      <c r="A1255" s="60" t="s">
        <v>1422</v>
      </c>
      <c r="B1255" s="20" t="s">
        <v>968</v>
      </c>
      <c r="C1255" s="55">
        <v>240</v>
      </c>
      <c r="D1255" s="101">
        <v>300</v>
      </c>
      <c r="E1255" s="101">
        <v>300</v>
      </c>
      <c r="F1255" s="101">
        <v>300</v>
      </c>
    </row>
    <row r="1256" spans="1:6" ht="45.75" hidden="1" customHeight="1" x14ac:dyDescent="0.25">
      <c r="A1256" s="24" t="s">
        <v>969</v>
      </c>
      <c r="B1256" s="20" t="s">
        <v>970</v>
      </c>
      <c r="C1256" s="55"/>
      <c r="D1256" s="101">
        <f>D1257</f>
        <v>0</v>
      </c>
      <c r="E1256" s="101">
        <f t="shared" ref="E1256:F1257" si="518">E1257</f>
        <v>0</v>
      </c>
      <c r="F1256" s="101">
        <f t="shared" si="518"/>
        <v>0</v>
      </c>
    </row>
    <row r="1257" spans="1:6" ht="45.75" hidden="1" customHeight="1" x14ac:dyDescent="0.25">
      <c r="A1257" s="16" t="s">
        <v>1424</v>
      </c>
      <c r="B1257" s="20" t="s">
        <v>970</v>
      </c>
      <c r="C1257" s="55">
        <v>600</v>
      </c>
      <c r="D1257" s="101">
        <f>D1258</f>
        <v>0</v>
      </c>
      <c r="E1257" s="101">
        <f t="shared" si="518"/>
        <v>0</v>
      </c>
      <c r="F1257" s="101">
        <f t="shared" si="518"/>
        <v>0</v>
      </c>
    </row>
    <row r="1258" spans="1:6" ht="45.75" hidden="1" customHeight="1" x14ac:dyDescent="0.25">
      <c r="A1258" s="16" t="s">
        <v>1423</v>
      </c>
      <c r="B1258" s="20" t="s">
        <v>970</v>
      </c>
      <c r="C1258" s="55">
        <v>610</v>
      </c>
      <c r="D1258" s="101">
        <v>0</v>
      </c>
      <c r="E1258" s="101">
        <v>0</v>
      </c>
      <c r="F1258" s="101">
        <v>0</v>
      </c>
    </row>
    <row r="1259" spans="1:6" ht="49.5" customHeight="1" x14ac:dyDescent="0.25">
      <c r="A1259" s="24" t="s">
        <v>971</v>
      </c>
      <c r="B1259" s="20" t="s">
        <v>972</v>
      </c>
      <c r="C1259" s="55"/>
      <c r="D1259" s="101">
        <f>D1260</f>
        <v>3390</v>
      </c>
      <c r="E1259" s="101">
        <f t="shared" ref="E1259:F1260" si="519">E1260</f>
        <v>4000</v>
      </c>
      <c r="F1259" s="101">
        <f t="shared" si="519"/>
        <v>4500</v>
      </c>
    </row>
    <row r="1260" spans="1:6" ht="49.5" customHeight="1" x14ac:dyDescent="0.25">
      <c r="A1260" s="16" t="s">
        <v>1424</v>
      </c>
      <c r="B1260" s="20" t="s">
        <v>972</v>
      </c>
      <c r="C1260" s="55">
        <v>600</v>
      </c>
      <c r="D1260" s="101">
        <f>D1261</f>
        <v>3390</v>
      </c>
      <c r="E1260" s="101">
        <f t="shared" si="519"/>
        <v>4000</v>
      </c>
      <c r="F1260" s="101">
        <f t="shared" si="519"/>
        <v>4500</v>
      </c>
    </row>
    <row r="1261" spans="1:6" ht="49.5" customHeight="1" x14ac:dyDescent="0.25">
      <c r="A1261" s="16" t="s">
        <v>1423</v>
      </c>
      <c r="B1261" s="20" t="s">
        <v>972</v>
      </c>
      <c r="C1261" s="55">
        <v>610</v>
      </c>
      <c r="D1261" s="101">
        <v>3390</v>
      </c>
      <c r="E1261" s="101">
        <v>4000</v>
      </c>
      <c r="F1261" s="101">
        <v>4500</v>
      </c>
    </row>
    <row r="1262" spans="1:6" ht="36.75" hidden="1" customHeight="1" x14ac:dyDescent="0.25">
      <c r="A1262" s="14" t="s">
        <v>973</v>
      </c>
      <c r="B1262" s="1" t="s">
        <v>974</v>
      </c>
      <c r="C1262" s="55"/>
      <c r="D1262" s="101">
        <f>D1263+D1266</f>
        <v>0</v>
      </c>
      <c r="E1262" s="101">
        <f t="shared" ref="E1262:F1262" si="520">E1263+E1266</f>
        <v>0</v>
      </c>
      <c r="F1262" s="101">
        <f t="shared" si="520"/>
        <v>0</v>
      </c>
    </row>
    <row r="1263" spans="1:6" ht="43.5" hidden="1" customHeight="1" x14ac:dyDescent="0.25">
      <c r="A1263" s="24" t="s">
        <v>975</v>
      </c>
      <c r="B1263" s="20" t="s">
        <v>976</v>
      </c>
      <c r="C1263" s="55"/>
      <c r="D1263" s="101">
        <f>D1264</f>
        <v>0</v>
      </c>
      <c r="E1263" s="101">
        <f t="shared" ref="E1263:F1264" si="521">E1264</f>
        <v>0</v>
      </c>
      <c r="F1263" s="101">
        <f t="shared" si="521"/>
        <v>0</v>
      </c>
    </row>
    <row r="1264" spans="1:6" ht="28.5" hidden="1" customHeight="1" x14ac:dyDescent="0.25">
      <c r="A1264" s="60" t="s">
        <v>1421</v>
      </c>
      <c r="B1264" s="20" t="s">
        <v>976</v>
      </c>
      <c r="C1264" s="55">
        <v>200</v>
      </c>
      <c r="D1264" s="101">
        <f>D1265</f>
        <v>0</v>
      </c>
      <c r="E1264" s="101">
        <f t="shared" si="521"/>
        <v>0</v>
      </c>
      <c r="F1264" s="101">
        <f t="shared" si="521"/>
        <v>0</v>
      </c>
    </row>
    <row r="1265" spans="1:6" ht="40.5" hidden="1" customHeight="1" x14ac:dyDescent="0.25">
      <c r="A1265" s="60" t="s">
        <v>1422</v>
      </c>
      <c r="B1265" s="20" t="s">
        <v>976</v>
      </c>
      <c r="C1265" s="55">
        <v>240</v>
      </c>
      <c r="D1265" s="101">
        <v>0</v>
      </c>
      <c r="E1265" s="101"/>
      <c r="F1265" s="101"/>
    </row>
    <row r="1266" spans="1:6" ht="39.75" hidden="1" customHeight="1" x14ac:dyDescent="0.25">
      <c r="A1266" s="24" t="s">
        <v>967</v>
      </c>
      <c r="B1266" s="20" t="s">
        <v>977</v>
      </c>
      <c r="C1266" s="55"/>
      <c r="D1266" s="101">
        <f>D1267</f>
        <v>0</v>
      </c>
      <c r="E1266" s="101">
        <f t="shared" ref="E1266:F1267" si="522">E1267</f>
        <v>0</v>
      </c>
      <c r="F1266" s="101">
        <f t="shared" si="522"/>
        <v>0</v>
      </c>
    </row>
    <row r="1267" spans="1:6" ht="39.75" hidden="1" customHeight="1" x14ac:dyDescent="0.25">
      <c r="A1267" s="60" t="s">
        <v>1421</v>
      </c>
      <c r="B1267" s="20" t="s">
        <v>977</v>
      </c>
      <c r="C1267" s="55">
        <v>200</v>
      </c>
      <c r="D1267" s="101">
        <f>D1268</f>
        <v>0</v>
      </c>
      <c r="E1267" s="101">
        <f t="shared" si="522"/>
        <v>0</v>
      </c>
      <c r="F1267" s="101">
        <f t="shared" si="522"/>
        <v>0</v>
      </c>
    </row>
    <row r="1268" spans="1:6" ht="39.75" hidden="1" customHeight="1" x14ac:dyDescent="0.25">
      <c r="A1268" s="60" t="s">
        <v>1422</v>
      </c>
      <c r="B1268" s="20" t="s">
        <v>977</v>
      </c>
      <c r="C1268" s="55">
        <v>240</v>
      </c>
      <c r="D1268" s="101">
        <v>0</v>
      </c>
      <c r="E1268" s="101"/>
      <c r="F1268" s="101"/>
    </row>
    <row r="1269" spans="1:6" ht="36.75" customHeight="1" x14ac:dyDescent="0.25">
      <c r="A1269" s="13" t="s">
        <v>128</v>
      </c>
      <c r="B1269" s="3" t="s">
        <v>978</v>
      </c>
      <c r="C1269" s="55"/>
      <c r="D1269" s="101">
        <f>D1278+D1289+D1270+D1296</f>
        <v>4703</v>
      </c>
      <c r="E1269" s="101">
        <f>E1278+E1289+E1270+E1296</f>
        <v>3056</v>
      </c>
      <c r="F1269" s="101">
        <f>F1278+F1289+F1270+F1296</f>
        <v>2765</v>
      </c>
    </row>
    <row r="1270" spans="1:6" ht="27.75" hidden="1" customHeight="1" x14ac:dyDescent="0.25">
      <c r="A1270" s="7" t="s">
        <v>130</v>
      </c>
      <c r="B1270" s="1" t="s">
        <v>979</v>
      </c>
      <c r="C1270" s="55"/>
      <c r="D1270" s="101">
        <f>D1271</f>
        <v>0</v>
      </c>
      <c r="E1270" s="101">
        <f t="shared" ref="E1270:F1270" si="523">E1271</f>
        <v>0</v>
      </c>
      <c r="F1270" s="101">
        <f t="shared" si="523"/>
        <v>0</v>
      </c>
    </row>
    <row r="1271" spans="1:6" ht="35.25" hidden="1" customHeight="1" x14ac:dyDescent="0.25">
      <c r="A1271" s="24" t="s">
        <v>132</v>
      </c>
      <c r="B1271" s="20" t="s">
        <v>980</v>
      </c>
      <c r="C1271" s="55"/>
      <c r="D1271" s="101">
        <f>D1272+D1274+D1276</f>
        <v>0</v>
      </c>
      <c r="E1271" s="101">
        <f t="shared" ref="E1271:F1271" si="524">E1272+E1274+E1276</f>
        <v>0</v>
      </c>
      <c r="F1271" s="101">
        <f t="shared" si="524"/>
        <v>0</v>
      </c>
    </row>
    <row r="1272" spans="1:6" ht="35.25" hidden="1" customHeight="1" x14ac:dyDescent="0.25">
      <c r="A1272" s="60" t="s">
        <v>1419</v>
      </c>
      <c r="B1272" s="20" t="s">
        <v>980</v>
      </c>
      <c r="C1272" s="55">
        <v>100</v>
      </c>
      <c r="D1272" s="101">
        <f>D1273</f>
        <v>0</v>
      </c>
      <c r="E1272" s="101">
        <f t="shared" ref="E1272:F1272" si="525">E1273</f>
        <v>0</v>
      </c>
      <c r="F1272" s="101">
        <f t="shared" si="525"/>
        <v>0</v>
      </c>
    </row>
    <row r="1273" spans="1:6" ht="35.25" hidden="1" customHeight="1" x14ac:dyDescent="0.25">
      <c r="A1273" s="60" t="s">
        <v>1420</v>
      </c>
      <c r="B1273" s="20" t="s">
        <v>980</v>
      </c>
      <c r="C1273" s="55">
        <v>120</v>
      </c>
      <c r="D1273" s="101"/>
      <c r="E1273" s="101"/>
      <c r="F1273" s="101"/>
    </row>
    <row r="1274" spans="1:6" ht="35.25" hidden="1" customHeight="1" x14ac:dyDescent="0.25">
      <c r="A1274" s="60" t="s">
        <v>1421</v>
      </c>
      <c r="B1274" s="20" t="s">
        <v>980</v>
      </c>
      <c r="C1274" s="55">
        <v>200</v>
      </c>
      <c r="D1274" s="101">
        <f>D1275</f>
        <v>0</v>
      </c>
      <c r="E1274" s="101">
        <f t="shared" ref="E1274:F1274" si="526">E1275</f>
        <v>0</v>
      </c>
      <c r="F1274" s="101">
        <f t="shared" si="526"/>
        <v>0</v>
      </c>
    </row>
    <row r="1275" spans="1:6" ht="35.25" hidden="1" customHeight="1" x14ac:dyDescent="0.25">
      <c r="A1275" s="60" t="s">
        <v>1422</v>
      </c>
      <c r="B1275" s="20" t="s">
        <v>980</v>
      </c>
      <c r="C1275" s="55">
        <v>240</v>
      </c>
      <c r="D1275" s="101"/>
      <c r="E1275" s="101"/>
      <c r="F1275" s="101"/>
    </row>
    <row r="1276" spans="1:6" ht="35.25" hidden="1" customHeight="1" x14ac:dyDescent="0.25">
      <c r="A1276" s="60" t="s">
        <v>1425</v>
      </c>
      <c r="B1276" s="20" t="s">
        <v>980</v>
      </c>
      <c r="C1276" s="55">
        <v>800</v>
      </c>
      <c r="D1276" s="101">
        <f>D1277</f>
        <v>0</v>
      </c>
      <c r="E1276" s="101">
        <f t="shared" ref="E1276:F1276" si="527">E1277</f>
        <v>0</v>
      </c>
      <c r="F1276" s="101">
        <f t="shared" si="527"/>
        <v>0</v>
      </c>
    </row>
    <row r="1277" spans="1:6" ht="35.25" hidden="1" customHeight="1" x14ac:dyDescent="0.25">
      <c r="A1277" s="16" t="s">
        <v>1426</v>
      </c>
      <c r="B1277" s="20" t="s">
        <v>980</v>
      </c>
      <c r="C1277" s="55">
        <v>850</v>
      </c>
      <c r="D1277" s="101"/>
      <c r="E1277" s="101"/>
      <c r="F1277" s="101"/>
    </row>
    <row r="1278" spans="1:6" ht="31.5" x14ac:dyDescent="0.25">
      <c r="A1278" s="14" t="s">
        <v>981</v>
      </c>
      <c r="B1278" s="1" t="s">
        <v>982</v>
      </c>
      <c r="C1278" s="55"/>
      <c r="D1278" s="85">
        <f>D1279+D1284</f>
        <v>2744</v>
      </c>
      <c r="E1278" s="101">
        <f t="shared" ref="E1278:F1278" si="528">E1279+E1284</f>
        <v>2744</v>
      </c>
      <c r="F1278" s="101">
        <f t="shared" si="528"/>
        <v>2744</v>
      </c>
    </row>
    <row r="1279" spans="1:6" ht="51" customHeight="1" x14ac:dyDescent="0.25">
      <c r="A1279" s="19" t="s">
        <v>983</v>
      </c>
      <c r="B1279" s="20" t="s">
        <v>984</v>
      </c>
      <c r="C1279" s="55"/>
      <c r="D1279" s="101">
        <f>D1280+D1282</f>
        <v>2744</v>
      </c>
      <c r="E1279" s="101">
        <f t="shared" ref="E1279:F1279" si="529">E1280+E1282</f>
        <v>2744</v>
      </c>
      <c r="F1279" s="101">
        <f t="shared" si="529"/>
        <v>2744</v>
      </c>
    </row>
    <row r="1280" spans="1:6" ht="48" customHeight="1" x14ac:dyDescent="0.25">
      <c r="A1280" s="60" t="s">
        <v>1419</v>
      </c>
      <c r="B1280" s="20" t="s">
        <v>984</v>
      </c>
      <c r="C1280" s="55">
        <v>100</v>
      </c>
      <c r="D1280" s="101">
        <f>D1281</f>
        <v>2600</v>
      </c>
      <c r="E1280" s="101">
        <f t="shared" ref="E1280:F1280" si="530">E1281</f>
        <v>2600</v>
      </c>
      <c r="F1280" s="101">
        <f t="shared" si="530"/>
        <v>2600</v>
      </c>
    </row>
    <row r="1281" spans="1:9" ht="34.5" customHeight="1" x14ac:dyDescent="0.25">
      <c r="A1281" s="60" t="s">
        <v>1430</v>
      </c>
      <c r="B1281" s="20" t="s">
        <v>984</v>
      </c>
      <c r="C1281" s="55">
        <v>110</v>
      </c>
      <c r="D1281" s="101">
        <v>2600</v>
      </c>
      <c r="E1281" s="101">
        <v>2600</v>
      </c>
      <c r="F1281" s="101">
        <v>2600</v>
      </c>
    </row>
    <row r="1282" spans="1:9" ht="35.25" customHeight="1" x14ac:dyDescent="0.25">
      <c r="A1282" s="60" t="s">
        <v>1421</v>
      </c>
      <c r="B1282" s="20" t="s">
        <v>984</v>
      </c>
      <c r="C1282" s="55">
        <v>200</v>
      </c>
      <c r="D1282" s="85">
        <f>D1283</f>
        <v>144</v>
      </c>
      <c r="E1282" s="85">
        <f t="shared" ref="E1282:F1282" si="531">E1283</f>
        <v>144</v>
      </c>
      <c r="F1282" s="85">
        <f t="shared" si="531"/>
        <v>144</v>
      </c>
    </row>
    <row r="1283" spans="1:9" ht="41.25" customHeight="1" x14ac:dyDescent="0.25">
      <c r="A1283" s="60" t="s">
        <v>1422</v>
      </c>
      <c r="B1283" s="20" t="s">
        <v>984</v>
      </c>
      <c r="C1283" s="55">
        <v>240</v>
      </c>
      <c r="D1283" s="85">
        <v>144</v>
      </c>
      <c r="E1283" s="85">
        <v>144</v>
      </c>
      <c r="F1283" s="85">
        <v>144</v>
      </c>
      <c r="I1283" s="129"/>
    </row>
    <row r="1284" spans="1:9" ht="46.5" hidden="1" customHeight="1" x14ac:dyDescent="0.25">
      <c r="A1284" s="19" t="s">
        <v>985</v>
      </c>
      <c r="B1284" s="20" t="s">
        <v>986</v>
      </c>
      <c r="C1284" s="55"/>
      <c r="D1284" s="85">
        <f>D1285+D1287</f>
        <v>0</v>
      </c>
      <c r="E1284" s="85">
        <f t="shared" ref="E1284:F1284" si="532">E1285+E1287</f>
        <v>0</v>
      </c>
      <c r="F1284" s="85">
        <f t="shared" si="532"/>
        <v>0</v>
      </c>
    </row>
    <row r="1285" spans="1:9" ht="46.5" hidden="1" customHeight="1" x14ac:dyDescent="0.25">
      <c r="A1285" s="60" t="s">
        <v>1419</v>
      </c>
      <c r="B1285" s="20" t="s">
        <v>986</v>
      </c>
      <c r="C1285" s="55">
        <v>100</v>
      </c>
      <c r="D1285" s="85">
        <f>D1286</f>
        <v>0</v>
      </c>
      <c r="E1285" s="85">
        <f t="shared" ref="E1285:F1285" si="533">E1286</f>
        <v>0</v>
      </c>
      <c r="F1285" s="85">
        <f t="shared" si="533"/>
        <v>0</v>
      </c>
    </row>
    <row r="1286" spans="1:9" ht="46.5" hidden="1" customHeight="1" x14ac:dyDescent="0.25">
      <c r="A1286" s="60" t="s">
        <v>1430</v>
      </c>
      <c r="B1286" s="20" t="s">
        <v>986</v>
      </c>
      <c r="C1286" s="55">
        <v>110</v>
      </c>
      <c r="D1286" s="85"/>
      <c r="E1286" s="85"/>
      <c r="F1286" s="85"/>
    </row>
    <row r="1287" spans="1:9" ht="46.5" hidden="1" customHeight="1" x14ac:dyDescent="0.25">
      <c r="A1287" s="60" t="s">
        <v>1421</v>
      </c>
      <c r="B1287" s="20" t="s">
        <v>986</v>
      </c>
      <c r="C1287" s="55">
        <v>200</v>
      </c>
      <c r="D1287" s="85">
        <f>D1288</f>
        <v>0</v>
      </c>
      <c r="E1287" s="85">
        <f t="shared" ref="E1287:F1287" si="534">E1288</f>
        <v>0</v>
      </c>
      <c r="F1287" s="85">
        <f t="shared" si="534"/>
        <v>0</v>
      </c>
    </row>
    <row r="1288" spans="1:9" ht="46.5" hidden="1" customHeight="1" x14ac:dyDescent="0.25">
      <c r="A1288" s="60" t="s">
        <v>1422</v>
      </c>
      <c r="B1288" s="20" t="s">
        <v>986</v>
      </c>
      <c r="C1288" s="55">
        <v>240</v>
      </c>
      <c r="D1288" s="85"/>
      <c r="E1288" s="85"/>
      <c r="F1288" s="85"/>
    </row>
    <row r="1289" spans="1:9" ht="43.5" customHeight="1" x14ac:dyDescent="0.25">
      <c r="A1289" s="14" t="s">
        <v>987</v>
      </c>
      <c r="B1289" s="1" t="s">
        <v>988</v>
      </c>
      <c r="C1289" s="55"/>
      <c r="D1289" s="85">
        <f>D1290+D1293</f>
        <v>1</v>
      </c>
      <c r="E1289" s="85">
        <f t="shared" ref="E1289:F1289" si="535">E1290+E1293</f>
        <v>312</v>
      </c>
      <c r="F1289" s="85">
        <f t="shared" si="535"/>
        <v>21</v>
      </c>
    </row>
    <row r="1290" spans="1:9" ht="62.25" customHeight="1" x14ac:dyDescent="0.25">
      <c r="A1290" s="19" t="s">
        <v>989</v>
      </c>
      <c r="B1290" s="20" t="s">
        <v>990</v>
      </c>
      <c r="C1290" s="55"/>
      <c r="D1290" s="85">
        <f>D1291</f>
        <v>1</v>
      </c>
      <c r="E1290" s="85">
        <f t="shared" ref="E1290:F1291" si="536">E1291</f>
        <v>312</v>
      </c>
      <c r="F1290" s="85">
        <f t="shared" si="536"/>
        <v>21</v>
      </c>
    </row>
    <row r="1291" spans="1:9" ht="36" customHeight="1" x14ac:dyDescent="0.25">
      <c r="A1291" s="60" t="s">
        <v>1421</v>
      </c>
      <c r="B1291" s="20" t="s">
        <v>990</v>
      </c>
      <c r="C1291" s="55">
        <v>200</v>
      </c>
      <c r="D1291" s="85">
        <f>D1292</f>
        <v>1</v>
      </c>
      <c r="E1291" s="85">
        <f t="shared" si="536"/>
        <v>312</v>
      </c>
      <c r="F1291" s="85">
        <f t="shared" si="536"/>
        <v>21</v>
      </c>
    </row>
    <row r="1292" spans="1:9" ht="39" customHeight="1" x14ac:dyDescent="0.25">
      <c r="A1292" s="60" t="s">
        <v>1422</v>
      </c>
      <c r="B1292" s="20" t="s">
        <v>990</v>
      </c>
      <c r="C1292" s="55">
        <v>240</v>
      </c>
      <c r="D1292" s="85">
        <v>1</v>
      </c>
      <c r="E1292" s="85">
        <v>312</v>
      </c>
      <c r="F1292" s="85">
        <v>21</v>
      </c>
    </row>
    <row r="1293" spans="1:9" ht="48" hidden="1" customHeight="1" x14ac:dyDescent="0.25">
      <c r="A1293" s="19" t="s">
        <v>991</v>
      </c>
      <c r="B1293" s="20" t="s">
        <v>992</v>
      </c>
      <c r="C1293" s="55"/>
      <c r="D1293" s="85">
        <f>D1294</f>
        <v>0</v>
      </c>
      <c r="E1293" s="85">
        <f t="shared" ref="E1293:F1294" si="537">E1294</f>
        <v>0</v>
      </c>
      <c r="F1293" s="85">
        <f t="shared" si="537"/>
        <v>0</v>
      </c>
    </row>
    <row r="1294" spans="1:9" ht="48" hidden="1" customHeight="1" x14ac:dyDescent="0.25">
      <c r="A1294" s="97" t="s">
        <v>1421</v>
      </c>
      <c r="B1294" s="20" t="s">
        <v>992</v>
      </c>
      <c r="C1294" s="55">
        <v>200</v>
      </c>
      <c r="D1294" s="85">
        <f>D1295</f>
        <v>0</v>
      </c>
      <c r="E1294" s="85">
        <f t="shared" si="537"/>
        <v>0</v>
      </c>
      <c r="F1294" s="85">
        <f t="shared" si="537"/>
        <v>0</v>
      </c>
    </row>
    <row r="1295" spans="1:9" ht="33.75" hidden="1" customHeight="1" x14ac:dyDescent="0.25">
      <c r="A1295" s="98" t="s">
        <v>1422</v>
      </c>
      <c r="B1295" s="20" t="s">
        <v>992</v>
      </c>
      <c r="C1295" s="55">
        <v>240</v>
      </c>
      <c r="D1295" s="85"/>
      <c r="E1295" s="85"/>
      <c r="F1295" s="85"/>
    </row>
    <row r="1296" spans="1:9" ht="45" customHeight="1" x14ac:dyDescent="0.25">
      <c r="A1296" s="151" t="s">
        <v>1468</v>
      </c>
      <c r="B1296" s="1" t="s">
        <v>1466</v>
      </c>
      <c r="C1296" s="55"/>
      <c r="D1296" s="85">
        <f t="shared" ref="D1296:F1298" si="538">D1297</f>
        <v>1958</v>
      </c>
      <c r="E1296" s="85">
        <f t="shared" si="538"/>
        <v>0</v>
      </c>
      <c r="F1296" s="85">
        <f t="shared" si="538"/>
        <v>0</v>
      </c>
    </row>
    <row r="1297" spans="1:6" ht="37.5" customHeight="1" x14ac:dyDescent="0.25">
      <c r="A1297" s="99" t="s">
        <v>1469</v>
      </c>
      <c r="B1297" s="20" t="s">
        <v>1467</v>
      </c>
      <c r="C1297" s="55"/>
      <c r="D1297" s="85">
        <f t="shared" si="538"/>
        <v>1958</v>
      </c>
      <c r="E1297" s="85">
        <f t="shared" si="538"/>
        <v>0</v>
      </c>
      <c r="F1297" s="85">
        <f t="shared" si="538"/>
        <v>0</v>
      </c>
    </row>
    <row r="1298" spans="1:6" ht="48" customHeight="1" x14ac:dyDescent="0.25">
      <c r="A1298" s="60" t="s">
        <v>1421</v>
      </c>
      <c r="B1298" s="20" t="s">
        <v>1467</v>
      </c>
      <c r="C1298" s="55">
        <v>200</v>
      </c>
      <c r="D1298" s="85">
        <f t="shared" si="538"/>
        <v>1958</v>
      </c>
      <c r="E1298" s="85">
        <f t="shared" si="538"/>
        <v>0</v>
      </c>
      <c r="F1298" s="85">
        <f t="shared" si="538"/>
        <v>0</v>
      </c>
    </row>
    <row r="1299" spans="1:6" ht="48" customHeight="1" x14ac:dyDescent="0.25">
      <c r="A1299" s="97" t="s">
        <v>1422</v>
      </c>
      <c r="B1299" s="20" t="s">
        <v>1467</v>
      </c>
      <c r="C1299" s="55">
        <v>240</v>
      </c>
      <c r="D1299" s="85">
        <v>1958</v>
      </c>
      <c r="E1299" s="85"/>
      <c r="F1299" s="85"/>
    </row>
    <row r="1300" spans="1:6" ht="39.75" customHeight="1" x14ac:dyDescent="0.25">
      <c r="A1300" s="13" t="s">
        <v>993</v>
      </c>
      <c r="B1300" s="3" t="s">
        <v>994</v>
      </c>
      <c r="C1300" s="55"/>
      <c r="D1300" s="101">
        <f>D1301</f>
        <v>100</v>
      </c>
      <c r="E1300" s="101">
        <f t="shared" ref="E1300:F1303" si="539">E1301</f>
        <v>100</v>
      </c>
      <c r="F1300" s="101">
        <f t="shared" si="539"/>
        <v>100</v>
      </c>
    </row>
    <row r="1301" spans="1:6" ht="33.75" customHeight="1" x14ac:dyDescent="0.25">
      <c r="A1301" s="17" t="s">
        <v>995</v>
      </c>
      <c r="B1301" s="1" t="s">
        <v>996</v>
      </c>
      <c r="C1301" s="55"/>
      <c r="D1301" s="101">
        <f>D1302</f>
        <v>100</v>
      </c>
      <c r="E1301" s="101">
        <f t="shared" si="539"/>
        <v>100</v>
      </c>
      <c r="F1301" s="101">
        <f t="shared" si="539"/>
        <v>100</v>
      </c>
    </row>
    <row r="1302" spans="1:6" ht="38.25" customHeight="1" x14ac:dyDescent="0.25">
      <c r="A1302" s="24" t="s">
        <v>997</v>
      </c>
      <c r="B1302" s="20" t="s">
        <v>998</v>
      </c>
      <c r="C1302" s="55"/>
      <c r="D1302" s="101">
        <f>D1303+D1305</f>
        <v>100</v>
      </c>
      <c r="E1302" s="101">
        <f t="shared" ref="E1302:F1302" si="540">E1303+E1305</f>
        <v>100</v>
      </c>
      <c r="F1302" s="101">
        <f t="shared" si="540"/>
        <v>100</v>
      </c>
    </row>
    <row r="1303" spans="1:6" ht="38.25" customHeight="1" x14ac:dyDescent="0.25">
      <c r="A1303" s="60" t="s">
        <v>1421</v>
      </c>
      <c r="B1303" s="20" t="s">
        <v>998</v>
      </c>
      <c r="C1303" s="55">
        <v>200</v>
      </c>
      <c r="D1303" s="101">
        <f>D1304</f>
        <v>100</v>
      </c>
      <c r="E1303" s="101">
        <f t="shared" si="539"/>
        <v>100</v>
      </c>
      <c r="F1303" s="101">
        <f t="shared" si="539"/>
        <v>100</v>
      </c>
    </row>
    <row r="1304" spans="1:6" ht="38.25" customHeight="1" x14ac:dyDescent="0.25">
      <c r="A1304" s="60" t="s">
        <v>1422</v>
      </c>
      <c r="B1304" s="20" t="s">
        <v>998</v>
      </c>
      <c r="C1304" s="55">
        <v>240</v>
      </c>
      <c r="D1304" s="101">
        <v>100</v>
      </c>
      <c r="E1304" s="101">
        <v>100</v>
      </c>
      <c r="F1304" s="101">
        <v>100</v>
      </c>
    </row>
    <row r="1305" spans="1:6" ht="38.25" hidden="1" customHeight="1" x14ac:dyDescent="0.25">
      <c r="A1305" s="16" t="s">
        <v>1424</v>
      </c>
      <c r="B1305" s="20" t="s">
        <v>998</v>
      </c>
      <c r="C1305" s="55">
        <v>600</v>
      </c>
      <c r="D1305" s="101">
        <f>D1306</f>
        <v>0</v>
      </c>
      <c r="E1305" s="101">
        <f t="shared" ref="E1305:F1305" si="541">E1306</f>
        <v>0</v>
      </c>
      <c r="F1305" s="101">
        <f t="shared" si="541"/>
        <v>0</v>
      </c>
    </row>
    <row r="1306" spans="1:6" ht="38.25" hidden="1" customHeight="1" x14ac:dyDescent="0.25">
      <c r="A1306" s="16" t="s">
        <v>1423</v>
      </c>
      <c r="B1306" s="20" t="s">
        <v>998</v>
      </c>
      <c r="C1306" s="55">
        <v>610</v>
      </c>
      <c r="D1306" s="101">
        <v>0</v>
      </c>
      <c r="E1306" s="101">
        <v>0</v>
      </c>
      <c r="F1306" s="101">
        <v>0</v>
      </c>
    </row>
    <row r="1307" spans="1:6" ht="43.5" customHeight="1" x14ac:dyDescent="0.25">
      <c r="A1307" s="12" t="s">
        <v>999</v>
      </c>
      <c r="B1307" s="10" t="s">
        <v>1000</v>
      </c>
      <c r="C1307" s="55"/>
      <c r="D1307" s="85">
        <f>D1308+D1320+D1348</f>
        <v>214618</v>
      </c>
      <c r="E1307" s="85">
        <f t="shared" ref="E1307:F1307" si="542">E1308+E1320+E1348</f>
        <v>196087</v>
      </c>
      <c r="F1307" s="85">
        <f t="shared" si="542"/>
        <v>181001</v>
      </c>
    </row>
    <row r="1308" spans="1:6" ht="30.75" customHeight="1" x14ac:dyDescent="0.25">
      <c r="A1308" s="13" t="s">
        <v>1001</v>
      </c>
      <c r="B1308" s="3" t="s">
        <v>1002</v>
      </c>
      <c r="C1308" s="55"/>
      <c r="D1308" s="85">
        <f>D1309</f>
        <v>92037</v>
      </c>
      <c r="E1308" s="85">
        <f t="shared" ref="E1308:F1308" si="543">E1309</f>
        <v>75017</v>
      </c>
      <c r="F1308" s="85">
        <f t="shared" si="543"/>
        <v>77733</v>
      </c>
    </row>
    <row r="1309" spans="1:6" ht="88.5" customHeight="1" x14ac:dyDescent="0.25">
      <c r="A1309" s="124" t="s">
        <v>1525</v>
      </c>
      <c r="B1309" s="1" t="s">
        <v>1003</v>
      </c>
      <c r="C1309" s="55"/>
      <c r="D1309" s="85">
        <f>D1310+D1313+D1316+D1317</f>
        <v>92037</v>
      </c>
      <c r="E1309" s="85">
        <f t="shared" ref="E1309:F1309" si="544">E1310+E1313+E1316+E1317</f>
        <v>75017</v>
      </c>
      <c r="F1309" s="85">
        <f t="shared" si="544"/>
        <v>77733</v>
      </c>
    </row>
    <row r="1310" spans="1:6" ht="56.25" customHeight="1" x14ac:dyDescent="0.25">
      <c r="A1310" s="22" t="s">
        <v>1004</v>
      </c>
      <c r="B1310" s="20" t="s">
        <v>1005</v>
      </c>
      <c r="C1310" s="55"/>
      <c r="D1310" s="101">
        <f>D1311</f>
        <v>92037</v>
      </c>
      <c r="E1310" s="101">
        <f t="shared" ref="E1310:F1311" si="545">E1311</f>
        <v>75017</v>
      </c>
      <c r="F1310" s="101">
        <f t="shared" si="545"/>
        <v>77733</v>
      </c>
    </row>
    <row r="1311" spans="1:6" ht="48" customHeight="1" x14ac:dyDescent="0.25">
      <c r="A1311" s="60" t="s">
        <v>1421</v>
      </c>
      <c r="B1311" s="20" t="s">
        <v>1005</v>
      </c>
      <c r="C1311" s="55">
        <v>200</v>
      </c>
      <c r="D1311" s="101">
        <f>D1312</f>
        <v>92037</v>
      </c>
      <c r="E1311" s="101">
        <f t="shared" si="545"/>
        <v>75017</v>
      </c>
      <c r="F1311" s="101">
        <f t="shared" si="545"/>
        <v>77733</v>
      </c>
    </row>
    <row r="1312" spans="1:6" ht="36.75" customHeight="1" x14ac:dyDescent="0.25">
      <c r="A1312" s="60" t="s">
        <v>1422</v>
      </c>
      <c r="B1312" s="20" t="s">
        <v>1005</v>
      </c>
      <c r="C1312" s="55">
        <v>240</v>
      </c>
      <c r="D1312" s="101">
        <v>92037</v>
      </c>
      <c r="E1312" s="101">
        <v>75017</v>
      </c>
      <c r="F1312" s="101">
        <v>77733</v>
      </c>
    </row>
    <row r="1313" spans="1:6" ht="51.75" hidden="1" customHeight="1" x14ac:dyDescent="0.25">
      <c r="A1313" s="22" t="s">
        <v>1006</v>
      </c>
      <c r="B1313" s="20" t="s">
        <v>1007</v>
      </c>
      <c r="C1313" s="55"/>
      <c r="D1313" s="85">
        <f>D1314</f>
        <v>0</v>
      </c>
      <c r="E1313" s="85">
        <f t="shared" ref="E1313:F1314" si="546">E1314</f>
        <v>0</v>
      </c>
      <c r="F1313" s="85">
        <f t="shared" si="546"/>
        <v>0</v>
      </c>
    </row>
    <row r="1314" spans="1:6" ht="35.25" hidden="1" customHeight="1" x14ac:dyDescent="0.25">
      <c r="A1314" s="60" t="s">
        <v>1421</v>
      </c>
      <c r="B1314" s="20" t="s">
        <v>1007</v>
      </c>
      <c r="C1314" s="55">
        <v>200</v>
      </c>
      <c r="D1314" s="85">
        <f>D1315</f>
        <v>0</v>
      </c>
      <c r="E1314" s="85">
        <f t="shared" si="546"/>
        <v>0</v>
      </c>
      <c r="F1314" s="85">
        <f t="shared" si="546"/>
        <v>0</v>
      </c>
    </row>
    <row r="1315" spans="1:6" ht="33.75" hidden="1" customHeight="1" x14ac:dyDescent="0.25">
      <c r="A1315" s="60" t="s">
        <v>1422</v>
      </c>
      <c r="B1315" s="20" t="s">
        <v>1007</v>
      </c>
      <c r="C1315" s="55">
        <v>240</v>
      </c>
      <c r="D1315" s="85">
        <v>0</v>
      </c>
      <c r="E1315" s="85">
        <v>0</v>
      </c>
      <c r="F1315" s="85">
        <v>0</v>
      </c>
    </row>
    <row r="1316" spans="1:6" ht="48" hidden="1" customHeight="1" x14ac:dyDescent="0.25">
      <c r="A1316" s="22" t="s">
        <v>1008</v>
      </c>
      <c r="B1316" s="20" t="s">
        <v>1009</v>
      </c>
      <c r="C1316" s="55"/>
      <c r="D1316" s="85">
        <f>D1318</f>
        <v>0</v>
      </c>
      <c r="E1316" s="85">
        <f t="shared" ref="E1316:F1316" si="547">E1318</f>
        <v>0</v>
      </c>
      <c r="F1316" s="85">
        <f t="shared" si="547"/>
        <v>0</v>
      </c>
    </row>
    <row r="1317" spans="1:6" ht="47.25" hidden="1" x14ac:dyDescent="0.25">
      <c r="A1317" s="22" t="s">
        <v>1010</v>
      </c>
      <c r="B1317" s="20" t="s">
        <v>1011</v>
      </c>
      <c r="C1317" s="55"/>
      <c r="D1317" s="85"/>
      <c r="E1317" s="85"/>
      <c r="F1317" s="85"/>
    </row>
    <row r="1318" spans="1:6" ht="34.5" hidden="1" customHeight="1" x14ac:dyDescent="0.25">
      <c r="A1318" s="60" t="s">
        <v>1421</v>
      </c>
      <c r="B1318" s="20" t="s">
        <v>1009</v>
      </c>
      <c r="C1318" s="55">
        <v>200</v>
      </c>
      <c r="D1318" s="85">
        <f>D1319</f>
        <v>0</v>
      </c>
      <c r="E1318" s="85">
        <f t="shared" ref="E1318:F1318" si="548">E1319</f>
        <v>0</v>
      </c>
      <c r="F1318" s="85">
        <f t="shared" si="548"/>
        <v>0</v>
      </c>
    </row>
    <row r="1319" spans="1:6" ht="29.25" hidden="1" customHeight="1" x14ac:dyDescent="0.25">
      <c r="A1319" s="60" t="s">
        <v>1422</v>
      </c>
      <c r="B1319" s="20" t="s">
        <v>1009</v>
      </c>
      <c r="C1319" s="55">
        <v>240</v>
      </c>
      <c r="D1319" s="85"/>
      <c r="E1319" s="85"/>
      <c r="F1319" s="85"/>
    </row>
    <row r="1320" spans="1:6" ht="45" customHeight="1" x14ac:dyDescent="0.25">
      <c r="A1320" s="13" t="s">
        <v>1012</v>
      </c>
      <c r="B1320" s="3" t="s">
        <v>1013</v>
      </c>
      <c r="C1320" s="55"/>
      <c r="D1320" s="85">
        <f>D1321+D1326</f>
        <v>122581</v>
      </c>
      <c r="E1320" s="85">
        <f t="shared" ref="E1320:F1320" si="549">E1321+E1326</f>
        <v>121070</v>
      </c>
      <c r="F1320" s="85">
        <f t="shared" si="549"/>
        <v>103268</v>
      </c>
    </row>
    <row r="1321" spans="1:6" ht="33" customHeight="1" x14ac:dyDescent="0.25">
      <c r="A1321" s="17" t="s">
        <v>1014</v>
      </c>
      <c r="B1321" s="1" t="s">
        <v>1015</v>
      </c>
      <c r="C1321" s="55"/>
      <c r="D1321" s="102">
        <f>D1323+D1322</f>
        <v>10000</v>
      </c>
      <c r="E1321" s="102">
        <f t="shared" ref="E1321:F1321" si="550">E1323+E1322</f>
        <v>10000</v>
      </c>
      <c r="F1321" s="102">
        <f t="shared" si="550"/>
        <v>10000</v>
      </c>
    </row>
    <row r="1322" spans="1:6" ht="31.5" hidden="1" x14ac:dyDescent="0.25">
      <c r="A1322" s="16" t="s">
        <v>1016</v>
      </c>
      <c r="B1322" s="2" t="s">
        <v>1017</v>
      </c>
      <c r="C1322" s="55"/>
      <c r="D1322" s="102"/>
      <c r="E1322" s="102"/>
      <c r="F1322" s="102"/>
    </row>
    <row r="1323" spans="1:6" ht="57.75" customHeight="1" x14ac:dyDescent="0.25">
      <c r="A1323" s="22" t="s">
        <v>1018</v>
      </c>
      <c r="B1323" s="20" t="s">
        <v>1019</v>
      </c>
      <c r="C1323" s="55"/>
      <c r="D1323" s="102">
        <f>D1324</f>
        <v>10000</v>
      </c>
      <c r="E1323" s="102">
        <f t="shared" ref="E1323:F1324" si="551">E1324</f>
        <v>10000</v>
      </c>
      <c r="F1323" s="102">
        <f t="shared" si="551"/>
        <v>10000</v>
      </c>
    </row>
    <row r="1324" spans="1:6" ht="30.75" customHeight="1" x14ac:dyDescent="0.25">
      <c r="A1324" s="60" t="s">
        <v>1421</v>
      </c>
      <c r="B1324" s="20" t="s">
        <v>1019</v>
      </c>
      <c r="C1324" s="55">
        <v>200</v>
      </c>
      <c r="D1324" s="102">
        <f>D1325</f>
        <v>10000</v>
      </c>
      <c r="E1324" s="102">
        <f t="shared" si="551"/>
        <v>10000</v>
      </c>
      <c r="F1324" s="102">
        <f t="shared" si="551"/>
        <v>10000</v>
      </c>
    </row>
    <row r="1325" spans="1:6" ht="33" customHeight="1" x14ac:dyDescent="0.25">
      <c r="A1325" s="60" t="s">
        <v>1422</v>
      </c>
      <c r="B1325" s="20" t="s">
        <v>1019</v>
      </c>
      <c r="C1325" s="55">
        <v>240</v>
      </c>
      <c r="D1325" s="102">
        <v>10000</v>
      </c>
      <c r="E1325" s="102">
        <v>10000</v>
      </c>
      <c r="F1325" s="102">
        <v>10000</v>
      </c>
    </row>
    <row r="1326" spans="1:6" ht="31.5" x14ac:dyDescent="0.25">
      <c r="A1326" s="17" t="s">
        <v>1020</v>
      </c>
      <c r="B1326" s="1" t="s">
        <v>1021</v>
      </c>
      <c r="C1326" s="55"/>
      <c r="D1326" s="85">
        <f>D1327+D1330+D1333+D1336+D1339+D1342+D1345</f>
        <v>112581</v>
      </c>
      <c r="E1326" s="85">
        <f t="shared" ref="E1326:F1326" si="552">E1327+E1330+E1333+E1336+E1339+E1342+E1345</f>
        <v>111070</v>
      </c>
      <c r="F1326" s="85">
        <f t="shared" si="552"/>
        <v>93268</v>
      </c>
    </row>
    <row r="1327" spans="1:6" ht="31.5" x14ac:dyDescent="0.25">
      <c r="A1327" s="22" t="s">
        <v>1022</v>
      </c>
      <c r="B1327" s="20" t="s">
        <v>1023</v>
      </c>
      <c r="C1327" s="55"/>
      <c r="D1327" s="85">
        <f>D1328</f>
        <v>66036</v>
      </c>
      <c r="E1327" s="85">
        <f t="shared" ref="E1327:F1327" si="553">E1328</f>
        <v>74088</v>
      </c>
      <c r="F1327" s="85">
        <f t="shared" si="553"/>
        <v>77045</v>
      </c>
    </row>
    <row r="1328" spans="1:6" ht="31.5" customHeight="1" x14ac:dyDescent="0.25">
      <c r="A1328" s="16" t="s">
        <v>1424</v>
      </c>
      <c r="B1328" s="20" t="s">
        <v>1023</v>
      </c>
      <c r="C1328" s="55">
        <v>600</v>
      </c>
      <c r="D1328" s="85">
        <f>D1329</f>
        <v>66036</v>
      </c>
      <c r="E1328" s="85">
        <f t="shared" ref="E1328:F1328" si="554">E1329</f>
        <v>74088</v>
      </c>
      <c r="F1328" s="85">
        <f t="shared" si="554"/>
        <v>77045</v>
      </c>
    </row>
    <row r="1329" spans="1:6" ht="40.5" customHeight="1" x14ac:dyDescent="0.25">
      <c r="A1329" s="16" t="s">
        <v>1423</v>
      </c>
      <c r="B1329" s="20" t="s">
        <v>1023</v>
      </c>
      <c r="C1329" s="55">
        <v>610</v>
      </c>
      <c r="D1329" s="85">
        <v>66036</v>
      </c>
      <c r="E1329" s="85">
        <v>74088</v>
      </c>
      <c r="F1329" s="85">
        <v>77045</v>
      </c>
    </row>
    <row r="1330" spans="1:6" ht="54" customHeight="1" x14ac:dyDescent="0.25">
      <c r="A1330" s="22" t="s">
        <v>1024</v>
      </c>
      <c r="B1330" s="20" t="s">
        <v>1025</v>
      </c>
      <c r="C1330" s="55"/>
      <c r="D1330" s="85">
        <f t="shared" ref="D1330:F1330" si="555">D1331</f>
        <v>12000</v>
      </c>
      <c r="E1330" s="85">
        <f t="shared" si="555"/>
        <v>12000</v>
      </c>
      <c r="F1330" s="85">
        <f t="shared" si="555"/>
        <v>12000</v>
      </c>
    </row>
    <row r="1331" spans="1:6" ht="33.75" customHeight="1" x14ac:dyDescent="0.25">
      <c r="A1331" s="16" t="s">
        <v>1424</v>
      </c>
      <c r="B1331" s="20" t="s">
        <v>1025</v>
      </c>
      <c r="C1331" s="55">
        <v>600</v>
      </c>
      <c r="D1331" s="85">
        <f>D1332</f>
        <v>12000</v>
      </c>
      <c r="E1331" s="85">
        <f t="shared" ref="E1331:F1331" si="556">E1332</f>
        <v>12000</v>
      </c>
      <c r="F1331" s="85">
        <f t="shared" si="556"/>
        <v>12000</v>
      </c>
    </row>
    <row r="1332" spans="1:6" ht="39.75" customHeight="1" x14ac:dyDescent="0.25">
      <c r="A1332" s="16" t="s">
        <v>1423</v>
      </c>
      <c r="B1332" s="20" t="s">
        <v>1025</v>
      </c>
      <c r="C1332" s="55">
        <v>610</v>
      </c>
      <c r="D1332" s="85">
        <v>12000</v>
      </c>
      <c r="E1332" s="85">
        <v>12000</v>
      </c>
      <c r="F1332" s="85">
        <v>12000</v>
      </c>
    </row>
    <row r="1333" spans="1:6" ht="54" hidden="1" customHeight="1" x14ac:dyDescent="0.25">
      <c r="A1333" s="22" t="s">
        <v>1026</v>
      </c>
      <c r="B1333" s="20" t="s">
        <v>1027</v>
      </c>
      <c r="C1333" s="55"/>
      <c r="D1333" s="85">
        <f>D1334</f>
        <v>0</v>
      </c>
      <c r="E1333" s="85">
        <f t="shared" ref="E1333:F1333" si="557">E1334</f>
        <v>0</v>
      </c>
      <c r="F1333" s="85">
        <f t="shared" si="557"/>
        <v>0</v>
      </c>
    </row>
    <row r="1334" spans="1:6" ht="54" hidden="1" customHeight="1" x14ac:dyDescent="0.25">
      <c r="A1334" s="16" t="s">
        <v>1424</v>
      </c>
      <c r="B1334" s="20" t="s">
        <v>1027</v>
      </c>
      <c r="C1334" s="55">
        <v>600</v>
      </c>
      <c r="D1334" s="85">
        <f>D1335</f>
        <v>0</v>
      </c>
      <c r="E1334" s="85">
        <f t="shared" ref="E1334:F1334" si="558">E1335</f>
        <v>0</v>
      </c>
      <c r="F1334" s="85">
        <f t="shared" si="558"/>
        <v>0</v>
      </c>
    </row>
    <row r="1335" spans="1:6" ht="54" hidden="1" customHeight="1" x14ac:dyDescent="0.25">
      <c r="A1335" s="16" t="s">
        <v>1423</v>
      </c>
      <c r="B1335" s="20" t="s">
        <v>1027</v>
      </c>
      <c r="C1335" s="55">
        <v>610</v>
      </c>
      <c r="D1335" s="85">
        <v>0</v>
      </c>
      <c r="E1335" s="85">
        <v>0</v>
      </c>
      <c r="F1335" s="85">
        <v>0</v>
      </c>
    </row>
    <row r="1336" spans="1:6" ht="54" hidden="1" customHeight="1" x14ac:dyDescent="0.25">
      <c r="A1336" s="22" t="s">
        <v>1028</v>
      </c>
      <c r="B1336" s="20" t="s">
        <v>1029</v>
      </c>
      <c r="C1336" s="55"/>
      <c r="D1336" s="85">
        <f>D1337</f>
        <v>0</v>
      </c>
      <c r="E1336" s="85">
        <f t="shared" ref="E1336:F1336" si="559">E1337</f>
        <v>0</v>
      </c>
      <c r="F1336" s="85">
        <f t="shared" si="559"/>
        <v>0</v>
      </c>
    </row>
    <row r="1337" spans="1:6" ht="54" hidden="1" customHeight="1" x14ac:dyDescent="0.25">
      <c r="A1337" s="16" t="s">
        <v>1424</v>
      </c>
      <c r="B1337" s="20" t="s">
        <v>1029</v>
      </c>
      <c r="C1337" s="55">
        <v>600</v>
      </c>
      <c r="D1337" s="85">
        <f>D1338</f>
        <v>0</v>
      </c>
      <c r="E1337" s="85">
        <f t="shared" ref="E1337:F1337" si="560">E1338</f>
        <v>0</v>
      </c>
      <c r="F1337" s="85">
        <f t="shared" si="560"/>
        <v>0</v>
      </c>
    </row>
    <row r="1338" spans="1:6" ht="54" hidden="1" customHeight="1" x14ac:dyDescent="0.25">
      <c r="A1338" s="16" t="s">
        <v>1423</v>
      </c>
      <c r="B1338" s="20" t="s">
        <v>1029</v>
      </c>
      <c r="C1338" s="55">
        <v>610</v>
      </c>
      <c r="D1338" s="85">
        <v>0</v>
      </c>
      <c r="E1338" s="85">
        <v>0</v>
      </c>
      <c r="F1338" s="85">
        <v>0</v>
      </c>
    </row>
    <row r="1339" spans="1:6" ht="54" customHeight="1" x14ac:dyDescent="0.25">
      <c r="A1339" s="21" t="s">
        <v>1030</v>
      </c>
      <c r="B1339" s="20" t="s">
        <v>1031</v>
      </c>
      <c r="C1339" s="55"/>
      <c r="D1339" s="85">
        <f>D1340</f>
        <v>28000</v>
      </c>
      <c r="E1339" s="85">
        <f t="shared" ref="E1339:F1339" si="561">E1340</f>
        <v>18000</v>
      </c>
      <c r="F1339" s="85">
        <f t="shared" si="561"/>
        <v>0</v>
      </c>
    </row>
    <row r="1340" spans="1:6" ht="33.75" customHeight="1" x14ac:dyDescent="0.25">
      <c r="A1340" s="16" t="s">
        <v>1424</v>
      </c>
      <c r="B1340" s="20" t="s">
        <v>1031</v>
      </c>
      <c r="C1340" s="55">
        <v>600</v>
      </c>
      <c r="D1340" s="85">
        <f>D1341</f>
        <v>28000</v>
      </c>
      <c r="E1340" s="85">
        <f t="shared" ref="E1340:F1340" si="562">E1341</f>
        <v>18000</v>
      </c>
      <c r="F1340" s="85">
        <f t="shared" si="562"/>
        <v>0</v>
      </c>
    </row>
    <row r="1341" spans="1:6" ht="38.25" customHeight="1" x14ac:dyDescent="0.25">
      <c r="A1341" s="16" t="s">
        <v>1423</v>
      </c>
      <c r="B1341" s="20" t="s">
        <v>1031</v>
      </c>
      <c r="C1341" s="55">
        <v>610</v>
      </c>
      <c r="D1341" s="85">
        <v>28000</v>
      </c>
      <c r="E1341" s="85">
        <v>18000</v>
      </c>
      <c r="F1341" s="85">
        <v>0</v>
      </c>
    </row>
    <row r="1342" spans="1:6" ht="63" customHeight="1" x14ac:dyDescent="0.25">
      <c r="A1342" s="21" t="s">
        <v>1032</v>
      </c>
      <c r="B1342" s="20" t="s">
        <v>1033</v>
      </c>
      <c r="C1342" s="55"/>
      <c r="D1342" s="85">
        <f>D1343</f>
        <v>6545</v>
      </c>
      <c r="E1342" s="85">
        <f t="shared" ref="E1342:F1343" si="563">E1343</f>
        <v>6982</v>
      </c>
      <c r="F1342" s="85">
        <f t="shared" si="563"/>
        <v>4223</v>
      </c>
    </row>
    <row r="1343" spans="1:6" ht="39.75" customHeight="1" x14ac:dyDescent="0.25">
      <c r="A1343" s="16" t="s">
        <v>1424</v>
      </c>
      <c r="B1343" s="20" t="s">
        <v>1033</v>
      </c>
      <c r="C1343" s="55">
        <v>600</v>
      </c>
      <c r="D1343" s="85">
        <f>D1344</f>
        <v>6545</v>
      </c>
      <c r="E1343" s="85">
        <f t="shared" si="563"/>
        <v>6982</v>
      </c>
      <c r="F1343" s="85">
        <f t="shared" si="563"/>
        <v>4223</v>
      </c>
    </row>
    <row r="1344" spans="1:6" ht="37.5" customHeight="1" x14ac:dyDescent="0.25">
      <c r="A1344" s="16" t="s">
        <v>1423</v>
      </c>
      <c r="B1344" s="20" t="s">
        <v>1033</v>
      </c>
      <c r="C1344" s="55">
        <v>610</v>
      </c>
      <c r="D1344" s="85">
        <v>6545</v>
      </c>
      <c r="E1344" s="85">
        <v>6982</v>
      </c>
      <c r="F1344" s="85">
        <v>4223</v>
      </c>
    </row>
    <row r="1345" spans="1:6" ht="63" hidden="1" customHeight="1" x14ac:dyDescent="0.25">
      <c r="A1345" s="21" t="s">
        <v>1034</v>
      </c>
      <c r="B1345" s="20" t="s">
        <v>1035</v>
      </c>
      <c r="C1345" s="55"/>
      <c r="D1345" s="85">
        <f>D1346</f>
        <v>0</v>
      </c>
      <c r="E1345" s="85">
        <f t="shared" ref="E1345:F1345" si="564">E1346</f>
        <v>0</v>
      </c>
      <c r="F1345" s="85">
        <f t="shared" si="564"/>
        <v>0</v>
      </c>
    </row>
    <row r="1346" spans="1:6" ht="42.75" hidden="1" customHeight="1" x14ac:dyDescent="0.25">
      <c r="A1346" s="60" t="s">
        <v>1421</v>
      </c>
      <c r="B1346" s="20" t="s">
        <v>1035</v>
      </c>
      <c r="C1346" s="55">
        <v>200</v>
      </c>
      <c r="D1346" s="85">
        <f>D1347</f>
        <v>0</v>
      </c>
      <c r="E1346" s="85">
        <f t="shared" ref="E1346:F1346" si="565">E1347</f>
        <v>0</v>
      </c>
      <c r="F1346" s="85">
        <f t="shared" si="565"/>
        <v>0</v>
      </c>
    </row>
    <row r="1347" spans="1:6" ht="40.5" hidden="1" customHeight="1" x14ac:dyDescent="0.25">
      <c r="A1347" s="60" t="s">
        <v>1422</v>
      </c>
      <c r="B1347" s="20" t="s">
        <v>1035</v>
      </c>
      <c r="C1347" s="55">
        <v>240</v>
      </c>
      <c r="D1347" s="85">
        <v>0</v>
      </c>
      <c r="E1347" s="85">
        <v>0</v>
      </c>
      <c r="F1347" s="85">
        <v>0</v>
      </c>
    </row>
    <row r="1348" spans="1:6" ht="63" hidden="1" customHeight="1" x14ac:dyDescent="0.25">
      <c r="A1348" s="13" t="s">
        <v>128</v>
      </c>
      <c r="B1348" s="3" t="s">
        <v>1036</v>
      </c>
      <c r="C1348" s="55"/>
      <c r="D1348" s="85">
        <f>D1349</f>
        <v>0</v>
      </c>
      <c r="E1348" s="85">
        <f t="shared" ref="E1348:F1348" si="566">E1349</f>
        <v>0</v>
      </c>
      <c r="F1348" s="85">
        <f t="shared" si="566"/>
        <v>0</v>
      </c>
    </row>
    <row r="1349" spans="1:6" ht="63" hidden="1" customHeight="1" x14ac:dyDescent="0.25">
      <c r="A1349" s="7" t="s">
        <v>130</v>
      </c>
      <c r="B1349" s="1" t="s">
        <v>1037</v>
      </c>
      <c r="C1349" s="55"/>
      <c r="D1349" s="85">
        <f>D1350+D1351+D1352</f>
        <v>0</v>
      </c>
      <c r="E1349" s="85">
        <f t="shared" ref="E1349:F1349" si="567">E1350+E1351+E1352</f>
        <v>0</v>
      </c>
      <c r="F1349" s="85">
        <f t="shared" si="567"/>
        <v>0</v>
      </c>
    </row>
    <row r="1350" spans="1:6" ht="63" hidden="1" customHeight="1" x14ac:dyDescent="0.25">
      <c r="A1350" s="39" t="s">
        <v>1038</v>
      </c>
      <c r="B1350" s="40" t="s">
        <v>1039</v>
      </c>
      <c r="C1350" s="55"/>
      <c r="D1350" s="85"/>
      <c r="E1350" s="85"/>
      <c r="F1350" s="85"/>
    </row>
    <row r="1351" spans="1:6" ht="63" hidden="1" customHeight="1" x14ac:dyDescent="0.25">
      <c r="A1351" s="21" t="s">
        <v>1040</v>
      </c>
      <c r="B1351" s="20" t="s">
        <v>1041</v>
      </c>
      <c r="C1351" s="55"/>
      <c r="D1351" s="85"/>
      <c r="E1351" s="85"/>
      <c r="F1351" s="85"/>
    </row>
    <row r="1352" spans="1:6" ht="63" hidden="1" customHeight="1" x14ac:dyDescent="0.25">
      <c r="A1352" s="22" t="s">
        <v>132</v>
      </c>
      <c r="B1352" s="20" t="s">
        <v>1042</v>
      </c>
      <c r="C1352" s="55"/>
      <c r="D1352" s="85">
        <f>D1353</f>
        <v>0</v>
      </c>
      <c r="E1352" s="85">
        <f t="shared" ref="E1352:F1353" si="568">E1353</f>
        <v>0</v>
      </c>
      <c r="F1352" s="85">
        <f t="shared" si="568"/>
        <v>0</v>
      </c>
    </row>
    <row r="1353" spans="1:6" ht="30.75" hidden="1" customHeight="1" x14ac:dyDescent="0.25">
      <c r="A1353" s="16"/>
      <c r="B1353" s="20" t="s">
        <v>1042</v>
      </c>
      <c r="C1353" s="55">
        <v>100</v>
      </c>
      <c r="D1353" s="85">
        <f>D1354</f>
        <v>0</v>
      </c>
      <c r="E1353" s="85">
        <f t="shared" si="568"/>
        <v>0</v>
      </c>
      <c r="F1353" s="85">
        <f t="shared" si="568"/>
        <v>0</v>
      </c>
    </row>
    <row r="1354" spans="1:6" ht="30.75" hidden="1" customHeight="1" x14ac:dyDescent="0.25">
      <c r="A1354" s="16"/>
      <c r="B1354" s="20" t="s">
        <v>1042</v>
      </c>
      <c r="C1354" s="55">
        <v>120</v>
      </c>
      <c r="D1354" s="85"/>
      <c r="E1354" s="85"/>
      <c r="F1354" s="85"/>
    </row>
    <row r="1355" spans="1:6" ht="30.75" customHeight="1" x14ac:dyDescent="0.25">
      <c r="A1355" s="12" t="s">
        <v>1043</v>
      </c>
      <c r="B1355" s="10" t="s">
        <v>1044</v>
      </c>
      <c r="C1355" s="55"/>
      <c r="D1355" s="85">
        <f>D1356+D1390</f>
        <v>48102</v>
      </c>
      <c r="E1355" s="85">
        <f t="shared" ref="E1355:F1355" si="569">E1356+E1390</f>
        <v>53164</v>
      </c>
      <c r="F1355" s="85">
        <f t="shared" si="569"/>
        <v>30750</v>
      </c>
    </row>
    <row r="1356" spans="1:6" ht="63" x14ac:dyDescent="0.25">
      <c r="A1356" s="13" t="s">
        <v>1045</v>
      </c>
      <c r="B1356" s="3" t="s">
        <v>1046</v>
      </c>
      <c r="C1356" s="55"/>
      <c r="D1356" s="85">
        <f>D1357+D1377</f>
        <v>30335</v>
      </c>
      <c r="E1356" s="85">
        <f t="shared" ref="E1356:F1356" si="570">E1357+E1377</f>
        <v>39335</v>
      </c>
      <c r="F1356" s="85">
        <f t="shared" si="570"/>
        <v>24335</v>
      </c>
    </row>
    <row r="1357" spans="1:6" ht="45.75" customHeight="1" x14ac:dyDescent="0.25">
      <c r="A1357" s="7" t="s">
        <v>1047</v>
      </c>
      <c r="B1357" s="1" t="s">
        <v>1048</v>
      </c>
      <c r="C1357" s="55"/>
      <c r="D1357" s="85">
        <f>D1358+D1361+D1364+D1367+D1370</f>
        <v>30335</v>
      </c>
      <c r="E1357" s="85">
        <f t="shared" ref="E1357:F1357" si="571">E1358+E1361+E1364+E1367+E1370</f>
        <v>39335</v>
      </c>
      <c r="F1357" s="85">
        <f t="shared" si="571"/>
        <v>24335</v>
      </c>
    </row>
    <row r="1358" spans="1:6" ht="110.25" hidden="1" x14ac:dyDescent="0.25">
      <c r="A1358" s="60" t="s">
        <v>1592</v>
      </c>
      <c r="B1358" s="20" t="s">
        <v>1591</v>
      </c>
      <c r="C1358" s="55"/>
      <c r="D1358" s="85">
        <f>D1359</f>
        <v>0</v>
      </c>
      <c r="E1358" s="85">
        <f t="shared" ref="E1358:F1358" si="572">E1359</f>
        <v>0</v>
      </c>
      <c r="F1358" s="85">
        <f t="shared" si="572"/>
        <v>0</v>
      </c>
    </row>
    <row r="1359" spans="1:6" ht="32.25" hidden="1" customHeight="1" x14ac:dyDescent="0.25">
      <c r="A1359" s="60" t="s">
        <v>1419</v>
      </c>
      <c r="B1359" s="20" t="s">
        <v>1591</v>
      </c>
      <c r="C1359" s="55">
        <v>100</v>
      </c>
      <c r="D1359" s="85">
        <f>D1360</f>
        <v>0</v>
      </c>
      <c r="E1359" s="85">
        <f t="shared" ref="E1359:F1359" si="573">E1360</f>
        <v>0</v>
      </c>
      <c r="F1359" s="85">
        <f t="shared" si="573"/>
        <v>0</v>
      </c>
    </row>
    <row r="1360" spans="1:6" ht="31.5" hidden="1" customHeight="1" x14ac:dyDescent="0.25">
      <c r="A1360" s="60" t="s">
        <v>1430</v>
      </c>
      <c r="B1360" s="20" t="s">
        <v>1591</v>
      </c>
      <c r="C1360" s="55">
        <v>110</v>
      </c>
      <c r="D1360" s="85"/>
      <c r="E1360" s="85"/>
      <c r="F1360" s="85"/>
    </row>
    <row r="1361" spans="1:6" ht="78.75" hidden="1" x14ac:dyDescent="0.25">
      <c r="A1361" s="21" t="s">
        <v>1049</v>
      </c>
      <c r="B1361" s="20" t="s">
        <v>1050</v>
      </c>
      <c r="C1361" s="55"/>
      <c r="D1361" s="85">
        <f>D1362</f>
        <v>0</v>
      </c>
      <c r="E1361" s="85">
        <f t="shared" ref="E1361:F1361" si="574">E1362</f>
        <v>0</v>
      </c>
      <c r="F1361" s="85">
        <f t="shared" si="574"/>
        <v>0</v>
      </c>
    </row>
    <row r="1362" spans="1:6" ht="32.25" hidden="1" customHeight="1" x14ac:dyDescent="0.25">
      <c r="A1362" s="60" t="s">
        <v>1421</v>
      </c>
      <c r="B1362" s="20" t="s">
        <v>1050</v>
      </c>
      <c r="C1362" s="55">
        <v>200</v>
      </c>
      <c r="D1362" s="85">
        <f>D1363</f>
        <v>0</v>
      </c>
      <c r="E1362" s="85">
        <f t="shared" ref="E1362:F1362" si="575">E1363</f>
        <v>0</v>
      </c>
      <c r="F1362" s="85">
        <f t="shared" si="575"/>
        <v>0</v>
      </c>
    </row>
    <row r="1363" spans="1:6" ht="34.5" hidden="1" customHeight="1" x14ac:dyDescent="0.25">
      <c r="A1363" s="60" t="s">
        <v>1422</v>
      </c>
      <c r="B1363" s="20" t="s">
        <v>1050</v>
      </c>
      <c r="C1363" s="55">
        <v>240</v>
      </c>
      <c r="D1363" s="85"/>
      <c r="E1363" s="85"/>
      <c r="F1363" s="85"/>
    </row>
    <row r="1364" spans="1:6" ht="45" hidden="1" customHeight="1" x14ac:dyDescent="0.25">
      <c r="A1364" s="21" t="s">
        <v>1051</v>
      </c>
      <c r="B1364" s="20" t="s">
        <v>1052</v>
      </c>
      <c r="C1364" s="55"/>
      <c r="D1364" s="85">
        <f>D1365</f>
        <v>0</v>
      </c>
      <c r="E1364" s="85">
        <f t="shared" ref="E1364:F1364" si="576">E1365</f>
        <v>0</v>
      </c>
      <c r="F1364" s="85">
        <f t="shared" si="576"/>
        <v>0</v>
      </c>
    </row>
    <row r="1365" spans="1:6" ht="32.25" hidden="1" customHeight="1" x14ac:dyDescent="0.25">
      <c r="A1365" s="4" t="s">
        <v>1421</v>
      </c>
      <c r="B1365" s="20" t="s">
        <v>1052</v>
      </c>
      <c r="C1365" s="55">
        <v>200</v>
      </c>
      <c r="D1365" s="85">
        <f>D1366</f>
        <v>0</v>
      </c>
      <c r="E1365" s="85">
        <f t="shared" ref="E1365:F1365" si="577">E1366</f>
        <v>0</v>
      </c>
      <c r="F1365" s="85">
        <f t="shared" si="577"/>
        <v>0</v>
      </c>
    </row>
    <row r="1366" spans="1:6" ht="33" hidden="1" customHeight="1" x14ac:dyDescent="0.25">
      <c r="A1366" s="4" t="s">
        <v>1422</v>
      </c>
      <c r="B1366" s="20" t="s">
        <v>1052</v>
      </c>
      <c r="C1366" s="55">
        <v>240</v>
      </c>
      <c r="D1366" s="85"/>
      <c r="E1366" s="85"/>
      <c r="F1366" s="85"/>
    </row>
    <row r="1367" spans="1:6" ht="47.25" hidden="1" x14ac:dyDescent="0.25">
      <c r="A1367" s="21" t="s">
        <v>1053</v>
      </c>
      <c r="B1367" s="20" t="s">
        <v>1054</v>
      </c>
      <c r="C1367" s="55"/>
      <c r="D1367" s="85">
        <f>D1368</f>
        <v>0</v>
      </c>
      <c r="E1367" s="85">
        <f t="shared" ref="E1367:F1367" si="578">E1368</f>
        <v>0</v>
      </c>
      <c r="F1367" s="85">
        <f t="shared" si="578"/>
        <v>0</v>
      </c>
    </row>
    <row r="1368" spans="1:6" ht="31.5" hidden="1" customHeight="1" x14ac:dyDescent="0.25">
      <c r="A1368" s="60" t="s">
        <v>1421</v>
      </c>
      <c r="B1368" s="20" t="s">
        <v>1054</v>
      </c>
      <c r="C1368" s="55">
        <v>200</v>
      </c>
      <c r="D1368" s="85">
        <f>D1369</f>
        <v>0</v>
      </c>
      <c r="E1368" s="85">
        <f>E1369</f>
        <v>0</v>
      </c>
      <c r="F1368" s="85">
        <f>F1369</f>
        <v>0</v>
      </c>
    </row>
    <row r="1369" spans="1:6" ht="31.5" hidden="1" customHeight="1" x14ac:dyDescent="0.25">
      <c r="A1369" s="60" t="s">
        <v>1422</v>
      </c>
      <c r="B1369" s="20" t="s">
        <v>1054</v>
      </c>
      <c r="C1369" s="55">
        <v>240</v>
      </c>
      <c r="D1369" s="85"/>
      <c r="E1369" s="85"/>
      <c r="F1369" s="85"/>
    </row>
    <row r="1370" spans="1:6" ht="47.25" x14ac:dyDescent="0.25">
      <c r="A1370" s="22" t="s">
        <v>1055</v>
      </c>
      <c r="B1370" s="20" t="s">
        <v>1056</v>
      </c>
      <c r="C1370" s="55"/>
      <c r="D1370" s="101">
        <f>D1371+D1373+D1375</f>
        <v>30335</v>
      </c>
      <c r="E1370" s="101">
        <f t="shared" ref="E1370:F1370" si="579">E1371+E1373+E1375</f>
        <v>39335</v>
      </c>
      <c r="F1370" s="101">
        <f t="shared" si="579"/>
        <v>24335</v>
      </c>
    </row>
    <row r="1371" spans="1:6" ht="61.5" customHeight="1" x14ac:dyDescent="0.25">
      <c r="A1371" s="60" t="s">
        <v>1419</v>
      </c>
      <c r="B1371" s="20" t="s">
        <v>1056</v>
      </c>
      <c r="C1371" s="55">
        <v>100</v>
      </c>
      <c r="D1371" s="101">
        <f>D1372</f>
        <v>26000</v>
      </c>
      <c r="E1371" s="101">
        <f t="shared" ref="E1371:F1371" si="580">E1372</f>
        <v>35000</v>
      </c>
      <c r="F1371" s="101">
        <f t="shared" si="580"/>
        <v>20000</v>
      </c>
    </row>
    <row r="1372" spans="1:6" ht="40.5" customHeight="1" x14ac:dyDescent="0.25">
      <c r="A1372" s="60" t="s">
        <v>1430</v>
      </c>
      <c r="B1372" s="20" t="s">
        <v>1056</v>
      </c>
      <c r="C1372">
        <v>110</v>
      </c>
      <c r="D1372" s="101">
        <v>26000</v>
      </c>
      <c r="E1372" s="101">
        <v>35000</v>
      </c>
      <c r="F1372" s="85">
        <v>20000</v>
      </c>
    </row>
    <row r="1373" spans="1:6" ht="40.5" customHeight="1" x14ac:dyDescent="0.25">
      <c r="A1373" s="60" t="s">
        <v>1421</v>
      </c>
      <c r="B1373" s="20" t="s">
        <v>1056</v>
      </c>
      <c r="C1373" s="55">
        <v>200</v>
      </c>
      <c r="D1373" s="101">
        <f>D1374</f>
        <v>4331</v>
      </c>
      <c r="E1373" s="101">
        <f>E1374</f>
        <v>4331</v>
      </c>
      <c r="F1373" s="101">
        <f t="shared" ref="F1373" si="581">F1374</f>
        <v>4331</v>
      </c>
    </row>
    <row r="1374" spans="1:6" ht="40.5" customHeight="1" x14ac:dyDescent="0.25">
      <c r="A1374" s="60" t="s">
        <v>1422</v>
      </c>
      <c r="B1374" s="20" t="s">
        <v>1056</v>
      </c>
      <c r="C1374" s="55">
        <v>240</v>
      </c>
      <c r="D1374" s="101">
        <v>4331</v>
      </c>
      <c r="E1374" s="101">
        <v>4331</v>
      </c>
      <c r="F1374" s="101">
        <v>4331</v>
      </c>
    </row>
    <row r="1375" spans="1:6" ht="40.5" customHeight="1" x14ac:dyDescent="0.25">
      <c r="A1375" s="60" t="s">
        <v>1425</v>
      </c>
      <c r="B1375" s="20" t="s">
        <v>1056</v>
      </c>
      <c r="C1375" s="55">
        <v>800</v>
      </c>
      <c r="D1375" s="101">
        <f>D1376</f>
        <v>4</v>
      </c>
      <c r="E1375" s="101">
        <f t="shared" ref="E1375:F1375" si="582">E1376</f>
        <v>4</v>
      </c>
      <c r="F1375" s="101">
        <f t="shared" si="582"/>
        <v>4</v>
      </c>
    </row>
    <row r="1376" spans="1:6" ht="40.5" customHeight="1" x14ac:dyDescent="0.25">
      <c r="A1376" s="16" t="s">
        <v>1426</v>
      </c>
      <c r="B1376" s="20" t="s">
        <v>1056</v>
      </c>
      <c r="C1376" s="55">
        <v>850</v>
      </c>
      <c r="D1376" s="101">
        <v>4</v>
      </c>
      <c r="E1376" s="101">
        <v>4</v>
      </c>
      <c r="F1376" s="101">
        <v>4</v>
      </c>
    </row>
    <row r="1377" spans="1:6" ht="63" hidden="1" x14ac:dyDescent="0.25">
      <c r="A1377" s="7" t="s">
        <v>1057</v>
      </c>
      <c r="B1377" s="1" t="s">
        <v>1058</v>
      </c>
      <c r="C1377" s="55"/>
      <c r="D1377" s="85">
        <f>D1378+D1381+D1384+D1387</f>
        <v>0</v>
      </c>
      <c r="E1377" s="85">
        <f t="shared" ref="E1377:F1377" si="583">E1378+E1381+E1384+E1387</f>
        <v>0</v>
      </c>
      <c r="F1377" s="85">
        <f t="shared" si="583"/>
        <v>0</v>
      </c>
    </row>
    <row r="1378" spans="1:6" ht="63" hidden="1" x14ac:dyDescent="0.25">
      <c r="A1378" s="21" t="s">
        <v>1059</v>
      </c>
      <c r="B1378" s="20" t="s">
        <v>1060</v>
      </c>
      <c r="C1378" s="55"/>
      <c r="D1378" s="85">
        <f>D1379</f>
        <v>0</v>
      </c>
      <c r="E1378" s="85">
        <f t="shared" ref="E1378:F1378" si="584">E1379</f>
        <v>0</v>
      </c>
      <c r="F1378" s="85">
        <f t="shared" si="584"/>
        <v>0</v>
      </c>
    </row>
    <row r="1379" spans="1:6" ht="35.25" hidden="1" customHeight="1" x14ac:dyDescent="0.25">
      <c r="A1379" s="60" t="s">
        <v>1421</v>
      </c>
      <c r="B1379" s="20" t="s">
        <v>1060</v>
      </c>
      <c r="C1379" s="55">
        <v>200</v>
      </c>
      <c r="D1379" s="85">
        <f>D1380</f>
        <v>0</v>
      </c>
      <c r="E1379" s="85">
        <f t="shared" ref="E1379:F1379" si="585">E1380</f>
        <v>0</v>
      </c>
      <c r="F1379" s="85">
        <f t="shared" si="585"/>
        <v>0</v>
      </c>
    </row>
    <row r="1380" spans="1:6" ht="28.5" hidden="1" customHeight="1" x14ac:dyDescent="0.25">
      <c r="A1380" s="60" t="s">
        <v>1422</v>
      </c>
      <c r="B1380" s="20" t="s">
        <v>1060</v>
      </c>
      <c r="C1380" s="55">
        <v>240</v>
      </c>
      <c r="D1380" s="85"/>
      <c r="E1380" s="85"/>
      <c r="F1380" s="85"/>
    </row>
    <row r="1381" spans="1:6" ht="63" hidden="1" x14ac:dyDescent="0.25">
      <c r="A1381" s="21" t="s">
        <v>1061</v>
      </c>
      <c r="B1381" s="20" t="s">
        <v>1062</v>
      </c>
      <c r="C1381" s="55"/>
      <c r="D1381" s="85">
        <f>D1382</f>
        <v>0</v>
      </c>
      <c r="E1381" s="85">
        <f t="shared" ref="E1381:F1381" si="586">E1382</f>
        <v>0</v>
      </c>
      <c r="F1381" s="85">
        <f t="shared" si="586"/>
        <v>0</v>
      </c>
    </row>
    <row r="1382" spans="1:6" ht="31.5" hidden="1" customHeight="1" x14ac:dyDescent="0.25">
      <c r="A1382" s="60" t="s">
        <v>1421</v>
      </c>
      <c r="B1382" s="20" t="s">
        <v>1062</v>
      </c>
      <c r="C1382" s="55">
        <v>200</v>
      </c>
      <c r="D1382" s="85">
        <f>D1383</f>
        <v>0</v>
      </c>
      <c r="E1382" s="85">
        <f t="shared" ref="E1382:F1382" si="587">E1383</f>
        <v>0</v>
      </c>
      <c r="F1382" s="85">
        <f t="shared" si="587"/>
        <v>0</v>
      </c>
    </row>
    <row r="1383" spans="1:6" ht="30.75" hidden="1" customHeight="1" x14ac:dyDescent="0.25">
      <c r="A1383" s="60" t="s">
        <v>1422</v>
      </c>
      <c r="B1383" s="20" t="s">
        <v>1062</v>
      </c>
      <c r="C1383" s="55">
        <v>240</v>
      </c>
      <c r="D1383" s="85"/>
      <c r="E1383" s="85"/>
      <c r="F1383" s="85"/>
    </row>
    <row r="1384" spans="1:6" ht="94.5" hidden="1" x14ac:dyDescent="0.25">
      <c r="A1384" s="21" t="s">
        <v>1063</v>
      </c>
      <c r="B1384" s="20" t="s">
        <v>1064</v>
      </c>
      <c r="C1384" s="55"/>
      <c r="D1384" s="85">
        <f>D1385</f>
        <v>0</v>
      </c>
      <c r="E1384" s="85">
        <f t="shared" ref="E1384:F1384" si="588">E1385</f>
        <v>0</v>
      </c>
      <c r="F1384" s="85">
        <f t="shared" si="588"/>
        <v>0</v>
      </c>
    </row>
    <row r="1385" spans="1:6" ht="28.5" hidden="1" customHeight="1" x14ac:dyDescent="0.25">
      <c r="A1385" s="60" t="s">
        <v>1421</v>
      </c>
      <c r="B1385" s="20" t="s">
        <v>1064</v>
      </c>
      <c r="C1385" s="55">
        <v>200</v>
      </c>
      <c r="D1385" s="85">
        <f>D1386</f>
        <v>0</v>
      </c>
      <c r="E1385" s="85">
        <f t="shared" ref="E1385:F1385" si="589">E1386</f>
        <v>0</v>
      </c>
      <c r="F1385" s="85">
        <f t="shared" si="589"/>
        <v>0</v>
      </c>
    </row>
    <row r="1386" spans="1:6" ht="39" hidden="1" customHeight="1" x14ac:dyDescent="0.25">
      <c r="A1386" s="60" t="s">
        <v>1422</v>
      </c>
      <c r="B1386" s="20" t="s">
        <v>1064</v>
      </c>
      <c r="C1386" s="55">
        <v>240</v>
      </c>
      <c r="D1386" s="85"/>
      <c r="E1386" s="85"/>
      <c r="F1386" s="85"/>
    </row>
    <row r="1387" spans="1:6" ht="94.5" hidden="1" x14ac:dyDescent="0.25">
      <c r="A1387" s="21" t="s">
        <v>1065</v>
      </c>
      <c r="B1387" s="20" t="s">
        <v>1066</v>
      </c>
      <c r="C1387" s="55"/>
      <c r="D1387" s="85">
        <f>D1388</f>
        <v>0</v>
      </c>
      <c r="E1387" s="85">
        <f t="shared" ref="E1387:F1387" si="590">E1388</f>
        <v>0</v>
      </c>
      <c r="F1387" s="85">
        <f t="shared" si="590"/>
        <v>0</v>
      </c>
    </row>
    <row r="1388" spans="1:6" ht="32.25" hidden="1" customHeight="1" x14ac:dyDescent="0.25">
      <c r="A1388" s="60" t="s">
        <v>1421</v>
      </c>
      <c r="B1388" s="20" t="s">
        <v>1066</v>
      </c>
      <c r="C1388" s="55">
        <v>200</v>
      </c>
      <c r="D1388" s="85">
        <f>D1389</f>
        <v>0</v>
      </c>
      <c r="E1388" s="85">
        <f t="shared" ref="E1388:F1388" si="591">E1389</f>
        <v>0</v>
      </c>
      <c r="F1388" s="85">
        <f t="shared" si="591"/>
        <v>0</v>
      </c>
    </row>
    <row r="1389" spans="1:6" ht="36" hidden="1" customHeight="1" x14ac:dyDescent="0.25">
      <c r="A1389" s="60" t="s">
        <v>1422</v>
      </c>
      <c r="B1389" s="20" t="s">
        <v>1066</v>
      </c>
      <c r="C1389" s="55">
        <v>240</v>
      </c>
      <c r="D1389" s="85"/>
      <c r="E1389" s="85"/>
      <c r="F1389" s="85"/>
    </row>
    <row r="1390" spans="1:6" ht="47.25" x14ac:dyDescent="0.25">
      <c r="A1390" s="13" t="s">
        <v>1067</v>
      </c>
      <c r="B1390" s="3" t="s">
        <v>1068</v>
      </c>
      <c r="C1390" s="55"/>
      <c r="D1390" s="85">
        <f>D1391+D1395+D1399+D1403+D1407+D1419+D1426</f>
        <v>17767</v>
      </c>
      <c r="E1390" s="85">
        <f t="shared" ref="E1390:F1390" si="592">E1391+E1395+E1399+E1403+E1407+E1419+E1426</f>
        <v>13829</v>
      </c>
      <c r="F1390" s="85">
        <f t="shared" si="592"/>
        <v>6415</v>
      </c>
    </row>
    <row r="1391" spans="1:6" ht="36" customHeight="1" x14ac:dyDescent="0.25">
      <c r="A1391" s="7" t="s">
        <v>1069</v>
      </c>
      <c r="B1391" s="1" t="s">
        <v>1070</v>
      </c>
      <c r="C1391" s="55"/>
      <c r="D1391" s="85">
        <f>D1392</f>
        <v>1350</v>
      </c>
      <c r="E1391" s="85">
        <f t="shared" ref="E1391:F1393" si="593">E1392</f>
        <v>1350</v>
      </c>
      <c r="F1391" s="85">
        <f t="shared" si="593"/>
        <v>1585</v>
      </c>
    </row>
    <row r="1392" spans="1:6" ht="37.5" customHeight="1" x14ac:dyDescent="0.25">
      <c r="A1392" s="39" t="s">
        <v>1071</v>
      </c>
      <c r="B1392" s="20" t="s">
        <v>1072</v>
      </c>
      <c r="C1392" s="55"/>
      <c r="D1392" s="85">
        <f>D1393</f>
        <v>1350</v>
      </c>
      <c r="E1392" s="85">
        <f t="shared" si="593"/>
        <v>1350</v>
      </c>
      <c r="F1392" s="85">
        <f t="shared" si="593"/>
        <v>1585</v>
      </c>
    </row>
    <row r="1393" spans="1:6" ht="37.5" customHeight="1" x14ac:dyDescent="0.25">
      <c r="A1393" s="60" t="s">
        <v>1421</v>
      </c>
      <c r="B1393" s="20" t="s">
        <v>1072</v>
      </c>
      <c r="C1393" s="55">
        <v>200</v>
      </c>
      <c r="D1393" s="85">
        <f>D1394</f>
        <v>1350</v>
      </c>
      <c r="E1393" s="85">
        <f t="shared" si="593"/>
        <v>1350</v>
      </c>
      <c r="F1393" s="85">
        <f t="shared" si="593"/>
        <v>1585</v>
      </c>
    </row>
    <row r="1394" spans="1:6" ht="37.5" customHeight="1" x14ac:dyDescent="0.25">
      <c r="A1394" s="60" t="s">
        <v>1422</v>
      </c>
      <c r="B1394" s="20" t="s">
        <v>1072</v>
      </c>
      <c r="C1394" s="55">
        <v>240</v>
      </c>
      <c r="D1394" s="85">
        <v>1350</v>
      </c>
      <c r="E1394" s="85">
        <v>1350</v>
      </c>
      <c r="F1394" s="85">
        <v>1585</v>
      </c>
    </row>
    <row r="1395" spans="1:6" ht="28.5" customHeight="1" x14ac:dyDescent="0.25">
      <c r="A1395" s="7" t="s">
        <v>1073</v>
      </c>
      <c r="B1395" s="1" t="s">
        <v>1074</v>
      </c>
      <c r="C1395" s="55"/>
      <c r="D1395" s="85">
        <f>D1396</f>
        <v>800</v>
      </c>
      <c r="E1395" s="85">
        <f t="shared" ref="E1395:F1397" si="594">E1396</f>
        <v>800</v>
      </c>
      <c r="F1395" s="85">
        <f t="shared" si="594"/>
        <v>880</v>
      </c>
    </row>
    <row r="1396" spans="1:6" ht="28.5" customHeight="1" x14ac:dyDescent="0.25">
      <c r="A1396" s="39" t="s">
        <v>1075</v>
      </c>
      <c r="B1396" s="20" t="s">
        <v>1076</v>
      </c>
      <c r="C1396" s="55"/>
      <c r="D1396" s="85">
        <f>D1397</f>
        <v>800</v>
      </c>
      <c r="E1396" s="85">
        <f t="shared" si="594"/>
        <v>800</v>
      </c>
      <c r="F1396" s="85">
        <f t="shared" si="594"/>
        <v>880</v>
      </c>
    </row>
    <row r="1397" spans="1:6" ht="28.5" customHeight="1" x14ac:dyDescent="0.25">
      <c r="A1397" s="60" t="s">
        <v>1421</v>
      </c>
      <c r="B1397" s="20" t="s">
        <v>1076</v>
      </c>
      <c r="C1397" s="55">
        <v>200</v>
      </c>
      <c r="D1397" s="85">
        <f>D1398</f>
        <v>800</v>
      </c>
      <c r="E1397" s="85">
        <f t="shared" si="594"/>
        <v>800</v>
      </c>
      <c r="F1397" s="85">
        <f t="shared" si="594"/>
        <v>880</v>
      </c>
    </row>
    <row r="1398" spans="1:6" ht="28.5" customHeight="1" x14ac:dyDescent="0.25">
      <c r="A1398" s="60" t="s">
        <v>1422</v>
      </c>
      <c r="B1398" s="20" t="s">
        <v>1076</v>
      </c>
      <c r="C1398" s="55">
        <v>240</v>
      </c>
      <c r="D1398" s="85">
        <v>800</v>
      </c>
      <c r="E1398" s="85">
        <v>800</v>
      </c>
      <c r="F1398" s="85">
        <v>880</v>
      </c>
    </row>
    <row r="1399" spans="1:6" ht="39.75" customHeight="1" x14ac:dyDescent="0.25">
      <c r="A1399" s="7" t="s">
        <v>1077</v>
      </c>
      <c r="B1399" s="1" t="s">
        <v>1078</v>
      </c>
      <c r="C1399" s="55"/>
      <c r="D1399" s="85">
        <f>D1400</f>
        <v>1330</v>
      </c>
      <c r="E1399" s="85">
        <f t="shared" ref="E1399:F1401" si="595">E1400</f>
        <v>1530</v>
      </c>
      <c r="F1399" s="85">
        <f t="shared" si="595"/>
        <v>1530</v>
      </c>
    </row>
    <row r="1400" spans="1:6" ht="51" customHeight="1" x14ac:dyDescent="0.25">
      <c r="A1400" s="39" t="s">
        <v>1079</v>
      </c>
      <c r="B1400" s="20" t="s">
        <v>1080</v>
      </c>
      <c r="C1400" s="55"/>
      <c r="D1400" s="85">
        <f>D1401</f>
        <v>1330</v>
      </c>
      <c r="E1400" s="85">
        <f t="shared" si="595"/>
        <v>1530</v>
      </c>
      <c r="F1400" s="85">
        <f t="shared" si="595"/>
        <v>1530</v>
      </c>
    </row>
    <row r="1401" spans="1:6" ht="51" customHeight="1" x14ac:dyDescent="0.25">
      <c r="A1401" s="60" t="s">
        <v>1421</v>
      </c>
      <c r="B1401" s="20" t="s">
        <v>1080</v>
      </c>
      <c r="C1401" s="55">
        <v>200</v>
      </c>
      <c r="D1401" s="85">
        <f>D1402</f>
        <v>1330</v>
      </c>
      <c r="E1401" s="85">
        <f t="shared" si="595"/>
        <v>1530</v>
      </c>
      <c r="F1401" s="85">
        <f t="shared" si="595"/>
        <v>1530</v>
      </c>
    </row>
    <row r="1402" spans="1:6" ht="51" customHeight="1" x14ac:dyDescent="0.25">
      <c r="A1402" s="60" t="s">
        <v>1422</v>
      </c>
      <c r="B1402" s="20" t="s">
        <v>1080</v>
      </c>
      <c r="C1402" s="55">
        <v>240</v>
      </c>
      <c r="D1402" s="85">
        <v>1330</v>
      </c>
      <c r="E1402" s="85">
        <v>1530</v>
      </c>
      <c r="F1402" s="85">
        <v>1530</v>
      </c>
    </row>
    <row r="1403" spans="1:6" ht="33" hidden="1" customHeight="1" x14ac:dyDescent="0.25">
      <c r="A1403" s="7" t="s">
        <v>1081</v>
      </c>
      <c r="B1403" s="1" t="s">
        <v>1082</v>
      </c>
      <c r="C1403" s="55"/>
      <c r="D1403" s="85">
        <f>D1404</f>
        <v>0</v>
      </c>
      <c r="E1403" s="85">
        <f t="shared" ref="E1403:F1405" si="596">E1404</f>
        <v>0</v>
      </c>
      <c r="F1403" s="85">
        <f t="shared" si="596"/>
        <v>0</v>
      </c>
    </row>
    <row r="1404" spans="1:6" ht="36.75" hidden="1" customHeight="1" x14ac:dyDescent="0.25">
      <c r="A1404" s="39" t="s">
        <v>1083</v>
      </c>
      <c r="B1404" s="20" t="s">
        <v>1084</v>
      </c>
      <c r="C1404" s="55"/>
      <c r="D1404" s="85">
        <f>D1405</f>
        <v>0</v>
      </c>
      <c r="E1404" s="85">
        <f t="shared" si="596"/>
        <v>0</v>
      </c>
      <c r="F1404" s="85">
        <f t="shared" si="596"/>
        <v>0</v>
      </c>
    </row>
    <row r="1405" spans="1:6" ht="36.75" hidden="1" customHeight="1" x14ac:dyDescent="0.25">
      <c r="A1405" s="16" t="s">
        <v>1424</v>
      </c>
      <c r="B1405" s="20" t="s">
        <v>1084</v>
      </c>
      <c r="C1405" s="55">
        <v>600</v>
      </c>
      <c r="D1405" s="85">
        <f>D1406</f>
        <v>0</v>
      </c>
      <c r="E1405" s="85">
        <f t="shared" si="596"/>
        <v>0</v>
      </c>
      <c r="F1405" s="85">
        <f t="shared" si="596"/>
        <v>0</v>
      </c>
    </row>
    <row r="1406" spans="1:6" ht="36.75" hidden="1" customHeight="1" x14ac:dyDescent="0.25">
      <c r="A1406" s="16" t="s">
        <v>1423</v>
      </c>
      <c r="B1406" s="20" t="s">
        <v>1084</v>
      </c>
      <c r="C1406" s="55">
        <v>610</v>
      </c>
      <c r="D1406" s="85">
        <v>0</v>
      </c>
      <c r="E1406" s="85">
        <v>0</v>
      </c>
      <c r="F1406" s="85">
        <v>0</v>
      </c>
    </row>
    <row r="1407" spans="1:6" ht="32.25" customHeight="1" x14ac:dyDescent="0.25">
      <c r="A1407" s="7" t="s">
        <v>1085</v>
      </c>
      <c r="B1407" s="1" t="s">
        <v>1086</v>
      </c>
      <c r="C1407" s="55"/>
      <c r="D1407" s="85">
        <f>D1412+D1415+D1408</f>
        <v>2420</v>
      </c>
      <c r="E1407" s="85">
        <f t="shared" ref="E1407:F1407" si="597">E1412+E1415+E1408</f>
        <v>2420</v>
      </c>
      <c r="F1407" s="85">
        <f t="shared" si="597"/>
        <v>2420</v>
      </c>
    </row>
    <row r="1408" spans="1:6" ht="63" hidden="1" x14ac:dyDescent="0.25">
      <c r="A1408" s="21" t="s">
        <v>1087</v>
      </c>
      <c r="B1408" s="20" t="s">
        <v>1088</v>
      </c>
      <c r="C1408" s="55"/>
      <c r="D1408" s="85">
        <f>D1409</f>
        <v>0</v>
      </c>
      <c r="E1408" s="85">
        <f t="shared" ref="E1408:F1408" si="598">E1409</f>
        <v>0</v>
      </c>
      <c r="F1408" s="85">
        <f t="shared" si="598"/>
        <v>0</v>
      </c>
    </row>
    <row r="1409" spans="1:7" ht="46.5" hidden="1" customHeight="1" x14ac:dyDescent="0.25">
      <c r="A1409" s="16" t="s">
        <v>1424</v>
      </c>
      <c r="B1409" s="20" t="s">
        <v>1088</v>
      </c>
      <c r="C1409" s="55">
        <v>600</v>
      </c>
      <c r="D1409" s="85">
        <f>D1410+D1411</f>
        <v>0</v>
      </c>
      <c r="E1409" s="85">
        <f t="shared" ref="E1409:F1409" si="599">E1410+E1411</f>
        <v>0</v>
      </c>
      <c r="F1409" s="85">
        <f t="shared" si="599"/>
        <v>0</v>
      </c>
    </row>
    <row r="1410" spans="1:7" ht="41.25" hidden="1" customHeight="1" x14ac:dyDescent="0.25">
      <c r="A1410" s="16" t="s">
        <v>1423</v>
      </c>
      <c r="B1410" s="20" t="s">
        <v>1088</v>
      </c>
      <c r="C1410" s="55">
        <v>610</v>
      </c>
      <c r="D1410" s="85">
        <v>0</v>
      </c>
      <c r="E1410" s="85">
        <v>0</v>
      </c>
      <c r="F1410" s="85">
        <v>0</v>
      </c>
    </row>
    <row r="1411" spans="1:7" ht="37.5" hidden="1" customHeight="1" x14ac:dyDescent="0.25">
      <c r="A1411" s="4" t="s">
        <v>1436</v>
      </c>
      <c r="B1411" s="20" t="s">
        <v>1088</v>
      </c>
      <c r="C1411" s="55">
        <v>620</v>
      </c>
      <c r="D1411" s="85">
        <v>0</v>
      </c>
      <c r="E1411" s="85">
        <v>0</v>
      </c>
      <c r="F1411" s="85">
        <v>0</v>
      </c>
    </row>
    <row r="1412" spans="1:7" ht="73.5" customHeight="1" x14ac:dyDescent="0.25">
      <c r="A1412" s="21" t="s">
        <v>1444</v>
      </c>
      <c r="B1412" s="20" t="s">
        <v>1440</v>
      </c>
      <c r="C1412" s="55"/>
      <c r="D1412" s="85">
        <f>D1413</f>
        <v>1841</v>
      </c>
      <c r="E1412" s="85">
        <f t="shared" ref="E1412:F1413" si="600">E1413</f>
        <v>1841</v>
      </c>
      <c r="F1412" s="85">
        <f t="shared" si="600"/>
        <v>1841</v>
      </c>
    </row>
    <row r="1413" spans="1:7" ht="31.5" customHeight="1" x14ac:dyDescent="0.25">
      <c r="A1413" s="16" t="s">
        <v>1424</v>
      </c>
      <c r="B1413" s="20" t="s">
        <v>1440</v>
      </c>
      <c r="C1413" s="55">
        <v>600</v>
      </c>
      <c r="D1413" s="85">
        <f>D1414</f>
        <v>1841</v>
      </c>
      <c r="E1413" s="85">
        <f t="shared" si="600"/>
        <v>1841</v>
      </c>
      <c r="F1413" s="85">
        <f t="shared" si="600"/>
        <v>1841</v>
      </c>
    </row>
    <row r="1414" spans="1:7" ht="39.75" customHeight="1" x14ac:dyDescent="0.25">
      <c r="A1414" s="16" t="s">
        <v>1423</v>
      </c>
      <c r="B1414" s="20" t="s">
        <v>1440</v>
      </c>
      <c r="C1414" s="55">
        <v>610</v>
      </c>
      <c r="D1414" s="85">
        <v>1841</v>
      </c>
      <c r="E1414" s="85">
        <v>1841</v>
      </c>
      <c r="F1414" s="85">
        <v>1841</v>
      </c>
    </row>
    <row r="1415" spans="1:7" ht="64.5" customHeight="1" x14ac:dyDescent="0.25">
      <c r="A1415" s="21" t="s">
        <v>1443</v>
      </c>
      <c r="B1415" s="20" t="s">
        <v>1442</v>
      </c>
      <c r="C1415" s="55"/>
      <c r="D1415" s="85">
        <f>D1416</f>
        <v>579</v>
      </c>
      <c r="E1415" s="85">
        <f t="shared" ref="E1415:F1415" si="601">E1416</f>
        <v>579</v>
      </c>
      <c r="F1415" s="85">
        <f t="shared" si="601"/>
        <v>579</v>
      </c>
    </row>
    <row r="1416" spans="1:7" ht="39.75" customHeight="1" x14ac:dyDescent="0.25">
      <c r="A1416" s="16" t="s">
        <v>1424</v>
      </c>
      <c r="B1416" s="20" t="s">
        <v>1442</v>
      </c>
      <c r="C1416" s="55">
        <v>600</v>
      </c>
      <c r="D1416" s="85">
        <f>D1417+D1418</f>
        <v>579</v>
      </c>
      <c r="E1416" s="85">
        <f t="shared" ref="E1416:F1416" si="602">E1417+E1418</f>
        <v>579</v>
      </c>
      <c r="F1416" s="85">
        <f t="shared" si="602"/>
        <v>579</v>
      </c>
    </row>
    <row r="1417" spans="1:7" ht="39.75" customHeight="1" x14ac:dyDescent="0.25">
      <c r="A1417" s="16" t="s">
        <v>1423</v>
      </c>
      <c r="B1417" s="20" t="s">
        <v>1442</v>
      </c>
      <c r="C1417" s="55">
        <v>610</v>
      </c>
      <c r="D1417" s="85">
        <v>29</v>
      </c>
      <c r="E1417" s="85">
        <v>29</v>
      </c>
      <c r="F1417" s="85">
        <v>29</v>
      </c>
    </row>
    <row r="1418" spans="1:7" ht="35.25" customHeight="1" x14ac:dyDescent="0.25">
      <c r="A1418" s="16" t="s">
        <v>1441</v>
      </c>
      <c r="B1418" s="20" t="s">
        <v>1442</v>
      </c>
      <c r="C1418" s="55">
        <v>620</v>
      </c>
      <c r="D1418" s="85">
        <v>550</v>
      </c>
      <c r="E1418" s="85">
        <v>550</v>
      </c>
      <c r="F1418" s="85">
        <v>550</v>
      </c>
    </row>
    <row r="1419" spans="1:7" ht="27.75" hidden="1" customHeight="1" x14ac:dyDescent="0.25">
      <c r="A1419" s="7" t="s">
        <v>1089</v>
      </c>
      <c r="B1419" s="1" t="s">
        <v>1090</v>
      </c>
      <c r="C1419" s="55"/>
      <c r="D1419" s="85">
        <f>D1420+D1423</f>
        <v>0</v>
      </c>
      <c r="E1419" s="85">
        <f t="shared" ref="E1419:F1419" si="603">E1420+E1423</f>
        <v>0</v>
      </c>
      <c r="F1419" s="85">
        <f t="shared" si="603"/>
        <v>0</v>
      </c>
    </row>
    <row r="1420" spans="1:7" ht="31.5" hidden="1" x14ac:dyDescent="0.25">
      <c r="A1420" s="21" t="s">
        <v>1091</v>
      </c>
      <c r="B1420" s="20" t="s">
        <v>1092</v>
      </c>
      <c r="C1420" s="55"/>
      <c r="D1420" s="85">
        <f>D1421</f>
        <v>0</v>
      </c>
      <c r="E1420" s="85">
        <f t="shared" ref="E1420:F1421" si="604">E1421</f>
        <v>0</v>
      </c>
      <c r="F1420" s="85">
        <f t="shared" si="604"/>
        <v>0</v>
      </c>
    </row>
    <row r="1421" spans="1:7" ht="40.5" hidden="1" customHeight="1" x14ac:dyDescent="0.25">
      <c r="A1421" s="60" t="s">
        <v>1421</v>
      </c>
      <c r="B1421" s="20" t="s">
        <v>1092</v>
      </c>
      <c r="C1421" s="55">
        <v>200</v>
      </c>
      <c r="D1421" s="85">
        <f>D1422</f>
        <v>0</v>
      </c>
      <c r="E1421" s="85">
        <f t="shared" si="604"/>
        <v>0</v>
      </c>
      <c r="F1421" s="85">
        <f t="shared" si="604"/>
        <v>0</v>
      </c>
    </row>
    <row r="1422" spans="1:7" ht="36.75" hidden="1" customHeight="1" x14ac:dyDescent="0.25">
      <c r="A1422" s="60" t="s">
        <v>1422</v>
      </c>
      <c r="B1422" s="20" t="s">
        <v>1092</v>
      </c>
      <c r="C1422" s="55">
        <v>240</v>
      </c>
      <c r="D1422" s="85"/>
      <c r="E1422" s="85">
        <v>0</v>
      </c>
      <c r="F1422" s="85">
        <v>0</v>
      </c>
      <c r="G1422" s="66"/>
    </row>
    <row r="1423" spans="1:7" ht="47.25" hidden="1" x14ac:dyDescent="0.25">
      <c r="A1423" s="21" t="s">
        <v>1093</v>
      </c>
      <c r="B1423" s="20" t="s">
        <v>1094</v>
      </c>
      <c r="C1423" s="55"/>
      <c r="D1423" s="85">
        <f>D1424</f>
        <v>0</v>
      </c>
      <c r="E1423" s="85">
        <f t="shared" ref="E1423:F1424" si="605">E1424</f>
        <v>0</v>
      </c>
      <c r="F1423" s="85">
        <f t="shared" si="605"/>
        <v>0</v>
      </c>
    </row>
    <row r="1424" spans="1:7" ht="33" hidden="1" customHeight="1" x14ac:dyDescent="0.25">
      <c r="A1424" s="60" t="s">
        <v>1421</v>
      </c>
      <c r="B1424" s="20" t="s">
        <v>1094</v>
      </c>
      <c r="C1424" s="55">
        <v>200</v>
      </c>
      <c r="D1424" s="85">
        <f>D1425</f>
        <v>0</v>
      </c>
      <c r="E1424" s="85">
        <f t="shared" si="605"/>
        <v>0</v>
      </c>
      <c r="F1424" s="85">
        <f t="shared" si="605"/>
        <v>0</v>
      </c>
    </row>
    <row r="1425" spans="1:9" ht="36" hidden="1" customHeight="1" x14ac:dyDescent="0.25">
      <c r="A1425" s="60" t="s">
        <v>1422</v>
      </c>
      <c r="B1425" s="20" t="s">
        <v>1094</v>
      </c>
      <c r="C1425" s="55">
        <v>240</v>
      </c>
      <c r="D1425" s="85">
        <v>0</v>
      </c>
      <c r="E1425" s="85">
        <v>0</v>
      </c>
      <c r="F1425" s="85">
        <v>0</v>
      </c>
    </row>
    <row r="1426" spans="1:9" ht="35.25" customHeight="1" x14ac:dyDescent="0.25">
      <c r="A1426" s="7" t="s">
        <v>284</v>
      </c>
      <c r="B1426" s="1" t="s">
        <v>1095</v>
      </c>
      <c r="C1426" s="55"/>
      <c r="D1426" s="85">
        <f>D1427+D1430+D1433+D1436+D1442+D1445+D1448+D1451+D1454+D1439</f>
        <v>11867</v>
      </c>
      <c r="E1426" s="85">
        <f>E1427+E1430+E1433+E1436+E1442+E1445+E1448+E1451+E1454+E1439</f>
        <v>7729</v>
      </c>
      <c r="F1426" s="85">
        <f>F1427+F1430+F1433+F1436+F1442+F1445+F1448+F1451+F1454+F1439</f>
        <v>0</v>
      </c>
    </row>
    <row r="1427" spans="1:9" ht="47.25" customHeight="1" x14ac:dyDescent="0.25">
      <c r="A1427" s="21" t="s">
        <v>1096</v>
      </c>
      <c r="B1427" s="20" t="s">
        <v>1097</v>
      </c>
      <c r="C1427" s="55"/>
      <c r="D1427" s="85">
        <f>D1428</f>
        <v>11555</v>
      </c>
      <c r="E1427" s="85">
        <f t="shared" ref="E1427:F1428" si="606">E1428</f>
        <v>0</v>
      </c>
      <c r="F1427" s="85">
        <f t="shared" si="606"/>
        <v>0</v>
      </c>
    </row>
    <row r="1428" spans="1:9" ht="47.25" customHeight="1" x14ac:dyDescent="0.25">
      <c r="A1428" s="16" t="s">
        <v>1424</v>
      </c>
      <c r="B1428" s="20" t="s">
        <v>1097</v>
      </c>
      <c r="C1428" s="55">
        <v>600</v>
      </c>
      <c r="D1428" s="85">
        <f>D1429</f>
        <v>11555</v>
      </c>
      <c r="E1428" s="85">
        <f t="shared" si="606"/>
        <v>0</v>
      </c>
      <c r="F1428" s="85">
        <f t="shared" si="606"/>
        <v>0</v>
      </c>
    </row>
    <row r="1429" spans="1:9" ht="47.25" customHeight="1" x14ac:dyDescent="0.25">
      <c r="A1429" s="16" t="s">
        <v>1423</v>
      </c>
      <c r="B1429" s="20" t="s">
        <v>1097</v>
      </c>
      <c r="C1429" s="55">
        <v>610</v>
      </c>
      <c r="D1429" s="85">
        <v>11555</v>
      </c>
      <c r="E1429" s="85"/>
      <c r="F1429" s="85">
        <v>0</v>
      </c>
    </row>
    <row r="1430" spans="1:9" ht="45" hidden="1" customHeight="1" x14ac:dyDescent="0.25">
      <c r="A1430" s="21" t="s">
        <v>1098</v>
      </c>
      <c r="B1430" s="20" t="s">
        <v>1099</v>
      </c>
      <c r="C1430" s="55"/>
      <c r="D1430" s="85">
        <f>D1431</f>
        <v>0</v>
      </c>
      <c r="E1430" s="85">
        <f t="shared" ref="E1430:F1431" si="607">E1431</f>
        <v>0</v>
      </c>
      <c r="F1430" s="85">
        <f t="shared" si="607"/>
        <v>0</v>
      </c>
    </row>
    <row r="1431" spans="1:9" ht="45" hidden="1" customHeight="1" x14ac:dyDescent="0.25">
      <c r="A1431" s="16" t="s">
        <v>1424</v>
      </c>
      <c r="B1431" s="20" t="s">
        <v>1099</v>
      </c>
      <c r="C1431" s="55">
        <v>600</v>
      </c>
      <c r="D1431" s="85">
        <f>D1432</f>
        <v>0</v>
      </c>
      <c r="E1431" s="85">
        <f t="shared" si="607"/>
        <v>0</v>
      </c>
      <c r="F1431" s="85">
        <f t="shared" si="607"/>
        <v>0</v>
      </c>
    </row>
    <row r="1432" spans="1:9" ht="45" hidden="1" customHeight="1" x14ac:dyDescent="0.25">
      <c r="A1432" s="16" t="s">
        <v>1423</v>
      </c>
      <c r="B1432" s="20" t="s">
        <v>1099</v>
      </c>
      <c r="C1432" s="55">
        <v>610</v>
      </c>
      <c r="D1432" s="85"/>
      <c r="E1432" s="85"/>
      <c r="F1432" s="85"/>
    </row>
    <row r="1433" spans="1:9" ht="42" hidden="1" customHeight="1" x14ac:dyDescent="0.25">
      <c r="A1433" s="21" t="s">
        <v>1100</v>
      </c>
      <c r="B1433" s="20" t="s">
        <v>1101</v>
      </c>
      <c r="C1433" s="55"/>
      <c r="D1433" s="85">
        <f>D1434</f>
        <v>0</v>
      </c>
      <c r="E1433" s="85">
        <f t="shared" ref="E1433:F1434" si="608">E1434</f>
        <v>0</v>
      </c>
      <c r="F1433" s="85">
        <f t="shared" si="608"/>
        <v>0</v>
      </c>
    </row>
    <row r="1434" spans="1:9" ht="40.5" hidden="1" customHeight="1" x14ac:dyDescent="0.25">
      <c r="A1434" s="16" t="s">
        <v>1424</v>
      </c>
      <c r="B1434" s="20" t="s">
        <v>1101</v>
      </c>
      <c r="C1434" s="55">
        <v>600</v>
      </c>
      <c r="D1434" s="85">
        <f>D1435</f>
        <v>0</v>
      </c>
      <c r="E1434" s="85">
        <f t="shared" si="608"/>
        <v>0</v>
      </c>
      <c r="F1434" s="85">
        <f t="shared" si="608"/>
        <v>0</v>
      </c>
    </row>
    <row r="1435" spans="1:9" ht="36.75" hidden="1" customHeight="1" x14ac:dyDescent="0.25">
      <c r="A1435" s="16" t="s">
        <v>1423</v>
      </c>
      <c r="B1435" s="20" t="s">
        <v>1101</v>
      </c>
      <c r="C1435" s="55">
        <v>610</v>
      </c>
      <c r="D1435" s="85"/>
      <c r="E1435" s="85"/>
      <c r="F1435" s="85"/>
    </row>
    <row r="1436" spans="1:9" ht="54.75" hidden="1" customHeight="1" x14ac:dyDescent="0.25">
      <c r="A1436" s="21" t="s">
        <v>1102</v>
      </c>
      <c r="B1436" s="20" t="s">
        <v>1103</v>
      </c>
      <c r="C1436" s="55"/>
      <c r="D1436" s="85">
        <f>D1437</f>
        <v>0</v>
      </c>
      <c r="E1436" s="85">
        <f t="shared" ref="E1436:F1437" si="609">E1437</f>
        <v>0</v>
      </c>
      <c r="F1436" s="85">
        <f t="shared" si="609"/>
        <v>0</v>
      </c>
    </row>
    <row r="1437" spans="1:9" ht="54.75" hidden="1" customHeight="1" x14ac:dyDescent="0.25">
      <c r="A1437" s="16" t="s">
        <v>1424</v>
      </c>
      <c r="B1437" s="20" t="s">
        <v>1103</v>
      </c>
      <c r="C1437" s="55">
        <v>600</v>
      </c>
      <c r="D1437" s="85">
        <f>D1438</f>
        <v>0</v>
      </c>
      <c r="E1437" s="85">
        <f t="shared" si="609"/>
        <v>0</v>
      </c>
      <c r="F1437" s="85">
        <f t="shared" si="609"/>
        <v>0</v>
      </c>
    </row>
    <row r="1438" spans="1:9" ht="54.75" hidden="1" customHeight="1" x14ac:dyDescent="0.25">
      <c r="A1438" s="16" t="s">
        <v>1423</v>
      </c>
      <c r="B1438" s="20" t="s">
        <v>1103</v>
      </c>
      <c r="C1438" s="55">
        <v>610</v>
      </c>
      <c r="D1438" s="85"/>
      <c r="E1438" s="85"/>
      <c r="F1438" s="85"/>
    </row>
    <row r="1439" spans="1:9" ht="75.75" customHeight="1" x14ac:dyDescent="0.25">
      <c r="A1439" s="68" t="s">
        <v>1465</v>
      </c>
      <c r="B1439" s="20" t="s">
        <v>1464</v>
      </c>
      <c r="C1439" s="55"/>
      <c r="D1439" s="85">
        <f t="shared" ref="D1439:F1440" si="610">D1440</f>
        <v>312</v>
      </c>
      <c r="E1439" s="85">
        <f t="shared" si="610"/>
        <v>1944</v>
      </c>
      <c r="F1439" s="85">
        <f t="shared" si="610"/>
        <v>0</v>
      </c>
    </row>
    <row r="1440" spans="1:9" ht="54.75" customHeight="1" x14ac:dyDescent="0.25">
      <c r="A1440" s="16" t="s">
        <v>1424</v>
      </c>
      <c r="B1440" s="20" t="s">
        <v>1464</v>
      </c>
      <c r="C1440" s="55">
        <v>600</v>
      </c>
      <c r="D1440" s="85">
        <f t="shared" si="610"/>
        <v>312</v>
      </c>
      <c r="E1440" s="85">
        <f t="shared" si="610"/>
        <v>1944</v>
      </c>
      <c r="F1440" s="85">
        <f t="shared" si="610"/>
        <v>0</v>
      </c>
      <c r="G1440" s="109"/>
      <c r="H1440" s="109"/>
      <c r="I1440" s="109"/>
    </row>
    <row r="1441" spans="1:9" ht="54.75" customHeight="1" x14ac:dyDescent="0.25">
      <c r="A1441" s="16" t="s">
        <v>1423</v>
      </c>
      <c r="B1441" s="20" t="s">
        <v>1464</v>
      </c>
      <c r="C1441" s="55">
        <v>610</v>
      </c>
      <c r="D1441" s="85">
        <v>312</v>
      </c>
      <c r="E1441" s="85">
        <v>1944</v>
      </c>
      <c r="F1441" s="85"/>
    </row>
    <row r="1442" spans="1:9" ht="33.75" customHeight="1" x14ac:dyDescent="0.25">
      <c r="A1442" s="21" t="s">
        <v>1104</v>
      </c>
      <c r="B1442" s="20" t="s">
        <v>1105</v>
      </c>
      <c r="C1442" s="55"/>
      <c r="D1442" s="85">
        <f>D1443</f>
        <v>0</v>
      </c>
      <c r="E1442" s="85">
        <f t="shared" ref="E1442:F1443" si="611">E1443</f>
        <v>2012</v>
      </c>
      <c r="F1442" s="85">
        <f t="shared" si="611"/>
        <v>0</v>
      </c>
    </row>
    <row r="1443" spans="1:9" ht="33.75" customHeight="1" x14ac:dyDescent="0.25">
      <c r="A1443" s="16" t="s">
        <v>1424</v>
      </c>
      <c r="B1443" s="20" t="s">
        <v>1105</v>
      </c>
      <c r="C1443" s="55">
        <v>600</v>
      </c>
      <c r="D1443" s="85">
        <f>D1444</f>
        <v>0</v>
      </c>
      <c r="E1443" s="85">
        <f t="shared" si="611"/>
        <v>2012</v>
      </c>
      <c r="F1443" s="85">
        <f t="shared" si="611"/>
        <v>0</v>
      </c>
      <c r="G1443" s="109"/>
      <c r="H1443" s="109"/>
      <c r="I1443" s="109"/>
    </row>
    <row r="1444" spans="1:9" ht="33.75" customHeight="1" x14ac:dyDescent="0.25">
      <c r="A1444" s="16" t="s">
        <v>1423</v>
      </c>
      <c r="B1444" s="20" t="s">
        <v>1105</v>
      </c>
      <c r="C1444" s="55">
        <v>610</v>
      </c>
      <c r="D1444" s="85"/>
      <c r="E1444" s="85">
        <v>2012</v>
      </c>
      <c r="F1444" s="85"/>
    </row>
    <row r="1445" spans="1:9" ht="39.75" hidden="1" customHeight="1" x14ac:dyDescent="0.25">
      <c r="A1445" s="21" t="s">
        <v>1106</v>
      </c>
      <c r="B1445" s="20" t="s">
        <v>1107</v>
      </c>
      <c r="C1445" s="55"/>
      <c r="D1445" s="85">
        <f>D1446</f>
        <v>0</v>
      </c>
      <c r="E1445" s="85">
        <f t="shared" ref="E1445:F1446" si="612">E1446</f>
        <v>0</v>
      </c>
      <c r="F1445" s="85">
        <f t="shared" si="612"/>
        <v>0</v>
      </c>
    </row>
    <row r="1446" spans="1:9" ht="39.75" hidden="1" customHeight="1" x14ac:dyDescent="0.25">
      <c r="A1446" s="16" t="s">
        <v>1424</v>
      </c>
      <c r="B1446" s="20" t="s">
        <v>1107</v>
      </c>
      <c r="C1446" s="55">
        <v>600</v>
      </c>
      <c r="D1446" s="85">
        <f>D1447</f>
        <v>0</v>
      </c>
      <c r="E1446" s="85">
        <f t="shared" si="612"/>
        <v>0</v>
      </c>
      <c r="F1446" s="85">
        <f t="shared" si="612"/>
        <v>0</v>
      </c>
    </row>
    <row r="1447" spans="1:9" ht="39.75" hidden="1" customHeight="1" x14ac:dyDescent="0.25">
      <c r="A1447" s="16" t="s">
        <v>1423</v>
      </c>
      <c r="B1447" s="20" t="s">
        <v>1107</v>
      </c>
      <c r="C1447" s="55">
        <v>610</v>
      </c>
      <c r="D1447" s="85"/>
      <c r="E1447" s="85"/>
      <c r="F1447" s="85"/>
    </row>
    <row r="1448" spans="1:9" ht="42" customHeight="1" x14ac:dyDescent="0.25">
      <c r="A1448" s="21" t="s">
        <v>1108</v>
      </c>
      <c r="B1448" s="20" t="s">
        <v>1109</v>
      </c>
      <c r="C1448" s="55"/>
      <c r="D1448" s="85">
        <f>D1449</f>
        <v>0</v>
      </c>
      <c r="E1448" s="85">
        <f t="shared" ref="E1448:F1449" si="613">E1449</f>
        <v>3773</v>
      </c>
      <c r="F1448" s="85">
        <f t="shared" si="613"/>
        <v>0</v>
      </c>
    </row>
    <row r="1449" spans="1:9" ht="42" customHeight="1" x14ac:dyDescent="0.25">
      <c r="A1449" s="16" t="s">
        <v>1424</v>
      </c>
      <c r="B1449" s="20" t="s">
        <v>1109</v>
      </c>
      <c r="C1449" s="55">
        <v>600</v>
      </c>
      <c r="D1449" s="85">
        <f>D1450</f>
        <v>0</v>
      </c>
      <c r="E1449" s="85">
        <f t="shared" si="613"/>
        <v>3773</v>
      </c>
      <c r="F1449" s="85">
        <f t="shared" si="613"/>
        <v>0</v>
      </c>
    </row>
    <row r="1450" spans="1:9" ht="42" customHeight="1" x14ac:dyDescent="0.25">
      <c r="A1450" s="16" t="s">
        <v>1423</v>
      </c>
      <c r="B1450" s="20" t="s">
        <v>1109</v>
      </c>
      <c r="C1450" s="55">
        <v>610</v>
      </c>
      <c r="D1450" s="85"/>
      <c r="E1450" s="85">
        <v>3773</v>
      </c>
      <c r="F1450" s="85"/>
    </row>
    <row r="1451" spans="1:9" ht="45.75" hidden="1" customHeight="1" x14ac:dyDescent="0.25">
      <c r="A1451" s="21" t="s">
        <v>1110</v>
      </c>
      <c r="B1451" s="20" t="s">
        <v>1111</v>
      </c>
      <c r="C1451" s="55"/>
      <c r="D1451" s="85">
        <f>D1452</f>
        <v>0</v>
      </c>
      <c r="E1451" s="85">
        <f t="shared" ref="E1451:F1452" si="614">E1452</f>
        <v>0</v>
      </c>
      <c r="F1451" s="85">
        <f t="shared" si="614"/>
        <v>0</v>
      </c>
    </row>
    <row r="1452" spans="1:9" ht="45.75" hidden="1" customHeight="1" x14ac:dyDescent="0.25">
      <c r="A1452" s="16" t="s">
        <v>1424</v>
      </c>
      <c r="B1452" s="20" t="s">
        <v>1111</v>
      </c>
      <c r="C1452" s="55">
        <v>600</v>
      </c>
      <c r="D1452" s="85">
        <f>D1453</f>
        <v>0</v>
      </c>
      <c r="E1452" s="85">
        <f t="shared" si="614"/>
        <v>0</v>
      </c>
      <c r="F1452" s="85">
        <f t="shared" si="614"/>
        <v>0</v>
      </c>
    </row>
    <row r="1453" spans="1:9" ht="45.75" hidden="1" customHeight="1" x14ac:dyDescent="0.25">
      <c r="A1453" s="16" t="s">
        <v>1423</v>
      </c>
      <c r="B1453" s="20" t="s">
        <v>1111</v>
      </c>
      <c r="C1453" s="55">
        <v>610</v>
      </c>
      <c r="D1453" s="85"/>
      <c r="E1453" s="85"/>
      <c r="F1453" s="85"/>
    </row>
    <row r="1454" spans="1:9" ht="34.5" hidden="1" customHeight="1" x14ac:dyDescent="0.25">
      <c r="A1454" s="42" t="s">
        <v>1112</v>
      </c>
      <c r="B1454" s="20" t="s">
        <v>1113</v>
      </c>
      <c r="C1454" s="55"/>
      <c r="D1454" s="85">
        <f>D1455</f>
        <v>0</v>
      </c>
      <c r="E1454" s="85">
        <f t="shared" ref="E1454:F1455" si="615">E1455</f>
        <v>0</v>
      </c>
      <c r="F1454" s="85">
        <f t="shared" si="615"/>
        <v>0</v>
      </c>
    </row>
    <row r="1455" spans="1:9" ht="34.5" hidden="1" customHeight="1" x14ac:dyDescent="0.25">
      <c r="A1455" s="16" t="s">
        <v>1424</v>
      </c>
      <c r="B1455" s="20" t="s">
        <v>1113</v>
      </c>
      <c r="C1455" s="55">
        <v>600</v>
      </c>
      <c r="D1455" s="85">
        <f>D1456</f>
        <v>0</v>
      </c>
      <c r="E1455" s="85">
        <f t="shared" si="615"/>
        <v>0</v>
      </c>
      <c r="F1455" s="85">
        <f t="shared" si="615"/>
        <v>0</v>
      </c>
    </row>
    <row r="1456" spans="1:9" ht="34.5" hidden="1" customHeight="1" x14ac:dyDescent="0.25">
      <c r="A1456" s="16" t="s">
        <v>1423</v>
      </c>
      <c r="B1456" s="20" t="s">
        <v>1113</v>
      </c>
      <c r="C1456" s="55">
        <v>610</v>
      </c>
      <c r="D1456" s="85"/>
      <c r="E1456" s="85"/>
      <c r="F1456" s="85"/>
    </row>
    <row r="1457" spans="1:6" ht="41.25" customHeight="1" x14ac:dyDescent="0.25">
      <c r="A1457" s="12" t="s">
        <v>1114</v>
      </c>
      <c r="B1457" s="10" t="s">
        <v>1115</v>
      </c>
      <c r="C1457" s="55"/>
      <c r="D1457" s="85">
        <f>D1458+D1463</f>
        <v>1478</v>
      </c>
      <c r="E1457" s="85">
        <f t="shared" ref="E1457:F1457" si="616">E1458+E1463</f>
        <v>478</v>
      </c>
      <c r="F1457" s="85">
        <f t="shared" si="616"/>
        <v>478</v>
      </c>
    </row>
    <row r="1458" spans="1:6" ht="41.25" hidden="1" customHeight="1" x14ac:dyDescent="0.25">
      <c r="A1458" s="13" t="s">
        <v>1116</v>
      </c>
      <c r="B1458" s="3" t="s">
        <v>1117</v>
      </c>
      <c r="C1458" s="55"/>
      <c r="D1458" s="85">
        <f>D1459</f>
        <v>0</v>
      </c>
      <c r="E1458" s="85">
        <f t="shared" ref="E1458:F1461" si="617">E1459</f>
        <v>0</v>
      </c>
      <c r="F1458" s="85">
        <f t="shared" si="617"/>
        <v>0</v>
      </c>
    </row>
    <row r="1459" spans="1:6" ht="52.5" hidden="1" customHeight="1" x14ac:dyDescent="0.25">
      <c r="A1459" s="7" t="s">
        <v>1118</v>
      </c>
      <c r="B1459" s="1" t="s">
        <v>1119</v>
      </c>
      <c r="C1459" s="55"/>
      <c r="D1459" s="85">
        <f>D1460</f>
        <v>0</v>
      </c>
      <c r="E1459" s="85">
        <f t="shared" si="617"/>
        <v>0</v>
      </c>
      <c r="F1459" s="85">
        <f t="shared" si="617"/>
        <v>0</v>
      </c>
    </row>
    <row r="1460" spans="1:6" ht="54" hidden="1" customHeight="1" x14ac:dyDescent="0.25">
      <c r="A1460" s="22" t="s">
        <v>1120</v>
      </c>
      <c r="B1460" s="20" t="s">
        <v>1121</v>
      </c>
      <c r="C1460" s="55"/>
      <c r="D1460" s="85">
        <f>D1461</f>
        <v>0</v>
      </c>
      <c r="E1460" s="85">
        <f t="shared" si="617"/>
        <v>0</v>
      </c>
      <c r="F1460" s="85">
        <f t="shared" si="617"/>
        <v>0</v>
      </c>
    </row>
    <row r="1461" spans="1:6" ht="36.75" hidden="1" customHeight="1" x14ac:dyDescent="0.25">
      <c r="A1461" s="60" t="s">
        <v>1421</v>
      </c>
      <c r="B1461" s="20" t="s">
        <v>1121</v>
      </c>
      <c r="C1461" s="55">
        <v>200</v>
      </c>
      <c r="D1461" s="85">
        <f>D1462</f>
        <v>0</v>
      </c>
      <c r="E1461" s="85">
        <f t="shared" si="617"/>
        <v>0</v>
      </c>
      <c r="F1461" s="85">
        <f t="shared" si="617"/>
        <v>0</v>
      </c>
    </row>
    <row r="1462" spans="1:6" ht="46.5" hidden="1" customHeight="1" x14ac:dyDescent="0.25">
      <c r="A1462" s="60" t="s">
        <v>1422</v>
      </c>
      <c r="B1462" s="20" t="s">
        <v>1121</v>
      </c>
      <c r="C1462" s="55">
        <v>240</v>
      </c>
      <c r="D1462" s="85">
        <v>0</v>
      </c>
      <c r="E1462" s="85"/>
      <c r="F1462" s="85"/>
    </row>
    <row r="1463" spans="1:6" ht="51" customHeight="1" x14ac:dyDescent="0.25">
      <c r="A1463" s="13" t="s">
        <v>1122</v>
      </c>
      <c r="B1463" s="3" t="s">
        <v>1123</v>
      </c>
      <c r="C1463" s="55"/>
      <c r="D1463" s="85">
        <f>D1464+D1473</f>
        <v>1478</v>
      </c>
      <c r="E1463" s="85">
        <f t="shared" ref="E1463:F1463" si="618">E1464+E1473</f>
        <v>478</v>
      </c>
      <c r="F1463" s="85">
        <f t="shared" si="618"/>
        <v>478</v>
      </c>
    </row>
    <row r="1464" spans="1:6" ht="66.75" customHeight="1" x14ac:dyDescent="0.25">
      <c r="A1464" s="7" t="s">
        <v>1124</v>
      </c>
      <c r="B1464" s="1" t="s">
        <v>1125</v>
      </c>
      <c r="C1464" s="55"/>
      <c r="D1464" s="85">
        <f>D1465+D1470</f>
        <v>478</v>
      </c>
      <c r="E1464" s="85">
        <f t="shared" ref="E1464:F1464" si="619">E1465+E1470</f>
        <v>478</v>
      </c>
      <c r="F1464" s="85">
        <f t="shared" si="619"/>
        <v>478</v>
      </c>
    </row>
    <row r="1465" spans="1:6" ht="137.25" customHeight="1" x14ac:dyDescent="0.25">
      <c r="A1465" s="65" t="s">
        <v>1526</v>
      </c>
      <c r="B1465" s="20" t="s">
        <v>1126</v>
      </c>
      <c r="C1465" s="55"/>
      <c r="D1465" s="85">
        <f>D1466+D1468</f>
        <v>478</v>
      </c>
      <c r="E1465" s="85">
        <f t="shared" ref="E1465:F1465" si="620">E1466+E1468</f>
        <v>478</v>
      </c>
      <c r="F1465" s="85">
        <f t="shared" si="620"/>
        <v>478</v>
      </c>
    </row>
    <row r="1466" spans="1:6" ht="58.5" customHeight="1" x14ac:dyDescent="0.25">
      <c r="A1466" s="60" t="s">
        <v>1419</v>
      </c>
      <c r="B1466" s="20" t="s">
        <v>1126</v>
      </c>
      <c r="C1466" s="55">
        <v>100</v>
      </c>
      <c r="D1466" s="85">
        <f>D1467</f>
        <v>406</v>
      </c>
      <c r="E1466" s="85">
        <f t="shared" ref="E1466:F1466" si="621">E1467</f>
        <v>406</v>
      </c>
      <c r="F1466" s="85">
        <f t="shared" si="621"/>
        <v>406</v>
      </c>
    </row>
    <row r="1467" spans="1:6" ht="32.25" customHeight="1" x14ac:dyDescent="0.25">
      <c r="A1467" s="60" t="s">
        <v>1420</v>
      </c>
      <c r="B1467" s="20" t="s">
        <v>1126</v>
      </c>
      <c r="C1467" s="55">
        <v>120</v>
      </c>
      <c r="D1467" s="85">
        <v>406</v>
      </c>
      <c r="E1467" s="85">
        <v>406</v>
      </c>
      <c r="F1467" s="85">
        <v>406</v>
      </c>
    </row>
    <row r="1468" spans="1:6" ht="34.5" customHeight="1" x14ac:dyDescent="0.25">
      <c r="A1468" s="60" t="s">
        <v>1421</v>
      </c>
      <c r="B1468" s="20" t="s">
        <v>1126</v>
      </c>
      <c r="C1468" s="55">
        <v>200</v>
      </c>
      <c r="D1468" s="85">
        <f>D1469</f>
        <v>72</v>
      </c>
      <c r="E1468" s="85">
        <f t="shared" ref="E1468:F1468" si="622">E1469</f>
        <v>72</v>
      </c>
      <c r="F1468" s="85">
        <f t="shared" si="622"/>
        <v>72</v>
      </c>
    </row>
    <row r="1469" spans="1:6" ht="39" customHeight="1" x14ac:dyDescent="0.25">
      <c r="A1469" s="60" t="s">
        <v>1422</v>
      </c>
      <c r="B1469" s="20" t="s">
        <v>1126</v>
      </c>
      <c r="C1469" s="55">
        <v>240</v>
      </c>
      <c r="D1469" s="85">
        <v>72</v>
      </c>
      <c r="E1469" s="85">
        <v>72</v>
      </c>
      <c r="F1469" s="85">
        <v>72</v>
      </c>
    </row>
    <row r="1470" spans="1:6" ht="89.25" hidden="1" customHeight="1" x14ac:dyDescent="0.25">
      <c r="A1470" s="21" t="s">
        <v>1127</v>
      </c>
      <c r="B1470" s="20" t="s">
        <v>1128</v>
      </c>
      <c r="C1470" s="55"/>
      <c r="D1470" s="85">
        <f>D1471</f>
        <v>0</v>
      </c>
      <c r="E1470" s="85">
        <f t="shared" ref="E1470:F1471" si="623">E1471</f>
        <v>0</v>
      </c>
      <c r="F1470" s="85">
        <f t="shared" si="623"/>
        <v>0</v>
      </c>
    </row>
    <row r="1471" spans="1:6" ht="42" hidden="1" customHeight="1" x14ac:dyDescent="0.25">
      <c r="A1471" s="60" t="s">
        <v>1421</v>
      </c>
      <c r="B1471" s="20" t="s">
        <v>1128</v>
      </c>
      <c r="C1471" s="55">
        <v>200</v>
      </c>
      <c r="D1471" s="85">
        <f>D1472</f>
        <v>0</v>
      </c>
      <c r="E1471" s="85">
        <f t="shared" si="623"/>
        <v>0</v>
      </c>
      <c r="F1471" s="85">
        <f t="shared" si="623"/>
        <v>0</v>
      </c>
    </row>
    <row r="1472" spans="1:6" ht="37.5" hidden="1" customHeight="1" x14ac:dyDescent="0.25">
      <c r="A1472" s="60" t="s">
        <v>1422</v>
      </c>
      <c r="B1472" s="20" t="s">
        <v>1128</v>
      </c>
      <c r="C1472" s="55">
        <v>240</v>
      </c>
      <c r="D1472" s="85"/>
      <c r="E1472" s="85"/>
      <c r="F1472" s="85"/>
    </row>
    <row r="1473" spans="1:6" ht="47.25" x14ac:dyDescent="0.25">
      <c r="A1473" s="52" t="s">
        <v>1129</v>
      </c>
      <c r="B1473" s="1" t="s">
        <v>1130</v>
      </c>
      <c r="C1473" s="55"/>
      <c r="D1473" s="85">
        <f>D1474</f>
        <v>1000</v>
      </c>
      <c r="E1473" s="85">
        <f t="shared" ref="E1473:F1475" si="624">E1474</f>
        <v>0</v>
      </c>
      <c r="F1473" s="85">
        <f t="shared" si="624"/>
        <v>0</v>
      </c>
    </row>
    <row r="1474" spans="1:6" ht="40.5" customHeight="1" x14ac:dyDescent="0.25">
      <c r="A1474" s="53" t="s">
        <v>1131</v>
      </c>
      <c r="B1474" s="20" t="s">
        <v>1132</v>
      </c>
      <c r="C1474" s="55"/>
      <c r="D1474" s="85">
        <f>D1475</f>
        <v>1000</v>
      </c>
      <c r="E1474" s="85">
        <f t="shared" si="624"/>
        <v>0</v>
      </c>
      <c r="F1474" s="85">
        <f t="shared" si="624"/>
        <v>0</v>
      </c>
    </row>
    <row r="1475" spans="1:6" ht="40.5" customHeight="1" x14ac:dyDescent="0.25">
      <c r="A1475" s="60" t="s">
        <v>1421</v>
      </c>
      <c r="B1475" s="20" t="s">
        <v>1132</v>
      </c>
      <c r="C1475" s="55">
        <v>200</v>
      </c>
      <c r="D1475" s="85">
        <f>D1476</f>
        <v>1000</v>
      </c>
      <c r="E1475" s="85">
        <f t="shared" si="624"/>
        <v>0</v>
      </c>
      <c r="F1475" s="85">
        <f t="shared" si="624"/>
        <v>0</v>
      </c>
    </row>
    <row r="1476" spans="1:6" ht="40.5" customHeight="1" x14ac:dyDescent="0.25">
      <c r="A1476" s="60" t="s">
        <v>1422</v>
      </c>
      <c r="B1476" s="20" t="s">
        <v>1132</v>
      </c>
      <c r="C1476" s="55">
        <v>240</v>
      </c>
      <c r="D1476" s="85">
        <v>1000</v>
      </c>
      <c r="E1476" s="85"/>
      <c r="F1476" s="85"/>
    </row>
    <row r="1477" spans="1:6" ht="36" hidden="1" customHeight="1" x14ac:dyDescent="0.25">
      <c r="A1477" s="13" t="s">
        <v>128</v>
      </c>
      <c r="B1477" s="3" t="s">
        <v>1133</v>
      </c>
      <c r="C1477" s="55"/>
      <c r="D1477" s="85"/>
      <c r="E1477" s="85"/>
      <c r="F1477" s="85"/>
    </row>
    <row r="1478" spans="1:6" ht="36.75" hidden="1" customHeight="1" x14ac:dyDescent="0.25">
      <c r="A1478" s="7" t="s">
        <v>130</v>
      </c>
      <c r="B1478" s="1" t="s">
        <v>1134</v>
      </c>
      <c r="C1478" s="55"/>
      <c r="D1478" s="85"/>
      <c r="E1478" s="85"/>
      <c r="F1478" s="85"/>
    </row>
    <row r="1479" spans="1:6" ht="34.5" hidden="1" customHeight="1" x14ac:dyDescent="0.25">
      <c r="A1479" s="22" t="s">
        <v>132</v>
      </c>
      <c r="B1479" s="20" t="s">
        <v>1135</v>
      </c>
      <c r="C1479" s="55"/>
      <c r="D1479" s="85"/>
      <c r="E1479" s="85"/>
      <c r="F1479" s="85"/>
    </row>
    <row r="1480" spans="1:6" ht="34.5" hidden="1" customHeight="1" x14ac:dyDescent="0.25">
      <c r="A1480" s="60" t="s">
        <v>1419</v>
      </c>
      <c r="B1480" s="20" t="s">
        <v>1135</v>
      </c>
      <c r="C1480" s="55">
        <v>100</v>
      </c>
      <c r="D1480" s="85"/>
      <c r="E1480" s="85"/>
      <c r="F1480" s="85"/>
    </row>
    <row r="1481" spans="1:6" ht="34.5" hidden="1" customHeight="1" x14ac:dyDescent="0.25">
      <c r="A1481" s="60" t="s">
        <v>1420</v>
      </c>
      <c r="B1481" s="20" t="s">
        <v>1135</v>
      </c>
      <c r="C1481" s="55">
        <v>120</v>
      </c>
      <c r="D1481" s="85"/>
      <c r="E1481" s="85"/>
      <c r="F1481" s="85"/>
    </row>
    <row r="1482" spans="1:6" ht="31.5" hidden="1" x14ac:dyDescent="0.25">
      <c r="A1482" s="22" t="s">
        <v>1136</v>
      </c>
      <c r="B1482" s="20" t="s">
        <v>1137</v>
      </c>
      <c r="C1482" s="55"/>
      <c r="D1482" s="85"/>
      <c r="E1482" s="85"/>
      <c r="F1482" s="85"/>
    </row>
    <row r="1483" spans="1:6" ht="37.5" hidden="1" customHeight="1" x14ac:dyDescent="0.25">
      <c r="A1483" s="16" t="s">
        <v>1424</v>
      </c>
      <c r="B1483" s="20" t="s">
        <v>1137</v>
      </c>
      <c r="C1483" s="55">
        <v>600</v>
      </c>
      <c r="D1483" s="85"/>
      <c r="E1483" s="85"/>
      <c r="F1483" s="85"/>
    </row>
    <row r="1484" spans="1:6" ht="35.25" hidden="1" customHeight="1" x14ac:dyDescent="0.25">
      <c r="A1484" s="16" t="s">
        <v>1423</v>
      </c>
      <c r="B1484" s="20" t="s">
        <v>1137</v>
      </c>
      <c r="C1484" s="55">
        <v>610</v>
      </c>
      <c r="D1484" s="85"/>
      <c r="E1484" s="85"/>
      <c r="F1484" s="85"/>
    </row>
    <row r="1485" spans="1:6" ht="37.5" customHeight="1" x14ac:dyDescent="0.25">
      <c r="A1485" s="12" t="s">
        <v>1138</v>
      </c>
      <c r="B1485" s="10" t="s">
        <v>1139</v>
      </c>
      <c r="C1485" s="55"/>
      <c r="D1485" s="85">
        <f>D1486+D1624+D1643+D1661</f>
        <v>475284</v>
      </c>
      <c r="E1485" s="85">
        <f>E1486+E1624+E1643+E1661</f>
        <v>206636</v>
      </c>
      <c r="F1485" s="85">
        <f>F1486+F1624+F1643+F1661</f>
        <v>237485</v>
      </c>
    </row>
    <row r="1486" spans="1:6" ht="49.5" customHeight="1" x14ac:dyDescent="0.25">
      <c r="A1486" s="13" t="s">
        <v>1140</v>
      </c>
      <c r="B1486" s="3" t="s">
        <v>1141</v>
      </c>
      <c r="C1486" s="55"/>
      <c r="D1486" s="85">
        <f>D1487+D1525</f>
        <v>357484</v>
      </c>
      <c r="E1486" s="85">
        <f>E1487+E1525</f>
        <v>155128</v>
      </c>
      <c r="F1486" s="85">
        <f>F1487+F1525</f>
        <v>186485</v>
      </c>
    </row>
    <row r="1487" spans="1:6" ht="49.5" customHeight="1" x14ac:dyDescent="0.25">
      <c r="A1487" s="7" t="s">
        <v>1509</v>
      </c>
      <c r="B1487" s="3" t="s">
        <v>1508</v>
      </c>
      <c r="C1487" s="55"/>
      <c r="D1487" s="85">
        <f>D1500+D1503+D1488+D1509+D1491+D1497+D1494+D1506</f>
        <v>24520</v>
      </c>
      <c r="E1487" s="85">
        <f t="shared" ref="E1487:F1487" si="625">E1500+E1503+E1488+E1509+E1491+E1497+E1494+E1506</f>
        <v>2127</v>
      </c>
      <c r="F1487" s="85">
        <f t="shared" si="625"/>
        <v>1478</v>
      </c>
    </row>
    <row r="1488" spans="1:6" ht="49.5" hidden="1" customHeight="1" x14ac:dyDescent="0.25">
      <c r="A1488" s="35" t="s">
        <v>1541</v>
      </c>
      <c r="B1488" s="3" t="s">
        <v>1540</v>
      </c>
      <c r="C1488" s="55"/>
      <c r="D1488" s="85">
        <f>D1489</f>
        <v>0</v>
      </c>
      <c r="E1488" s="85"/>
      <c r="F1488" s="85"/>
    </row>
    <row r="1489" spans="1:6" ht="49.5" hidden="1" customHeight="1" x14ac:dyDescent="0.25">
      <c r="A1489" s="16" t="s">
        <v>1424</v>
      </c>
      <c r="B1489" s="3" t="s">
        <v>1540</v>
      </c>
      <c r="C1489" s="55">
        <v>600</v>
      </c>
      <c r="D1489" s="85">
        <f>D1490</f>
        <v>0</v>
      </c>
      <c r="E1489" s="85"/>
      <c r="F1489" s="85"/>
    </row>
    <row r="1490" spans="1:6" ht="49.5" hidden="1" customHeight="1" x14ac:dyDescent="0.25">
      <c r="A1490" s="16" t="s">
        <v>1423</v>
      </c>
      <c r="B1490" s="3" t="s">
        <v>1540</v>
      </c>
      <c r="C1490" s="55">
        <v>610</v>
      </c>
      <c r="D1490" s="85"/>
      <c r="E1490" s="85"/>
      <c r="F1490" s="85"/>
    </row>
    <row r="1491" spans="1:6" ht="32.25" customHeight="1" x14ac:dyDescent="0.25">
      <c r="A1491" s="139" t="s">
        <v>1174</v>
      </c>
      <c r="B1491" s="3" t="s">
        <v>1575</v>
      </c>
      <c r="C1491" s="55"/>
      <c r="D1491" s="85">
        <f>D1492</f>
        <v>5520</v>
      </c>
      <c r="E1491" s="85">
        <f t="shared" ref="E1491:F1492" si="626">E1492</f>
        <v>2127</v>
      </c>
      <c r="F1491" s="85">
        <f t="shared" si="626"/>
        <v>1478</v>
      </c>
    </row>
    <row r="1492" spans="1:6" ht="49.5" customHeight="1" x14ac:dyDescent="0.25">
      <c r="A1492" s="16" t="s">
        <v>1424</v>
      </c>
      <c r="B1492" s="3" t="s">
        <v>1575</v>
      </c>
      <c r="C1492" s="55">
        <v>600</v>
      </c>
      <c r="D1492" s="85">
        <f>D1493</f>
        <v>5520</v>
      </c>
      <c r="E1492" s="85">
        <f t="shared" si="626"/>
        <v>2127</v>
      </c>
      <c r="F1492" s="85">
        <f t="shared" si="626"/>
        <v>1478</v>
      </c>
    </row>
    <row r="1493" spans="1:6" ht="49.5" customHeight="1" x14ac:dyDescent="0.25">
      <c r="A1493" s="16" t="s">
        <v>1423</v>
      </c>
      <c r="B1493" s="3" t="s">
        <v>1575</v>
      </c>
      <c r="C1493" s="55">
        <v>610</v>
      </c>
      <c r="D1493" s="85">
        <v>5520</v>
      </c>
      <c r="E1493" s="85">
        <v>2127</v>
      </c>
      <c r="F1493" s="85">
        <v>1478</v>
      </c>
    </row>
    <row r="1494" spans="1:6" ht="49.5" hidden="1" customHeight="1" x14ac:dyDescent="0.25">
      <c r="A1494" s="132" t="s">
        <v>1582</v>
      </c>
      <c r="B1494" s="3" t="s">
        <v>1581</v>
      </c>
      <c r="C1494" s="55"/>
      <c r="D1494" s="85">
        <f>D1495</f>
        <v>0</v>
      </c>
      <c r="E1494" s="85"/>
      <c r="F1494" s="85"/>
    </row>
    <row r="1495" spans="1:6" ht="49.5" hidden="1" customHeight="1" x14ac:dyDescent="0.25">
      <c r="A1495" s="16" t="s">
        <v>1424</v>
      </c>
      <c r="B1495" s="3" t="s">
        <v>1581</v>
      </c>
      <c r="C1495" s="55">
        <v>600</v>
      </c>
      <c r="D1495" s="85">
        <f>D1496</f>
        <v>0</v>
      </c>
      <c r="E1495" s="85"/>
      <c r="F1495" s="85"/>
    </row>
    <row r="1496" spans="1:6" ht="49.5" hidden="1" customHeight="1" x14ac:dyDescent="0.25">
      <c r="A1496" s="16" t="s">
        <v>1423</v>
      </c>
      <c r="B1496" s="3" t="s">
        <v>1581</v>
      </c>
      <c r="C1496" s="55">
        <v>610</v>
      </c>
      <c r="D1496" s="85"/>
      <c r="E1496" s="85"/>
      <c r="F1496" s="85"/>
    </row>
    <row r="1497" spans="1:6" ht="49.5" customHeight="1" x14ac:dyDescent="0.25">
      <c r="A1497" s="141" t="s">
        <v>1639</v>
      </c>
      <c r="B1497" s="3" t="s">
        <v>1640</v>
      </c>
      <c r="C1497" s="55"/>
      <c r="D1497" s="85">
        <f>D1498</f>
        <v>3000</v>
      </c>
      <c r="E1497" s="85"/>
      <c r="F1497" s="85"/>
    </row>
    <row r="1498" spans="1:6" ht="49.5" customHeight="1" x14ac:dyDescent="0.25">
      <c r="A1498" s="16" t="s">
        <v>1424</v>
      </c>
      <c r="B1498" s="3" t="s">
        <v>1640</v>
      </c>
      <c r="C1498" s="55">
        <v>600</v>
      </c>
      <c r="D1498" s="85">
        <f>D1499</f>
        <v>3000</v>
      </c>
      <c r="E1498" s="85"/>
      <c r="F1498" s="85"/>
    </row>
    <row r="1499" spans="1:6" ht="49.5" customHeight="1" x14ac:dyDescent="0.25">
      <c r="A1499" s="16" t="s">
        <v>1423</v>
      </c>
      <c r="B1499" s="3" t="s">
        <v>1640</v>
      </c>
      <c r="C1499" s="55">
        <v>610</v>
      </c>
      <c r="D1499" s="85">
        <v>3000</v>
      </c>
      <c r="E1499" s="85"/>
      <c r="F1499" s="85"/>
    </row>
    <row r="1500" spans="1:6" ht="39.75" customHeight="1" x14ac:dyDescent="0.25">
      <c r="A1500" s="140" t="s">
        <v>1184</v>
      </c>
      <c r="B1500" s="3" t="s">
        <v>1510</v>
      </c>
      <c r="C1500" s="55"/>
      <c r="D1500" s="85">
        <f t="shared" ref="D1500:F1501" si="627">D1501</f>
        <v>15200</v>
      </c>
      <c r="E1500" s="85">
        <f t="shared" si="627"/>
        <v>0</v>
      </c>
      <c r="F1500" s="85">
        <f t="shared" si="627"/>
        <v>0</v>
      </c>
    </row>
    <row r="1501" spans="1:6" ht="49.5" customHeight="1" x14ac:dyDescent="0.25">
      <c r="A1501" s="16" t="s">
        <v>1424</v>
      </c>
      <c r="B1501" s="3" t="s">
        <v>1510</v>
      </c>
      <c r="C1501" s="55">
        <v>600</v>
      </c>
      <c r="D1501" s="85">
        <f t="shared" si="627"/>
        <v>15200</v>
      </c>
      <c r="E1501" s="85">
        <f t="shared" si="627"/>
        <v>0</v>
      </c>
      <c r="F1501" s="85">
        <f t="shared" si="627"/>
        <v>0</v>
      </c>
    </row>
    <row r="1502" spans="1:6" ht="49.5" customHeight="1" x14ac:dyDescent="0.25">
      <c r="A1502" s="16" t="s">
        <v>1423</v>
      </c>
      <c r="B1502" s="3" t="s">
        <v>1510</v>
      </c>
      <c r="C1502" s="55">
        <v>610</v>
      </c>
      <c r="D1502" s="85">
        <v>15200</v>
      </c>
      <c r="E1502" s="85"/>
      <c r="F1502" s="85"/>
    </row>
    <row r="1503" spans="1:6" ht="37.5" customHeight="1" x14ac:dyDescent="0.25">
      <c r="A1503" s="140" t="s">
        <v>1512</v>
      </c>
      <c r="B1503" s="3" t="s">
        <v>1511</v>
      </c>
      <c r="C1503" s="55"/>
      <c r="D1503" s="85">
        <f t="shared" ref="D1503:F1504" si="628">D1504</f>
        <v>800</v>
      </c>
      <c r="E1503" s="85">
        <f t="shared" si="628"/>
        <v>0</v>
      </c>
      <c r="F1503" s="85">
        <f t="shared" si="628"/>
        <v>0</v>
      </c>
    </row>
    <row r="1504" spans="1:6" ht="49.5" customHeight="1" x14ac:dyDescent="0.25">
      <c r="A1504" s="16" t="s">
        <v>1424</v>
      </c>
      <c r="B1504" s="3" t="s">
        <v>1511</v>
      </c>
      <c r="C1504" s="55">
        <v>600</v>
      </c>
      <c r="D1504" s="85">
        <f t="shared" si="628"/>
        <v>800</v>
      </c>
      <c r="E1504" s="85">
        <f t="shared" si="628"/>
        <v>0</v>
      </c>
      <c r="F1504" s="85">
        <f t="shared" si="628"/>
        <v>0</v>
      </c>
    </row>
    <row r="1505" spans="1:6" ht="49.5" customHeight="1" x14ac:dyDescent="0.25">
      <c r="A1505" s="16" t="s">
        <v>1423</v>
      </c>
      <c r="B1505" s="3" t="s">
        <v>1511</v>
      </c>
      <c r="C1505" s="55">
        <v>610</v>
      </c>
      <c r="D1505" s="85">
        <v>800</v>
      </c>
      <c r="E1505" s="85"/>
      <c r="F1505" s="85"/>
    </row>
    <row r="1506" spans="1:6" ht="49.5" hidden="1" customHeight="1" x14ac:dyDescent="0.25">
      <c r="A1506" s="16" t="s">
        <v>1599</v>
      </c>
      <c r="B1506" s="3" t="s">
        <v>1598</v>
      </c>
      <c r="C1506" s="55"/>
      <c r="D1506" s="85">
        <f>D1507</f>
        <v>0</v>
      </c>
      <c r="E1506" s="85"/>
      <c r="F1506" s="85"/>
    </row>
    <row r="1507" spans="1:6" ht="49.5" hidden="1" customHeight="1" x14ac:dyDescent="0.25">
      <c r="A1507" s="60" t="s">
        <v>1421</v>
      </c>
      <c r="B1507" s="3" t="s">
        <v>1598</v>
      </c>
      <c r="C1507" s="55">
        <v>200</v>
      </c>
      <c r="D1507" s="85">
        <f>D1508</f>
        <v>0</v>
      </c>
      <c r="E1507" s="85"/>
      <c r="F1507" s="85"/>
    </row>
    <row r="1508" spans="1:6" ht="49.5" hidden="1" customHeight="1" x14ac:dyDescent="0.25">
      <c r="A1508" s="60" t="s">
        <v>1422</v>
      </c>
      <c r="B1508" s="3" t="s">
        <v>1598</v>
      </c>
      <c r="C1508" s="55">
        <v>240</v>
      </c>
      <c r="D1508" s="85"/>
      <c r="E1508" s="85"/>
      <c r="F1508" s="85"/>
    </row>
    <row r="1509" spans="1:6" ht="49.5" hidden="1" customHeight="1" x14ac:dyDescent="0.25">
      <c r="A1509" s="144" t="s">
        <v>1208</v>
      </c>
      <c r="B1509" s="3" t="s">
        <v>1641</v>
      </c>
      <c r="C1509" s="55"/>
      <c r="D1509" s="85">
        <f>D1510</f>
        <v>0</v>
      </c>
      <c r="E1509" s="85">
        <f t="shared" ref="E1509:F1509" si="629">E1510</f>
        <v>0</v>
      </c>
      <c r="F1509" s="85">
        <f t="shared" si="629"/>
        <v>0</v>
      </c>
    </row>
    <row r="1510" spans="1:6" ht="49.5" hidden="1" customHeight="1" x14ac:dyDescent="0.25">
      <c r="A1510" s="16" t="s">
        <v>1424</v>
      </c>
      <c r="B1510" s="3" t="s">
        <v>1641</v>
      </c>
      <c r="C1510" s="55">
        <v>600</v>
      </c>
      <c r="D1510" s="85">
        <f>D1511</f>
        <v>0</v>
      </c>
      <c r="E1510" s="85"/>
      <c r="F1510" s="85"/>
    </row>
    <row r="1511" spans="1:6" ht="49.5" hidden="1" customHeight="1" x14ac:dyDescent="0.25">
      <c r="A1511" s="16" t="s">
        <v>1423</v>
      </c>
      <c r="B1511" s="3" t="s">
        <v>1641</v>
      </c>
      <c r="C1511" s="55">
        <v>610</v>
      </c>
      <c r="D1511" s="85"/>
      <c r="E1511" s="85"/>
      <c r="F1511" s="85"/>
    </row>
    <row r="1512" spans="1:6" ht="49.5" hidden="1" customHeight="1" x14ac:dyDescent="0.25">
      <c r="A1512" s="17" t="s">
        <v>1142</v>
      </c>
      <c r="B1512" s="1" t="s">
        <v>1460</v>
      </c>
      <c r="C1512" s="55"/>
      <c r="D1512" s="85">
        <f>D1515+D1522</f>
        <v>0</v>
      </c>
      <c r="E1512" s="85">
        <f t="shared" ref="E1512:F1512" si="630">E1515+E1522</f>
        <v>0</v>
      </c>
      <c r="F1512" s="85">
        <f t="shared" si="630"/>
        <v>0</v>
      </c>
    </row>
    <row r="1513" spans="1:6" ht="49.5" hidden="1" customHeight="1" x14ac:dyDescent="0.25">
      <c r="A1513" s="16" t="s">
        <v>1143</v>
      </c>
      <c r="B1513" s="2" t="s">
        <v>1144</v>
      </c>
      <c r="C1513" s="55"/>
      <c r="D1513" s="85"/>
      <c r="E1513" s="85"/>
      <c r="F1513" s="85"/>
    </row>
    <row r="1514" spans="1:6" ht="49.5" hidden="1" customHeight="1" x14ac:dyDescent="0.25">
      <c r="A1514" s="16" t="s">
        <v>1145</v>
      </c>
      <c r="B1514" s="2" t="s">
        <v>1146</v>
      </c>
      <c r="C1514" s="55"/>
      <c r="D1514" s="85"/>
      <c r="E1514" s="85"/>
      <c r="F1514" s="85"/>
    </row>
    <row r="1515" spans="1:6" ht="49.5" hidden="1" customHeight="1" x14ac:dyDescent="0.25">
      <c r="A1515" s="22" t="s">
        <v>1147</v>
      </c>
      <c r="B1515" s="20" t="s">
        <v>1461</v>
      </c>
      <c r="C1515" s="55"/>
      <c r="D1515" s="85">
        <f>D1516+D1518+D1520</f>
        <v>0</v>
      </c>
      <c r="E1515" s="85">
        <f t="shared" ref="E1515:F1515" si="631">E1516+E1518+E1520</f>
        <v>0</v>
      </c>
      <c r="F1515" s="85">
        <f t="shared" si="631"/>
        <v>0</v>
      </c>
    </row>
    <row r="1516" spans="1:6" ht="49.5" hidden="1" customHeight="1" x14ac:dyDescent="0.25">
      <c r="A1516" s="16" t="s">
        <v>1424</v>
      </c>
      <c r="B1516" s="20" t="s">
        <v>1461</v>
      </c>
      <c r="C1516" s="55">
        <v>100</v>
      </c>
      <c r="D1516" s="85">
        <f>D1517</f>
        <v>0</v>
      </c>
      <c r="E1516" s="85">
        <f t="shared" ref="E1516:F1516" si="632">E1517</f>
        <v>0</v>
      </c>
      <c r="F1516" s="85">
        <f t="shared" si="632"/>
        <v>0</v>
      </c>
    </row>
    <row r="1517" spans="1:6" ht="49.5" hidden="1" customHeight="1" x14ac:dyDescent="0.25">
      <c r="A1517" s="16" t="s">
        <v>1423</v>
      </c>
      <c r="B1517" s="20" t="s">
        <v>1461</v>
      </c>
      <c r="C1517" s="55">
        <v>110</v>
      </c>
      <c r="D1517" s="85"/>
      <c r="E1517" s="85"/>
      <c r="F1517" s="85"/>
    </row>
    <row r="1518" spans="1:6" ht="49.5" hidden="1" customHeight="1" x14ac:dyDescent="0.25">
      <c r="A1518" s="60" t="s">
        <v>1421</v>
      </c>
      <c r="B1518" s="20" t="s">
        <v>1461</v>
      </c>
      <c r="C1518" s="55">
        <v>200</v>
      </c>
      <c r="D1518" s="85">
        <f>D1519</f>
        <v>0</v>
      </c>
      <c r="E1518" s="85">
        <f t="shared" ref="E1518:F1518" si="633">E1519</f>
        <v>0</v>
      </c>
      <c r="F1518" s="85">
        <f t="shared" si="633"/>
        <v>0</v>
      </c>
    </row>
    <row r="1519" spans="1:6" ht="49.5" hidden="1" customHeight="1" x14ac:dyDescent="0.25">
      <c r="A1519" s="60" t="s">
        <v>1422</v>
      </c>
      <c r="B1519" s="20" t="s">
        <v>1461</v>
      </c>
      <c r="C1519" s="55">
        <v>240</v>
      </c>
      <c r="D1519" s="85"/>
      <c r="E1519" s="85"/>
      <c r="F1519" s="85"/>
    </row>
    <row r="1520" spans="1:6" ht="49.5" hidden="1" customHeight="1" x14ac:dyDescent="0.25">
      <c r="A1520" s="60" t="s">
        <v>1425</v>
      </c>
      <c r="B1520" s="20" t="s">
        <v>1461</v>
      </c>
      <c r="C1520" s="55">
        <v>800</v>
      </c>
      <c r="D1520" s="85">
        <f>D1521</f>
        <v>0</v>
      </c>
      <c r="E1520" s="85">
        <f t="shared" ref="E1520:F1520" si="634">E1521</f>
        <v>0</v>
      </c>
      <c r="F1520" s="85">
        <f t="shared" si="634"/>
        <v>0</v>
      </c>
    </row>
    <row r="1521" spans="1:6" ht="49.5" hidden="1" customHeight="1" x14ac:dyDescent="0.25">
      <c r="A1521" s="16" t="s">
        <v>1426</v>
      </c>
      <c r="B1521" s="20" t="s">
        <v>1461</v>
      </c>
      <c r="C1521" s="55">
        <v>850</v>
      </c>
      <c r="D1521" s="85"/>
      <c r="E1521" s="85"/>
      <c r="F1521" s="85"/>
    </row>
    <row r="1522" spans="1:6" ht="49.5" hidden="1" customHeight="1" x14ac:dyDescent="0.25">
      <c r="A1522" s="93"/>
      <c r="B1522" s="20" t="s">
        <v>1462</v>
      </c>
      <c r="C1522" s="55"/>
      <c r="D1522" s="85">
        <f>D1523</f>
        <v>0</v>
      </c>
      <c r="E1522" s="85">
        <f t="shared" ref="E1522" si="635">E1523</f>
        <v>0</v>
      </c>
      <c r="F1522" s="85">
        <f>F1523</f>
        <v>0</v>
      </c>
    </row>
    <row r="1523" spans="1:6" ht="49.5" hidden="1" customHeight="1" x14ac:dyDescent="0.25">
      <c r="A1523" s="60" t="s">
        <v>1421</v>
      </c>
      <c r="B1523" s="20" t="s">
        <v>1462</v>
      </c>
      <c r="C1523" s="55">
        <v>200</v>
      </c>
      <c r="D1523" s="85">
        <f>D1524</f>
        <v>0</v>
      </c>
      <c r="E1523" s="85">
        <f t="shared" ref="E1523:F1523" si="636">E1524</f>
        <v>0</v>
      </c>
      <c r="F1523" s="85">
        <f t="shared" si="636"/>
        <v>0</v>
      </c>
    </row>
    <row r="1524" spans="1:6" ht="49.5" hidden="1" customHeight="1" x14ac:dyDescent="0.25">
      <c r="A1524" s="60" t="s">
        <v>1422</v>
      </c>
      <c r="B1524" s="20" t="s">
        <v>1462</v>
      </c>
      <c r="C1524" s="55">
        <v>240</v>
      </c>
      <c r="D1524" s="85"/>
      <c r="E1524" s="85"/>
      <c r="F1524" s="85"/>
    </row>
    <row r="1525" spans="1:6" ht="49.5" customHeight="1" x14ac:dyDescent="0.25">
      <c r="A1525" s="17" t="s">
        <v>1148</v>
      </c>
      <c r="B1525" s="1" t="s">
        <v>1149</v>
      </c>
      <c r="C1525" s="55"/>
      <c r="D1525" s="85">
        <f>D1526+D1529+D1534+D1540+D1593+D1607+D1610+D1618</f>
        <v>332964</v>
      </c>
      <c r="E1525" s="85">
        <f>E1526+E1529+E1534+E1540+E1593+E1607+E1610+E1618</f>
        <v>153001</v>
      </c>
      <c r="F1525" s="85">
        <f t="shared" ref="F1525" si="637">F1540+F1587+F1593+F1601+F1607+F1610+F1618+F1621</f>
        <v>185007</v>
      </c>
    </row>
    <row r="1526" spans="1:6" ht="57.75" hidden="1" customHeight="1" x14ac:dyDescent="0.25">
      <c r="A1526" s="148" t="s">
        <v>1576</v>
      </c>
      <c r="B1526" s="20" t="s">
        <v>1181</v>
      </c>
      <c r="C1526" s="55"/>
      <c r="D1526" s="85">
        <f>D1527</f>
        <v>0</v>
      </c>
      <c r="E1526" s="85">
        <f t="shared" ref="E1526:F1527" si="638">E1527</f>
        <v>0</v>
      </c>
      <c r="F1526" s="85">
        <f t="shared" si="638"/>
        <v>0</v>
      </c>
    </row>
    <row r="1527" spans="1:6" ht="45" hidden="1" customHeight="1" x14ac:dyDescent="0.25">
      <c r="A1527" s="16" t="s">
        <v>1424</v>
      </c>
      <c r="B1527" s="20" t="s">
        <v>1181</v>
      </c>
      <c r="C1527" s="55">
        <v>600</v>
      </c>
      <c r="D1527" s="85">
        <f>D1528</f>
        <v>0</v>
      </c>
      <c r="E1527" s="85">
        <f t="shared" si="638"/>
        <v>0</v>
      </c>
      <c r="F1527" s="85">
        <f t="shared" si="638"/>
        <v>0</v>
      </c>
    </row>
    <row r="1528" spans="1:6" ht="45" hidden="1" customHeight="1" x14ac:dyDescent="0.25">
      <c r="A1528" s="16" t="s">
        <v>1423</v>
      </c>
      <c r="B1528" s="20" t="s">
        <v>1181</v>
      </c>
      <c r="C1528" s="55">
        <v>610</v>
      </c>
      <c r="D1528" s="85"/>
      <c r="E1528" s="85">
        <v>0</v>
      </c>
      <c r="F1528" s="85">
        <v>0</v>
      </c>
    </row>
    <row r="1529" spans="1:6" ht="47.25" hidden="1" customHeight="1" x14ac:dyDescent="0.25">
      <c r="A1529" s="149" t="s">
        <v>1578</v>
      </c>
      <c r="B1529" s="20" t="s">
        <v>1577</v>
      </c>
      <c r="C1529" s="55"/>
      <c r="D1529" s="85">
        <f>D1532+D1530</f>
        <v>0</v>
      </c>
      <c r="E1529" s="85">
        <f t="shared" ref="E1529:F1529" si="639">E1532+E1530</f>
        <v>0</v>
      </c>
      <c r="F1529" s="85">
        <f t="shared" si="639"/>
        <v>0</v>
      </c>
    </row>
    <row r="1530" spans="1:6" ht="47.25" hidden="1" customHeight="1" x14ac:dyDescent="0.25">
      <c r="A1530" s="60" t="s">
        <v>1421</v>
      </c>
      <c r="B1530" s="20" t="s">
        <v>1577</v>
      </c>
      <c r="C1530" s="55">
        <v>200</v>
      </c>
      <c r="D1530" s="85">
        <f>D1531</f>
        <v>0</v>
      </c>
      <c r="E1530" s="85"/>
      <c r="F1530" s="85"/>
    </row>
    <row r="1531" spans="1:6" ht="47.25" hidden="1" customHeight="1" x14ac:dyDescent="0.25">
      <c r="A1531" s="60" t="s">
        <v>1422</v>
      </c>
      <c r="B1531" s="20" t="s">
        <v>1577</v>
      </c>
      <c r="C1531" s="55">
        <v>240</v>
      </c>
      <c r="D1531" s="85"/>
      <c r="E1531" s="85"/>
      <c r="F1531" s="85"/>
    </row>
    <row r="1532" spans="1:6" ht="47.25" hidden="1" customHeight="1" x14ac:dyDescent="0.25">
      <c r="A1532" s="16" t="s">
        <v>1424</v>
      </c>
      <c r="B1532" s="20" t="s">
        <v>1577</v>
      </c>
      <c r="C1532" s="55">
        <v>600</v>
      </c>
      <c r="D1532" s="85">
        <f>D1533</f>
        <v>0</v>
      </c>
      <c r="E1532" s="85">
        <f t="shared" ref="E1532:F1532" si="640">E1533</f>
        <v>0</v>
      </c>
      <c r="F1532" s="85">
        <f t="shared" si="640"/>
        <v>0</v>
      </c>
    </row>
    <row r="1533" spans="1:6" ht="47.25" hidden="1" customHeight="1" x14ac:dyDescent="0.25">
      <c r="A1533" s="16" t="s">
        <v>1423</v>
      </c>
      <c r="B1533" s="20" t="s">
        <v>1577</v>
      </c>
      <c r="C1533" s="55">
        <v>610</v>
      </c>
      <c r="D1533" s="85"/>
      <c r="E1533" s="85">
        <v>0</v>
      </c>
      <c r="F1533" s="85">
        <v>0</v>
      </c>
    </row>
    <row r="1534" spans="1:6" ht="51" customHeight="1" x14ac:dyDescent="0.25">
      <c r="A1534" s="147" t="s">
        <v>1580</v>
      </c>
      <c r="B1534" s="20" t="s">
        <v>1579</v>
      </c>
      <c r="C1534" s="55"/>
      <c r="D1534" s="85">
        <f>D1535</f>
        <v>184403</v>
      </c>
      <c r="E1534" s="85">
        <f t="shared" ref="E1534:F1535" si="641">E1535</f>
        <v>0</v>
      </c>
      <c r="F1534" s="85">
        <f t="shared" si="641"/>
        <v>0</v>
      </c>
    </row>
    <row r="1535" spans="1:6" ht="29.25" customHeight="1" x14ac:dyDescent="0.25">
      <c r="A1535" s="16" t="s">
        <v>1424</v>
      </c>
      <c r="B1535" s="20" t="s">
        <v>1579</v>
      </c>
      <c r="C1535" s="55">
        <v>600</v>
      </c>
      <c r="D1535" s="85">
        <f>D1536</f>
        <v>184403</v>
      </c>
      <c r="E1535" s="85">
        <f t="shared" si="641"/>
        <v>0</v>
      </c>
      <c r="F1535" s="85">
        <f t="shared" si="641"/>
        <v>0</v>
      </c>
    </row>
    <row r="1536" spans="1:6" ht="36.75" customHeight="1" x14ac:dyDescent="0.25">
      <c r="A1536" s="16" t="s">
        <v>1423</v>
      </c>
      <c r="B1536" s="20" t="s">
        <v>1579</v>
      </c>
      <c r="C1536" s="55">
        <v>610</v>
      </c>
      <c r="D1536" s="85">
        <v>184403</v>
      </c>
      <c r="E1536" s="85"/>
      <c r="F1536" s="85">
        <v>0</v>
      </c>
    </row>
    <row r="1537" spans="1:9" ht="37.5" hidden="1" customHeight="1" x14ac:dyDescent="0.25">
      <c r="A1537" s="22" t="s">
        <v>1150</v>
      </c>
      <c r="B1537" s="20" t="s">
        <v>1151</v>
      </c>
      <c r="C1537" s="55"/>
      <c r="D1537" s="85">
        <f>D1538</f>
        <v>0</v>
      </c>
      <c r="E1537" s="85">
        <f t="shared" ref="E1537:F1538" si="642">E1538</f>
        <v>0</v>
      </c>
      <c r="F1537" s="85">
        <f t="shared" si="642"/>
        <v>0</v>
      </c>
    </row>
    <row r="1538" spans="1:9" ht="37.5" hidden="1" customHeight="1" x14ac:dyDescent="0.25">
      <c r="A1538" s="16" t="s">
        <v>1424</v>
      </c>
      <c r="B1538" s="20" t="s">
        <v>1151</v>
      </c>
      <c r="C1538" s="55">
        <v>600</v>
      </c>
      <c r="D1538" s="85">
        <f>D1539</f>
        <v>0</v>
      </c>
      <c r="E1538" s="85">
        <f t="shared" si="642"/>
        <v>0</v>
      </c>
      <c r="F1538" s="85">
        <f t="shared" si="642"/>
        <v>0</v>
      </c>
    </row>
    <row r="1539" spans="1:9" ht="37.5" hidden="1" customHeight="1" x14ac:dyDescent="0.25">
      <c r="A1539" s="16" t="s">
        <v>1423</v>
      </c>
      <c r="B1539" s="20" t="s">
        <v>1151</v>
      </c>
      <c r="C1539" s="55">
        <v>610</v>
      </c>
      <c r="D1539" s="85">
        <v>0</v>
      </c>
      <c r="E1539" s="85">
        <v>0</v>
      </c>
      <c r="F1539" s="85">
        <v>0</v>
      </c>
    </row>
    <row r="1540" spans="1:9" ht="51" customHeight="1" x14ac:dyDescent="0.25">
      <c r="A1540" s="22" t="s">
        <v>1152</v>
      </c>
      <c r="B1540" s="20" t="s">
        <v>1153</v>
      </c>
      <c r="C1540" s="55"/>
      <c r="D1540" s="85">
        <f>D1543+D1541</f>
        <v>145561</v>
      </c>
      <c r="E1540" s="85">
        <f t="shared" ref="E1540:F1540" si="643">E1543+E1541</f>
        <v>150001</v>
      </c>
      <c r="F1540" s="85">
        <f t="shared" si="643"/>
        <v>182007</v>
      </c>
    </row>
    <row r="1541" spans="1:9" ht="32.25" customHeight="1" x14ac:dyDescent="0.25">
      <c r="A1541" s="60" t="s">
        <v>1421</v>
      </c>
      <c r="B1541" s="20" t="s">
        <v>1153</v>
      </c>
      <c r="C1541" s="55">
        <v>200</v>
      </c>
      <c r="D1541" s="85">
        <f>D1542</f>
        <v>145561</v>
      </c>
      <c r="E1541" s="85">
        <f>E1542</f>
        <v>150001</v>
      </c>
      <c r="F1541" s="85">
        <f>F1542</f>
        <v>182007</v>
      </c>
    </row>
    <row r="1542" spans="1:9" ht="42.75" customHeight="1" x14ac:dyDescent="0.25">
      <c r="A1542" s="60" t="s">
        <v>1422</v>
      </c>
      <c r="B1542" s="20" t="s">
        <v>1153</v>
      </c>
      <c r="C1542" s="55">
        <v>240</v>
      </c>
      <c r="D1542" s="85">
        <v>145561</v>
      </c>
      <c r="E1542" s="85">
        <v>150001</v>
      </c>
      <c r="F1542" s="85">
        <v>182007</v>
      </c>
    </row>
    <row r="1543" spans="1:9" ht="42.75" hidden="1" customHeight="1" x14ac:dyDescent="0.25">
      <c r="A1543" s="16" t="s">
        <v>1424</v>
      </c>
      <c r="B1543" s="20" t="s">
        <v>1153</v>
      </c>
      <c r="C1543" s="55">
        <v>600</v>
      </c>
      <c r="D1543" s="85">
        <f>D1544</f>
        <v>0</v>
      </c>
      <c r="E1543" s="85">
        <f t="shared" ref="E1543:F1543" si="644">E1544</f>
        <v>0</v>
      </c>
      <c r="F1543" s="85">
        <f t="shared" si="644"/>
        <v>0</v>
      </c>
    </row>
    <row r="1544" spans="1:9" ht="42.75" hidden="1" customHeight="1" x14ac:dyDescent="0.25">
      <c r="A1544" s="16" t="s">
        <v>1423</v>
      </c>
      <c r="B1544" s="20" t="s">
        <v>1153</v>
      </c>
      <c r="C1544" s="55">
        <v>610</v>
      </c>
      <c r="D1544" s="85">
        <v>0</v>
      </c>
      <c r="E1544" s="85">
        <v>0</v>
      </c>
      <c r="F1544" s="85">
        <v>0</v>
      </c>
      <c r="H1544" s="128"/>
      <c r="I1544" s="128"/>
    </row>
    <row r="1545" spans="1:9" ht="42" hidden="1" customHeight="1" x14ac:dyDescent="0.25">
      <c r="A1545" s="22" t="s">
        <v>1154</v>
      </c>
      <c r="B1545" s="20" t="s">
        <v>1155</v>
      </c>
      <c r="C1545" s="55"/>
      <c r="D1545" s="85">
        <f>D1546</f>
        <v>0</v>
      </c>
      <c r="E1545" s="85">
        <f t="shared" ref="E1545:F1546" si="645">E1546</f>
        <v>0</v>
      </c>
      <c r="F1545" s="85">
        <f t="shared" si="645"/>
        <v>0</v>
      </c>
    </row>
    <row r="1546" spans="1:9" ht="42" hidden="1" customHeight="1" x14ac:dyDescent="0.25">
      <c r="A1546" s="16" t="s">
        <v>1424</v>
      </c>
      <c r="B1546" s="20" t="s">
        <v>1155</v>
      </c>
      <c r="C1546" s="55">
        <v>600</v>
      </c>
      <c r="D1546" s="85">
        <f>D1547</f>
        <v>0</v>
      </c>
      <c r="E1546" s="85">
        <f t="shared" si="645"/>
        <v>0</v>
      </c>
      <c r="F1546" s="85">
        <f t="shared" si="645"/>
        <v>0</v>
      </c>
    </row>
    <row r="1547" spans="1:9" ht="42" hidden="1" customHeight="1" x14ac:dyDescent="0.25">
      <c r="A1547" s="16" t="s">
        <v>1423</v>
      </c>
      <c r="B1547" s="20" t="s">
        <v>1155</v>
      </c>
      <c r="C1547" s="55">
        <v>610</v>
      </c>
      <c r="D1547" s="85"/>
      <c r="E1547" s="85"/>
      <c r="F1547" s="85"/>
    </row>
    <row r="1548" spans="1:9" ht="48.75" hidden="1" customHeight="1" x14ac:dyDescent="0.25">
      <c r="A1548" s="16" t="s">
        <v>1156</v>
      </c>
      <c r="B1548" s="20" t="s">
        <v>1157</v>
      </c>
      <c r="C1548" s="55"/>
      <c r="D1548" s="85"/>
      <c r="E1548" s="85"/>
      <c r="F1548" s="85"/>
    </row>
    <row r="1549" spans="1:9" ht="55.5" hidden="1" customHeight="1" x14ac:dyDescent="0.25">
      <c r="A1549" s="16" t="s">
        <v>1158</v>
      </c>
      <c r="B1549" s="20" t="s">
        <v>1159</v>
      </c>
      <c r="C1549" s="55"/>
      <c r="D1549" s="85"/>
      <c r="E1549" s="85"/>
      <c r="F1549" s="85"/>
    </row>
    <row r="1550" spans="1:9" ht="44.25" hidden="1" customHeight="1" x14ac:dyDescent="0.25">
      <c r="A1550" s="68" t="s">
        <v>1160</v>
      </c>
      <c r="B1550" s="20" t="s">
        <v>1161</v>
      </c>
      <c r="C1550" s="55"/>
      <c r="D1550" s="85"/>
      <c r="E1550" s="85"/>
      <c r="F1550" s="85"/>
    </row>
    <row r="1551" spans="1:9" ht="44.25" hidden="1" customHeight="1" x14ac:dyDescent="0.25">
      <c r="A1551" s="60" t="s">
        <v>1421</v>
      </c>
      <c r="B1551" s="20" t="s">
        <v>1161</v>
      </c>
      <c r="C1551" s="55">
        <v>200</v>
      </c>
      <c r="D1551" s="85"/>
      <c r="E1551" s="85"/>
      <c r="F1551" s="85"/>
    </row>
    <row r="1552" spans="1:9" ht="44.25" hidden="1" customHeight="1" x14ac:dyDescent="0.25">
      <c r="A1552" s="60" t="s">
        <v>1422</v>
      </c>
      <c r="B1552" s="20" t="s">
        <v>1161</v>
      </c>
      <c r="C1552" s="55">
        <v>240</v>
      </c>
      <c r="D1552" s="85">
        <v>0</v>
      </c>
      <c r="E1552" s="85">
        <v>0</v>
      </c>
      <c r="F1552" s="85">
        <v>0</v>
      </c>
    </row>
    <row r="1553" spans="1:7" ht="38.25" hidden="1" customHeight="1" x14ac:dyDescent="0.25">
      <c r="A1553" s="68" t="s">
        <v>1162</v>
      </c>
      <c r="B1553" s="20" t="s">
        <v>1163</v>
      </c>
      <c r="C1553" s="55"/>
      <c r="D1553" s="85"/>
      <c r="E1553" s="85"/>
      <c r="F1553" s="85"/>
    </row>
    <row r="1554" spans="1:7" ht="38.25" hidden="1" customHeight="1" x14ac:dyDescent="0.25">
      <c r="A1554" s="60" t="s">
        <v>1421</v>
      </c>
      <c r="B1554" s="20" t="s">
        <v>1163</v>
      </c>
      <c r="C1554" s="55">
        <v>200</v>
      </c>
      <c r="D1554" s="85"/>
      <c r="E1554" s="85"/>
      <c r="F1554" s="85"/>
    </row>
    <row r="1555" spans="1:7" ht="38.25" hidden="1" customHeight="1" x14ac:dyDescent="0.25">
      <c r="A1555" s="60" t="s">
        <v>1422</v>
      </c>
      <c r="B1555" s="20" t="s">
        <v>1163</v>
      </c>
      <c r="C1555" s="55">
        <v>240</v>
      </c>
      <c r="D1555" s="85"/>
      <c r="E1555" s="85"/>
      <c r="F1555" s="85"/>
    </row>
    <row r="1556" spans="1:7" ht="58.5" hidden="1" customHeight="1" x14ac:dyDescent="0.25">
      <c r="A1556" s="68" t="s">
        <v>1164</v>
      </c>
      <c r="B1556" s="20" t="s">
        <v>1165</v>
      </c>
      <c r="C1556" s="55"/>
      <c r="D1556" s="85">
        <f t="shared" ref="D1556:F1557" si="646">D1557</f>
        <v>0</v>
      </c>
      <c r="E1556" s="85">
        <f t="shared" si="646"/>
        <v>0</v>
      </c>
      <c r="F1556" s="85">
        <f t="shared" si="646"/>
        <v>0</v>
      </c>
    </row>
    <row r="1557" spans="1:7" ht="33.75" hidden="1" customHeight="1" x14ac:dyDescent="0.25">
      <c r="A1557" s="60" t="s">
        <v>1421</v>
      </c>
      <c r="B1557" s="20" t="s">
        <v>1165</v>
      </c>
      <c r="C1557" s="55">
        <v>200</v>
      </c>
      <c r="D1557" s="85">
        <f t="shared" si="646"/>
        <v>0</v>
      </c>
      <c r="E1557" s="85">
        <f t="shared" si="646"/>
        <v>0</v>
      </c>
      <c r="F1557" s="85">
        <f t="shared" si="646"/>
        <v>0</v>
      </c>
    </row>
    <row r="1558" spans="1:7" ht="40.5" hidden="1" customHeight="1" x14ac:dyDescent="0.25">
      <c r="A1558" s="60" t="s">
        <v>1422</v>
      </c>
      <c r="B1558" s="20" t="s">
        <v>1165</v>
      </c>
      <c r="C1558" s="55">
        <v>240</v>
      </c>
      <c r="D1558" s="85">
        <v>0</v>
      </c>
      <c r="E1558" s="85">
        <v>0</v>
      </c>
      <c r="F1558" s="85">
        <v>0</v>
      </c>
    </row>
    <row r="1559" spans="1:7" ht="44.25" hidden="1" customHeight="1" x14ac:dyDescent="0.25">
      <c r="A1559" s="68" t="s">
        <v>1166</v>
      </c>
      <c r="B1559" s="20" t="s">
        <v>1167</v>
      </c>
      <c r="C1559" s="55"/>
      <c r="D1559" s="85">
        <f t="shared" ref="D1559:F1559" si="647">D1560</f>
        <v>0</v>
      </c>
      <c r="E1559" s="85">
        <f t="shared" si="647"/>
        <v>0</v>
      </c>
      <c r="F1559" s="85">
        <f t="shared" si="647"/>
        <v>0</v>
      </c>
    </row>
    <row r="1560" spans="1:7" ht="44.25" hidden="1" customHeight="1" x14ac:dyDescent="0.25">
      <c r="A1560" s="60" t="s">
        <v>1421</v>
      </c>
      <c r="B1560" s="20" t="s">
        <v>1167</v>
      </c>
      <c r="C1560" s="55">
        <v>200</v>
      </c>
      <c r="D1560" s="85">
        <f>D1561</f>
        <v>0</v>
      </c>
      <c r="E1560" s="85">
        <f>E1561</f>
        <v>0</v>
      </c>
      <c r="F1560" s="85">
        <f>F1561</f>
        <v>0</v>
      </c>
    </row>
    <row r="1561" spans="1:7" ht="47.25" hidden="1" customHeight="1" x14ac:dyDescent="0.25">
      <c r="A1561" s="60" t="s">
        <v>1422</v>
      </c>
      <c r="B1561" s="20" t="s">
        <v>1167</v>
      </c>
      <c r="C1561" s="55">
        <v>240</v>
      </c>
      <c r="D1561" s="85">
        <v>0</v>
      </c>
      <c r="E1561" s="85">
        <v>0</v>
      </c>
      <c r="F1561" s="100">
        <v>0</v>
      </c>
      <c r="G1561" s="96"/>
    </row>
    <row r="1562" spans="1:7" ht="47.25" hidden="1" customHeight="1" x14ac:dyDescent="0.25">
      <c r="A1562" s="68" t="s">
        <v>1168</v>
      </c>
      <c r="B1562" s="20" t="s">
        <v>1169</v>
      </c>
      <c r="C1562" s="55"/>
      <c r="D1562" s="85"/>
      <c r="E1562" s="85"/>
      <c r="F1562" s="85"/>
    </row>
    <row r="1563" spans="1:7" ht="47.25" hidden="1" customHeight="1" x14ac:dyDescent="0.25">
      <c r="A1563" s="60" t="s">
        <v>1421</v>
      </c>
      <c r="B1563" s="20" t="s">
        <v>1169</v>
      </c>
      <c r="C1563" s="55">
        <v>200</v>
      </c>
      <c r="D1563" s="85"/>
      <c r="E1563" s="85"/>
      <c r="F1563" s="85"/>
    </row>
    <row r="1564" spans="1:7" ht="47.25" hidden="1" customHeight="1" x14ac:dyDescent="0.25">
      <c r="A1564" s="60" t="s">
        <v>1422</v>
      </c>
      <c r="B1564" s="20" t="s">
        <v>1169</v>
      </c>
      <c r="C1564" s="55">
        <v>240</v>
      </c>
      <c r="D1564" s="85">
        <v>0</v>
      </c>
      <c r="E1564" s="85">
        <v>0</v>
      </c>
      <c r="F1564" s="85">
        <v>0</v>
      </c>
    </row>
    <row r="1565" spans="1:7" ht="47.25" hidden="1" customHeight="1" x14ac:dyDescent="0.25">
      <c r="A1565" s="22" t="s">
        <v>1170</v>
      </c>
      <c r="B1565" s="20" t="s">
        <v>1171</v>
      </c>
      <c r="C1565" s="55"/>
      <c r="D1565" s="85">
        <f>D1566</f>
        <v>0</v>
      </c>
      <c r="E1565" s="85">
        <f t="shared" ref="E1565:F1566" si="648">E1566</f>
        <v>0</v>
      </c>
      <c r="F1565" s="85">
        <f t="shared" si="648"/>
        <v>0</v>
      </c>
    </row>
    <row r="1566" spans="1:7" ht="47.25" hidden="1" customHeight="1" x14ac:dyDescent="0.25">
      <c r="A1566" s="60" t="s">
        <v>1421</v>
      </c>
      <c r="B1566" s="20" t="s">
        <v>1171</v>
      </c>
      <c r="C1566" s="55">
        <v>200</v>
      </c>
      <c r="D1566" s="85">
        <f>D1567</f>
        <v>0</v>
      </c>
      <c r="E1566" s="85">
        <f t="shared" si="648"/>
        <v>0</v>
      </c>
      <c r="F1566" s="85">
        <f t="shared" si="648"/>
        <v>0</v>
      </c>
    </row>
    <row r="1567" spans="1:7" ht="47.25" hidden="1" customHeight="1" x14ac:dyDescent="0.25">
      <c r="A1567" s="60" t="s">
        <v>1422</v>
      </c>
      <c r="B1567" s="20" t="s">
        <v>1171</v>
      </c>
      <c r="C1567" s="55">
        <v>240</v>
      </c>
      <c r="D1567" s="85"/>
      <c r="E1567" s="85"/>
      <c r="F1567" s="85"/>
    </row>
    <row r="1568" spans="1:7" ht="47.25" hidden="1" customHeight="1" x14ac:dyDescent="0.25">
      <c r="A1568" s="22" t="s">
        <v>1172</v>
      </c>
      <c r="B1568" s="20" t="s">
        <v>1173</v>
      </c>
      <c r="C1568" s="55"/>
      <c r="D1568" s="85">
        <f>D1569</f>
        <v>0</v>
      </c>
      <c r="E1568" s="85">
        <f t="shared" ref="E1568:F1569" si="649">E1569</f>
        <v>0</v>
      </c>
      <c r="F1568" s="85">
        <f t="shared" si="649"/>
        <v>0</v>
      </c>
    </row>
    <row r="1569" spans="1:6" ht="47.25" hidden="1" customHeight="1" x14ac:dyDescent="0.25">
      <c r="A1569" s="60" t="s">
        <v>1421</v>
      </c>
      <c r="B1569" s="20" t="s">
        <v>1173</v>
      </c>
      <c r="C1569" s="55">
        <v>200</v>
      </c>
      <c r="D1569" s="85">
        <f>D1570</f>
        <v>0</v>
      </c>
      <c r="E1569" s="85">
        <f t="shared" si="649"/>
        <v>0</v>
      </c>
      <c r="F1569" s="85">
        <f t="shared" si="649"/>
        <v>0</v>
      </c>
    </row>
    <row r="1570" spans="1:6" ht="47.25" hidden="1" customHeight="1" x14ac:dyDescent="0.25">
      <c r="A1570" s="60" t="s">
        <v>1422</v>
      </c>
      <c r="B1570" s="20" t="s">
        <v>1173</v>
      </c>
      <c r="C1570" s="55">
        <v>240</v>
      </c>
      <c r="D1570" s="85"/>
      <c r="E1570" s="85"/>
      <c r="F1570" s="85"/>
    </row>
    <row r="1571" spans="1:6" ht="47.25" hidden="1" customHeight="1" x14ac:dyDescent="0.25">
      <c r="A1571" s="22" t="s">
        <v>1174</v>
      </c>
      <c r="B1571" s="20" t="s">
        <v>1175</v>
      </c>
      <c r="C1571" s="55"/>
      <c r="D1571" s="85">
        <f>D1572</f>
        <v>0</v>
      </c>
      <c r="E1571" s="85">
        <f t="shared" ref="E1571:F1572" si="650">E1572</f>
        <v>0</v>
      </c>
      <c r="F1571" s="85">
        <f t="shared" si="650"/>
        <v>0</v>
      </c>
    </row>
    <row r="1572" spans="1:6" ht="47.25" hidden="1" customHeight="1" x14ac:dyDescent="0.25">
      <c r="A1572" s="60" t="s">
        <v>1421</v>
      </c>
      <c r="B1572" s="20" t="s">
        <v>1175</v>
      </c>
      <c r="C1572" s="55">
        <v>200</v>
      </c>
      <c r="D1572" s="85">
        <f>D1573</f>
        <v>0</v>
      </c>
      <c r="E1572" s="85">
        <f t="shared" si="650"/>
        <v>0</v>
      </c>
      <c r="F1572" s="85">
        <f t="shared" si="650"/>
        <v>0</v>
      </c>
    </row>
    <row r="1573" spans="1:6" ht="47.25" hidden="1" customHeight="1" x14ac:dyDescent="0.25">
      <c r="A1573" s="60" t="s">
        <v>1422</v>
      </c>
      <c r="B1573" s="20" t="s">
        <v>1175</v>
      </c>
      <c r="C1573" s="55">
        <v>240</v>
      </c>
      <c r="D1573" s="85"/>
      <c r="E1573" s="85"/>
      <c r="F1573" s="85"/>
    </row>
    <row r="1574" spans="1:6" ht="47.25" hidden="1" customHeight="1" x14ac:dyDescent="0.25">
      <c r="A1574" s="22" t="s">
        <v>1176</v>
      </c>
      <c r="B1574" s="20" t="s">
        <v>1177</v>
      </c>
      <c r="C1574" s="55"/>
      <c r="D1574" s="85">
        <f>D1575</f>
        <v>0</v>
      </c>
      <c r="E1574" s="85">
        <f t="shared" ref="E1574:F1575" si="651">E1575</f>
        <v>0</v>
      </c>
      <c r="F1574" s="85">
        <f t="shared" si="651"/>
        <v>0</v>
      </c>
    </row>
    <row r="1575" spans="1:6" ht="47.25" hidden="1" customHeight="1" x14ac:dyDescent="0.25">
      <c r="A1575" s="60" t="s">
        <v>1421</v>
      </c>
      <c r="B1575" s="20" t="s">
        <v>1177</v>
      </c>
      <c r="C1575" s="55">
        <v>200</v>
      </c>
      <c r="D1575" s="85">
        <f>D1576</f>
        <v>0</v>
      </c>
      <c r="E1575" s="85">
        <f t="shared" si="651"/>
        <v>0</v>
      </c>
      <c r="F1575" s="85">
        <f t="shared" si="651"/>
        <v>0</v>
      </c>
    </row>
    <row r="1576" spans="1:6" ht="47.25" hidden="1" customHeight="1" x14ac:dyDescent="0.25">
      <c r="A1576" s="60" t="s">
        <v>1422</v>
      </c>
      <c r="B1576" s="20" t="s">
        <v>1177</v>
      </c>
      <c r="C1576" s="55">
        <v>240</v>
      </c>
      <c r="D1576" s="85"/>
      <c r="E1576" s="85"/>
      <c r="F1576" s="85"/>
    </row>
    <row r="1577" spans="1:6" ht="47.25" hidden="1" customHeight="1" x14ac:dyDescent="0.25">
      <c r="A1577" s="16" t="s">
        <v>1178</v>
      </c>
      <c r="B1577" s="20" t="s">
        <v>1179</v>
      </c>
      <c r="C1577" s="55"/>
      <c r="D1577" s="85"/>
      <c r="E1577" s="85"/>
      <c r="F1577" s="85"/>
    </row>
    <row r="1578" spans="1:6" ht="47.25" hidden="1" customHeight="1" x14ac:dyDescent="0.25">
      <c r="A1578" s="22" t="s">
        <v>1180</v>
      </c>
      <c r="B1578" s="20" t="s">
        <v>1181</v>
      </c>
      <c r="C1578" s="55"/>
      <c r="D1578" s="85">
        <f>D1579</f>
        <v>0</v>
      </c>
      <c r="E1578" s="85">
        <f t="shared" ref="E1578:F1579" si="652">E1579</f>
        <v>0</v>
      </c>
      <c r="F1578" s="85">
        <f t="shared" si="652"/>
        <v>0</v>
      </c>
    </row>
    <row r="1579" spans="1:6" ht="47.25" hidden="1" customHeight="1" x14ac:dyDescent="0.25">
      <c r="A1579" s="16" t="s">
        <v>1424</v>
      </c>
      <c r="B1579" s="20" t="s">
        <v>1181</v>
      </c>
      <c r="C1579" s="55">
        <v>600</v>
      </c>
      <c r="D1579" s="85">
        <f>D1580</f>
        <v>0</v>
      </c>
      <c r="E1579" s="85">
        <f t="shared" si="652"/>
        <v>0</v>
      </c>
      <c r="F1579" s="85">
        <f t="shared" si="652"/>
        <v>0</v>
      </c>
    </row>
    <row r="1580" spans="1:6" ht="47.25" hidden="1" customHeight="1" x14ac:dyDescent="0.25">
      <c r="A1580" s="16" t="s">
        <v>1423</v>
      </c>
      <c r="B1580" s="20" t="s">
        <v>1181</v>
      </c>
      <c r="C1580" s="55">
        <v>610</v>
      </c>
      <c r="D1580" s="85"/>
      <c r="E1580" s="85"/>
      <c r="F1580" s="85"/>
    </row>
    <row r="1581" spans="1:6" ht="47.25" hidden="1" customHeight="1" x14ac:dyDescent="0.25">
      <c r="A1581" s="22" t="s">
        <v>1182</v>
      </c>
      <c r="B1581" s="20" t="s">
        <v>1183</v>
      </c>
      <c r="C1581" s="55"/>
      <c r="D1581" s="85">
        <f>D1582</f>
        <v>0</v>
      </c>
      <c r="E1581" s="85">
        <f t="shared" ref="E1581:F1582" si="653">E1582</f>
        <v>0</v>
      </c>
      <c r="F1581" s="85">
        <f t="shared" si="653"/>
        <v>0</v>
      </c>
    </row>
    <row r="1582" spans="1:6" ht="47.25" hidden="1" customHeight="1" x14ac:dyDescent="0.25">
      <c r="A1582" s="16" t="s">
        <v>1424</v>
      </c>
      <c r="B1582" s="20" t="s">
        <v>1183</v>
      </c>
      <c r="C1582" s="55">
        <v>600</v>
      </c>
      <c r="D1582" s="85">
        <f>D1583</f>
        <v>0</v>
      </c>
      <c r="E1582" s="85">
        <f t="shared" si="653"/>
        <v>0</v>
      </c>
      <c r="F1582" s="85">
        <f t="shared" si="653"/>
        <v>0</v>
      </c>
    </row>
    <row r="1583" spans="1:6" ht="47.25" hidden="1" customHeight="1" x14ac:dyDescent="0.25">
      <c r="A1583" s="16" t="s">
        <v>1423</v>
      </c>
      <c r="B1583" s="20" t="s">
        <v>1183</v>
      </c>
      <c r="C1583" s="55">
        <v>610</v>
      </c>
      <c r="D1583" s="85"/>
      <c r="E1583" s="85"/>
      <c r="F1583" s="85"/>
    </row>
    <row r="1584" spans="1:6" ht="47.25" hidden="1" customHeight="1" x14ac:dyDescent="0.25">
      <c r="A1584" s="22" t="s">
        <v>1184</v>
      </c>
      <c r="B1584" s="20" t="s">
        <v>1185</v>
      </c>
      <c r="C1584" s="55"/>
      <c r="D1584" s="85">
        <f>D1585</f>
        <v>0</v>
      </c>
      <c r="E1584" s="85">
        <f t="shared" ref="E1584:F1585" si="654">E1585</f>
        <v>0</v>
      </c>
      <c r="F1584" s="85">
        <f t="shared" si="654"/>
        <v>0</v>
      </c>
    </row>
    <row r="1585" spans="1:9" ht="47.25" hidden="1" customHeight="1" x14ac:dyDescent="0.25">
      <c r="A1585" s="16" t="s">
        <v>1424</v>
      </c>
      <c r="B1585" s="20" t="s">
        <v>1185</v>
      </c>
      <c r="C1585" s="55">
        <v>600</v>
      </c>
      <c r="D1585" s="85">
        <f>D1586</f>
        <v>0</v>
      </c>
      <c r="E1585" s="85">
        <f t="shared" si="654"/>
        <v>0</v>
      </c>
      <c r="F1585" s="85">
        <f t="shared" si="654"/>
        <v>0</v>
      </c>
    </row>
    <row r="1586" spans="1:9" ht="47.25" hidden="1" customHeight="1" x14ac:dyDescent="0.25">
      <c r="A1586" s="16" t="s">
        <v>1423</v>
      </c>
      <c r="B1586" s="20" t="s">
        <v>1185</v>
      </c>
      <c r="C1586" s="55">
        <v>610</v>
      </c>
      <c r="D1586" s="85">
        <v>0</v>
      </c>
      <c r="E1586" s="85">
        <v>0</v>
      </c>
      <c r="F1586" s="85">
        <v>0</v>
      </c>
      <c r="G1586" s="94"/>
    </row>
    <row r="1587" spans="1:9" ht="47.25" hidden="1" customHeight="1" x14ac:dyDescent="0.25">
      <c r="A1587" s="22" t="s">
        <v>1186</v>
      </c>
      <c r="B1587" s="20" t="s">
        <v>1187</v>
      </c>
      <c r="C1587" s="55"/>
      <c r="D1587" s="85">
        <f>D1588</f>
        <v>0</v>
      </c>
      <c r="E1587" s="85">
        <f t="shared" ref="E1587:F1588" si="655">E1588</f>
        <v>0</v>
      </c>
      <c r="F1587" s="85">
        <f t="shared" si="655"/>
        <v>0</v>
      </c>
    </row>
    <row r="1588" spans="1:9" ht="47.25" hidden="1" customHeight="1" x14ac:dyDescent="0.25">
      <c r="A1588" s="16" t="s">
        <v>1424</v>
      </c>
      <c r="B1588" s="20" t="s">
        <v>1187</v>
      </c>
      <c r="C1588" s="55">
        <v>600</v>
      </c>
      <c r="D1588" s="85">
        <f>D1589</f>
        <v>0</v>
      </c>
      <c r="E1588" s="85">
        <f t="shared" si="655"/>
        <v>0</v>
      </c>
      <c r="F1588" s="85">
        <f t="shared" si="655"/>
        <v>0</v>
      </c>
    </row>
    <row r="1589" spans="1:9" ht="31.5" hidden="1" customHeight="1" x14ac:dyDescent="0.25">
      <c r="A1589" s="16" t="s">
        <v>1423</v>
      </c>
      <c r="B1589" s="20" t="s">
        <v>1187</v>
      </c>
      <c r="C1589" s="55">
        <v>610</v>
      </c>
      <c r="D1589" s="85">
        <v>0</v>
      </c>
      <c r="E1589" s="85">
        <v>0</v>
      </c>
      <c r="F1589" s="85">
        <v>0</v>
      </c>
      <c r="I1589" s="129"/>
    </row>
    <row r="1590" spans="1:9" ht="42.75" hidden="1" customHeight="1" x14ac:dyDescent="0.25">
      <c r="A1590" s="22" t="s">
        <v>1188</v>
      </c>
      <c r="B1590" s="20" t="s">
        <v>1189</v>
      </c>
      <c r="C1590" s="55"/>
      <c r="D1590" s="85">
        <f>D1591</f>
        <v>0</v>
      </c>
      <c r="E1590" s="85">
        <f t="shared" ref="E1590:F1591" si="656">E1591</f>
        <v>0</v>
      </c>
      <c r="F1590" s="85">
        <f t="shared" si="656"/>
        <v>0</v>
      </c>
    </row>
    <row r="1591" spans="1:9" ht="42.75" hidden="1" customHeight="1" x14ac:dyDescent="0.25">
      <c r="A1591" s="16" t="s">
        <v>1424</v>
      </c>
      <c r="B1591" s="20" t="s">
        <v>1189</v>
      </c>
      <c r="C1591" s="55">
        <v>600</v>
      </c>
      <c r="D1591" s="85">
        <f>D1592</f>
        <v>0</v>
      </c>
      <c r="E1591" s="85">
        <f t="shared" si="656"/>
        <v>0</v>
      </c>
      <c r="F1591" s="85">
        <f t="shared" si="656"/>
        <v>0</v>
      </c>
    </row>
    <row r="1592" spans="1:9" ht="42.75" hidden="1" customHeight="1" x14ac:dyDescent="0.25">
      <c r="A1592" s="16" t="s">
        <v>1423</v>
      </c>
      <c r="B1592" s="20" t="s">
        <v>1189</v>
      </c>
      <c r="C1592" s="55">
        <v>610</v>
      </c>
      <c r="D1592" s="85"/>
      <c r="E1592" s="85"/>
      <c r="F1592" s="85"/>
    </row>
    <row r="1593" spans="1:9" ht="31.5" hidden="1" x14ac:dyDescent="0.25">
      <c r="A1593" s="22" t="s">
        <v>1190</v>
      </c>
      <c r="B1593" s="20" t="s">
        <v>1191</v>
      </c>
      <c r="C1593" s="55"/>
      <c r="D1593" s="85">
        <f>D1594</f>
        <v>0</v>
      </c>
      <c r="E1593" s="85">
        <f t="shared" ref="E1593:F1594" si="657">E1594</f>
        <v>0</v>
      </c>
      <c r="F1593" s="85">
        <f t="shared" si="657"/>
        <v>0</v>
      </c>
    </row>
    <row r="1594" spans="1:9" ht="35.25" hidden="1" customHeight="1" x14ac:dyDescent="0.25">
      <c r="A1594" s="16" t="s">
        <v>1424</v>
      </c>
      <c r="B1594" s="20" t="s">
        <v>1191</v>
      </c>
      <c r="C1594" s="55">
        <v>600</v>
      </c>
      <c r="D1594" s="85">
        <f>D1595</f>
        <v>0</v>
      </c>
      <c r="E1594" s="85">
        <f t="shared" si="657"/>
        <v>0</v>
      </c>
      <c r="F1594" s="85">
        <f t="shared" si="657"/>
        <v>0</v>
      </c>
    </row>
    <row r="1595" spans="1:9" ht="35.25" hidden="1" customHeight="1" x14ac:dyDescent="0.25">
      <c r="A1595" s="16" t="s">
        <v>1423</v>
      </c>
      <c r="B1595" s="20" t="s">
        <v>1191</v>
      </c>
      <c r="C1595" s="55">
        <v>610</v>
      </c>
      <c r="D1595" s="85"/>
      <c r="E1595" s="85"/>
      <c r="F1595" s="85"/>
    </row>
    <row r="1596" spans="1:9" ht="47.25" hidden="1" x14ac:dyDescent="0.25">
      <c r="A1596" s="22" t="s">
        <v>1192</v>
      </c>
      <c r="B1596" s="20" t="s">
        <v>1193</v>
      </c>
      <c r="C1596" s="55"/>
      <c r="D1596" s="85">
        <f>D1597</f>
        <v>0</v>
      </c>
      <c r="E1596" s="85">
        <f t="shared" ref="E1596:F1597" si="658">E1597</f>
        <v>0</v>
      </c>
      <c r="F1596" s="85">
        <f t="shared" si="658"/>
        <v>0</v>
      </c>
    </row>
    <row r="1597" spans="1:9" ht="30.75" hidden="1" customHeight="1" x14ac:dyDescent="0.25">
      <c r="A1597" s="16" t="s">
        <v>1424</v>
      </c>
      <c r="B1597" s="20" t="s">
        <v>1193</v>
      </c>
      <c r="C1597" s="55">
        <v>600</v>
      </c>
      <c r="D1597" s="85">
        <f>D1598</f>
        <v>0</v>
      </c>
      <c r="E1597" s="85">
        <f t="shared" si="658"/>
        <v>0</v>
      </c>
      <c r="F1597" s="85">
        <f t="shared" si="658"/>
        <v>0</v>
      </c>
    </row>
    <row r="1598" spans="1:9" ht="34.5" hidden="1" customHeight="1" x14ac:dyDescent="0.25">
      <c r="A1598" s="16" t="s">
        <v>1423</v>
      </c>
      <c r="B1598" s="20" t="s">
        <v>1193</v>
      </c>
      <c r="C1598" s="55">
        <v>610</v>
      </c>
      <c r="D1598" s="85"/>
      <c r="E1598" s="85"/>
      <c r="F1598" s="85"/>
    </row>
    <row r="1599" spans="1:9" ht="39" hidden="1" customHeight="1" x14ac:dyDescent="0.25">
      <c r="A1599" s="16" t="s">
        <v>1194</v>
      </c>
      <c r="B1599" s="20" t="s">
        <v>1195</v>
      </c>
      <c r="C1599" s="55"/>
      <c r="D1599" s="85"/>
      <c r="E1599" s="85"/>
      <c r="F1599" s="85"/>
    </row>
    <row r="1600" spans="1:9" ht="42" hidden="1" customHeight="1" x14ac:dyDescent="0.25">
      <c r="A1600" s="16" t="s">
        <v>1196</v>
      </c>
      <c r="B1600" s="20" t="s">
        <v>1197</v>
      </c>
      <c r="C1600" s="55"/>
      <c r="D1600" s="85"/>
      <c r="E1600" s="85"/>
      <c r="F1600" s="85"/>
    </row>
    <row r="1601" spans="1:8" ht="42.75" hidden="1" customHeight="1" x14ac:dyDescent="0.25">
      <c r="A1601" s="22" t="s">
        <v>1198</v>
      </c>
      <c r="B1601" s="20" t="s">
        <v>1199</v>
      </c>
      <c r="C1601" s="55"/>
      <c r="D1601" s="85">
        <f>D1602</f>
        <v>0</v>
      </c>
      <c r="E1601" s="85">
        <f t="shared" ref="E1601:F1602" si="659">E1602</f>
        <v>0</v>
      </c>
      <c r="F1601" s="85">
        <f t="shared" si="659"/>
        <v>0</v>
      </c>
    </row>
    <row r="1602" spans="1:8" ht="34.5" hidden="1" customHeight="1" x14ac:dyDescent="0.25">
      <c r="A1602" s="60" t="s">
        <v>1421</v>
      </c>
      <c r="B1602" s="20" t="s">
        <v>1199</v>
      </c>
      <c r="C1602" s="55">
        <v>200</v>
      </c>
      <c r="D1602" s="85">
        <f>D1603</f>
        <v>0</v>
      </c>
      <c r="E1602" s="85">
        <f t="shared" si="659"/>
        <v>0</v>
      </c>
      <c r="F1602" s="85">
        <f t="shared" si="659"/>
        <v>0</v>
      </c>
    </row>
    <row r="1603" spans="1:8" ht="42.75" hidden="1" customHeight="1" x14ac:dyDescent="0.25">
      <c r="A1603" s="60" t="s">
        <v>1422</v>
      </c>
      <c r="B1603" s="20" t="s">
        <v>1199</v>
      </c>
      <c r="C1603" s="55">
        <v>240</v>
      </c>
      <c r="D1603" s="85">
        <v>0</v>
      </c>
      <c r="E1603" s="85">
        <v>0</v>
      </c>
      <c r="F1603" s="85">
        <v>0</v>
      </c>
      <c r="G1603" s="94"/>
    </row>
    <row r="1604" spans="1:8" ht="42.75" hidden="1" customHeight="1" x14ac:dyDescent="0.25">
      <c r="A1604" s="132" t="s">
        <v>1547</v>
      </c>
      <c r="B1604" s="20" t="s">
        <v>1546</v>
      </c>
      <c r="C1604" s="55"/>
      <c r="D1604" s="85">
        <f>D1605</f>
        <v>0</v>
      </c>
      <c r="E1604" s="85">
        <f t="shared" ref="E1604:F1604" si="660">E1605</f>
        <v>0</v>
      </c>
      <c r="F1604" s="85">
        <f t="shared" si="660"/>
        <v>0</v>
      </c>
      <c r="G1604" s="133"/>
    </row>
    <row r="1605" spans="1:8" ht="42.75" hidden="1" customHeight="1" x14ac:dyDescent="0.25">
      <c r="A1605" s="16" t="s">
        <v>1424</v>
      </c>
      <c r="B1605" s="20" t="s">
        <v>1546</v>
      </c>
      <c r="C1605" s="55">
        <v>600</v>
      </c>
      <c r="D1605" s="85">
        <f>D1606</f>
        <v>0</v>
      </c>
      <c r="E1605" s="85">
        <f t="shared" ref="E1605:F1605" si="661">E1606</f>
        <v>0</v>
      </c>
      <c r="F1605" s="85">
        <f t="shared" si="661"/>
        <v>0</v>
      </c>
      <c r="G1605" s="133"/>
    </row>
    <row r="1606" spans="1:8" ht="42.75" hidden="1" customHeight="1" x14ac:dyDescent="0.25">
      <c r="A1606" s="16" t="s">
        <v>1423</v>
      </c>
      <c r="B1606" s="20" t="s">
        <v>1546</v>
      </c>
      <c r="C1606" s="55">
        <v>610</v>
      </c>
      <c r="D1606" s="85"/>
      <c r="E1606" s="85"/>
      <c r="F1606" s="85"/>
      <c r="G1606" s="133"/>
    </row>
    <row r="1607" spans="1:8" ht="47.25" hidden="1" x14ac:dyDescent="0.25">
      <c r="A1607" s="22" t="s">
        <v>1200</v>
      </c>
      <c r="B1607" s="20" t="s">
        <v>1201</v>
      </c>
      <c r="C1607" s="55"/>
      <c r="D1607" s="85">
        <f>D1608</f>
        <v>0</v>
      </c>
      <c r="E1607" s="85">
        <f t="shared" ref="E1607:F1608" si="662">E1608</f>
        <v>0</v>
      </c>
      <c r="F1607" s="85">
        <f t="shared" si="662"/>
        <v>0</v>
      </c>
    </row>
    <row r="1608" spans="1:8" ht="49.5" hidden="1" customHeight="1" x14ac:dyDescent="0.25">
      <c r="A1608" s="60" t="s">
        <v>1421</v>
      </c>
      <c r="B1608" s="20" t="s">
        <v>1201</v>
      </c>
      <c r="C1608" s="55">
        <v>200</v>
      </c>
      <c r="D1608" s="85">
        <f>D1609</f>
        <v>0</v>
      </c>
      <c r="E1608" s="85">
        <f t="shared" si="662"/>
        <v>0</v>
      </c>
      <c r="F1608" s="85">
        <f t="shared" si="662"/>
        <v>0</v>
      </c>
    </row>
    <row r="1609" spans="1:8" ht="41.25" hidden="1" customHeight="1" x14ac:dyDescent="0.25">
      <c r="A1609" s="60" t="s">
        <v>1422</v>
      </c>
      <c r="B1609" s="20" t="s">
        <v>1201</v>
      </c>
      <c r="C1609" s="55">
        <v>240</v>
      </c>
      <c r="D1609" s="85">
        <v>0</v>
      </c>
      <c r="E1609" s="85"/>
      <c r="F1609" s="85"/>
    </row>
    <row r="1610" spans="1:8" ht="45" hidden="1" customHeight="1" x14ac:dyDescent="0.25">
      <c r="A1610" s="22" t="s">
        <v>1202</v>
      </c>
      <c r="B1610" s="20" t="s">
        <v>1203</v>
      </c>
      <c r="C1610" s="55"/>
      <c r="D1610" s="85">
        <f>D1613+D1611</f>
        <v>0</v>
      </c>
      <c r="E1610" s="85">
        <f t="shared" ref="E1610:F1610" si="663">E1613+E1611</f>
        <v>0</v>
      </c>
      <c r="F1610" s="85">
        <f t="shared" si="663"/>
        <v>0</v>
      </c>
    </row>
    <row r="1611" spans="1:8" ht="31.5" hidden="1" customHeight="1" x14ac:dyDescent="0.25">
      <c r="A1611" s="60" t="s">
        <v>1421</v>
      </c>
      <c r="B1611" s="20" t="s">
        <v>1203</v>
      </c>
      <c r="C1611" s="55">
        <v>200</v>
      </c>
      <c r="D1611" s="85">
        <f>D1612</f>
        <v>0</v>
      </c>
      <c r="E1611" s="85">
        <f t="shared" ref="E1611:F1611" si="664">E1612</f>
        <v>0</v>
      </c>
      <c r="F1611" s="85">
        <f t="shared" si="664"/>
        <v>0</v>
      </c>
    </row>
    <row r="1612" spans="1:8" ht="45" hidden="1" customHeight="1" x14ac:dyDescent="0.25">
      <c r="A1612" s="60" t="s">
        <v>1422</v>
      </c>
      <c r="B1612" s="20" t="s">
        <v>1203</v>
      </c>
      <c r="C1612" s="55">
        <v>240</v>
      </c>
      <c r="D1612" s="85"/>
      <c r="E1612" s="85"/>
      <c r="F1612" s="85"/>
    </row>
    <row r="1613" spans="1:8" ht="45" hidden="1" customHeight="1" x14ac:dyDescent="0.25">
      <c r="A1613" s="16" t="s">
        <v>1424</v>
      </c>
      <c r="B1613" s="20" t="s">
        <v>1203</v>
      </c>
      <c r="C1613" s="55">
        <v>600</v>
      </c>
      <c r="D1613" s="85">
        <f>D1614</f>
        <v>0</v>
      </c>
      <c r="E1613" s="85">
        <f t="shared" ref="E1613:F1613" si="665">E1614</f>
        <v>0</v>
      </c>
      <c r="F1613" s="85">
        <f t="shared" si="665"/>
        <v>0</v>
      </c>
    </row>
    <row r="1614" spans="1:8" ht="35.25" hidden="1" customHeight="1" x14ac:dyDescent="0.25">
      <c r="A1614" s="16" t="s">
        <v>1423</v>
      </c>
      <c r="B1614" s="20" t="s">
        <v>1203</v>
      </c>
      <c r="C1614" s="55">
        <v>610</v>
      </c>
      <c r="D1614" s="85"/>
      <c r="E1614" s="85"/>
      <c r="F1614" s="85"/>
      <c r="G1614" s="94"/>
      <c r="H1614" s="94"/>
    </row>
    <row r="1615" spans="1:8" ht="42.75" hidden="1" customHeight="1" x14ac:dyDescent="0.25">
      <c r="A1615" s="22" t="s">
        <v>1204</v>
      </c>
      <c r="B1615" s="20" t="s">
        <v>1205</v>
      </c>
      <c r="C1615" s="55"/>
      <c r="D1615" s="85">
        <f>D1616</f>
        <v>0</v>
      </c>
      <c r="E1615" s="85">
        <f t="shared" ref="E1615:F1616" si="666">E1616</f>
        <v>0</v>
      </c>
      <c r="F1615" s="85">
        <f t="shared" si="666"/>
        <v>0</v>
      </c>
    </row>
    <row r="1616" spans="1:8" ht="42.75" hidden="1" customHeight="1" x14ac:dyDescent="0.25">
      <c r="A1616" s="16" t="s">
        <v>1424</v>
      </c>
      <c r="B1616" s="20" t="s">
        <v>1205</v>
      </c>
      <c r="C1616" s="55">
        <v>600</v>
      </c>
      <c r="D1616" s="85">
        <f>D1617</f>
        <v>0</v>
      </c>
      <c r="E1616" s="85">
        <f t="shared" si="666"/>
        <v>0</v>
      </c>
      <c r="F1616" s="85">
        <f t="shared" si="666"/>
        <v>0</v>
      </c>
    </row>
    <row r="1617" spans="1:11" ht="42.75" hidden="1" customHeight="1" x14ac:dyDescent="0.25">
      <c r="A1617" s="16" t="s">
        <v>1423</v>
      </c>
      <c r="B1617" s="20" t="s">
        <v>1205</v>
      </c>
      <c r="C1617" s="55">
        <v>610</v>
      </c>
      <c r="D1617" s="85"/>
      <c r="E1617" s="85"/>
      <c r="F1617" s="85"/>
    </row>
    <row r="1618" spans="1:11" ht="34.5" customHeight="1" x14ac:dyDescent="0.25">
      <c r="A1618" s="22" t="s">
        <v>1206</v>
      </c>
      <c r="B1618" s="20" t="s">
        <v>1207</v>
      </c>
      <c r="C1618" s="55"/>
      <c r="D1618" s="85">
        <f>D1619</f>
        <v>3000</v>
      </c>
      <c r="E1618" s="85">
        <f t="shared" ref="E1618:F1619" si="667">E1619</f>
        <v>3000</v>
      </c>
      <c r="F1618" s="85">
        <f t="shared" si="667"/>
        <v>3000</v>
      </c>
    </row>
    <row r="1619" spans="1:11" ht="34.5" customHeight="1" x14ac:dyDescent="0.25">
      <c r="A1619" s="16" t="s">
        <v>1424</v>
      </c>
      <c r="B1619" s="20" t="s">
        <v>1207</v>
      </c>
      <c r="C1619" s="55">
        <v>600</v>
      </c>
      <c r="D1619" s="85">
        <f>D1620</f>
        <v>3000</v>
      </c>
      <c r="E1619" s="85">
        <f t="shared" si="667"/>
        <v>3000</v>
      </c>
      <c r="F1619" s="85">
        <f t="shared" si="667"/>
        <v>3000</v>
      </c>
    </row>
    <row r="1620" spans="1:11" ht="34.5" customHeight="1" x14ac:dyDescent="0.25">
      <c r="A1620" s="16" t="s">
        <v>1423</v>
      </c>
      <c r="B1620" s="20" t="s">
        <v>1207</v>
      </c>
      <c r="C1620" s="55">
        <v>610</v>
      </c>
      <c r="D1620" s="85">
        <v>3000</v>
      </c>
      <c r="E1620" s="85">
        <v>3000</v>
      </c>
      <c r="F1620" s="85">
        <v>3000</v>
      </c>
    </row>
    <row r="1621" spans="1:11" ht="38.25" hidden="1" customHeight="1" x14ac:dyDescent="0.25">
      <c r="A1621" s="124" t="s">
        <v>1471</v>
      </c>
      <c r="B1621" s="20" t="s">
        <v>1201</v>
      </c>
      <c r="C1621" s="55"/>
      <c r="D1621" s="85">
        <f>D1622</f>
        <v>0</v>
      </c>
      <c r="E1621" s="85">
        <f t="shared" ref="E1621:F1622" si="668">E1622</f>
        <v>0</v>
      </c>
      <c r="F1621" s="85">
        <f t="shared" si="668"/>
        <v>0</v>
      </c>
    </row>
    <row r="1622" spans="1:11" ht="38.25" hidden="1" customHeight="1" x14ac:dyDescent="0.25">
      <c r="A1622" s="16" t="s">
        <v>1424</v>
      </c>
      <c r="B1622" s="20" t="s">
        <v>1201</v>
      </c>
      <c r="C1622" s="55">
        <v>200</v>
      </c>
      <c r="D1622" s="85">
        <f>D1623</f>
        <v>0</v>
      </c>
      <c r="E1622" s="85">
        <f t="shared" si="668"/>
        <v>0</v>
      </c>
      <c r="F1622" s="85">
        <f t="shared" si="668"/>
        <v>0</v>
      </c>
    </row>
    <row r="1623" spans="1:11" ht="38.25" hidden="1" customHeight="1" x14ac:dyDescent="0.25">
      <c r="A1623" s="16" t="s">
        <v>1423</v>
      </c>
      <c r="B1623" s="20" t="s">
        <v>1201</v>
      </c>
      <c r="C1623" s="55">
        <v>240</v>
      </c>
      <c r="D1623" s="85">
        <v>0</v>
      </c>
      <c r="E1623" s="85"/>
      <c r="F1623" s="85"/>
    </row>
    <row r="1624" spans="1:11" ht="48.75" customHeight="1" x14ac:dyDescent="0.25">
      <c r="A1624" s="13" t="s">
        <v>1209</v>
      </c>
      <c r="B1624" s="20" t="s">
        <v>1210</v>
      </c>
      <c r="C1624" s="55"/>
      <c r="D1624" s="85">
        <f>D1625</f>
        <v>113012</v>
      </c>
      <c r="E1624" s="85">
        <f t="shared" ref="E1624:F1624" si="669">E1625</f>
        <v>51508</v>
      </c>
      <c r="F1624" s="85">
        <f t="shared" si="669"/>
        <v>51000</v>
      </c>
    </row>
    <row r="1625" spans="1:11" ht="48.75" customHeight="1" x14ac:dyDescent="0.25">
      <c r="A1625" s="17" t="s">
        <v>1211</v>
      </c>
      <c r="B1625" s="20" t="s">
        <v>1212</v>
      </c>
      <c r="C1625" s="55"/>
      <c r="D1625" s="85">
        <f>D1626+D1629+D1632+D1637+D1640</f>
        <v>113012</v>
      </c>
      <c r="E1625" s="85">
        <f>E1626+E1629+E1632+E1637+E1640</f>
        <v>51508</v>
      </c>
      <c r="F1625" s="85">
        <f>F1626+F1629+F1632+F1637+F1640</f>
        <v>51000</v>
      </c>
    </row>
    <row r="1626" spans="1:11" ht="48.75" hidden="1" customHeight="1" x14ac:dyDescent="0.25">
      <c r="A1626" s="124" t="s">
        <v>1632</v>
      </c>
      <c r="B1626" s="20" t="s">
        <v>1629</v>
      </c>
      <c r="C1626" s="55"/>
      <c r="D1626" s="85">
        <f>D1627</f>
        <v>0</v>
      </c>
      <c r="E1626" s="85">
        <f t="shared" ref="E1626:F1627" si="670">E1627</f>
        <v>0</v>
      </c>
      <c r="F1626" s="85">
        <f t="shared" si="670"/>
        <v>0</v>
      </c>
    </row>
    <row r="1627" spans="1:11" ht="48.75" hidden="1" customHeight="1" x14ac:dyDescent="0.25">
      <c r="A1627" s="16" t="s">
        <v>1424</v>
      </c>
      <c r="B1627" s="20" t="s">
        <v>1629</v>
      </c>
      <c r="C1627" s="55">
        <v>600</v>
      </c>
      <c r="D1627" s="85">
        <f>D1628</f>
        <v>0</v>
      </c>
      <c r="E1627" s="85">
        <f t="shared" si="670"/>
        <v>0</v>
      </c>
      <c r="F1627" s="85">
        <f t="shared" si="670"/>
        <v>0</v>
      </c>
    </row>
    <row r="1628" spans="1:11" ht="48.75" hidden="1" customHeight="1" x14ac:dyDescent="0.25">
      <c r="A1628" s="16" t="s">
        <v>1423</v>
      </c>
      <c r="B1628" s="20" t="s">
        <v>1629</v>
      </c>
      <c r="C1628" s="55">
        <v>610</v>
      </c>
      <c r="D1628" s="85"/>
      <c r="E1628" s="85"/>
      <c r="F1628" s="85"/>
    </row>
    <row r="1629" spans="1:11" ht="51" customHeight="1" x14ac:dyDescent="0.25">
      <c r="A1629" s="22" t="s">
        <v>1446</v>
      </c>
      <c r="B1629" s="20" t="s">
        <v>1445</v>
      </c>
      <c r="C1629" s="55"/>
      <c r="D1629" s="85">
        <f>D1630</f>
        <v>36345</v>
      </c>
      <c r="E1629" s="85">
        <f t="shared" ref="E1629:F1630" si="671">E1630</f>
        <v>20508</v>
      </c>
      <c r="F1629" s="85">
        <f t="shared" si="671"/>
        <v>20000</v>
      </c>
    </row>
    <row r="1630" spans="1:11" ht="36.75" customHeight="1" x14ac:dyDescent="0.25">
      <c r="A1630" s="16" t="s">
        <v>1424</v>
      </c>
      <c r="B1630" s="20" t="s">
        <v>1445</v>
      </c>
      <c r="C1630" s="55">
        <v>600</v>
      </c>
      <c r="D1630" s="85">
        <f>D1631</f>
        <v>36345</v>
      </c>
      <c r="E1630" s="85">
        <f t="shared" si="671"/>
        <v>20508</v>
      </c>
      <c r="F1630" s="85">
        <f>F1631</f>
        <v>20000</v>
      </c>
    </row>
    <row r="1631" spans="1:11" ht="36" customHeight="1" x14ac:dyDescent="0.25">
      <c r="A1631" s="16" t="s">
        <v>1423</v>
      </c>
      <c r="B1631" s="20" t="s">
        <v>1445</v>
      </c>
      <c r="C1631" s="55">
        <v>610</v>
      </c>
      <c r="D1631" s="85">
        <v>36345</v>
      </c>
      <c r="E1631" s="85">
        <v>20508</v>
      </c>
      <c r="F1631" s="85">
        <v>20000</v>
      </c>
      <c r="H1631" s="95"/>
      <c r="I1631" s="95"/>
      <c r="J1631" s="95"/>
      <c r="K1631" s="95"/>
    </row>
    <row r="1632" spans="1:11" ht="36" customHeight="1" x14ac:dyDescent="0.25">
      <c r="A1632" s="22" t="s">
        <v>1447</v>
      </c>
      <c r="B1632" s="20" t="s">
        <v>1448</v>
      </c>
      <c r="C1632" s="55"/>
      <c r="D1632" s="85">
        <f>D1635+D1633</f>
        <v>19822</v>
      </c>
      <c r="E1632" s="85">
        <f>E1635</f>
        <v>31000</v>
      </c>
      <c r="F1632" s="85">
        <f>F1635</f>
        <v>31000</v>
      </c>
    </row>
    <row r="1633" spans="1:10" ht="36" hidden="1" customHeight="1" x14ac:dyDescent="0.25">
      <c r="A1633" s="60" t="s">
        <v>1421</v>
      </c>
      <c r="B1633" s="20" t="s">
        <v>1448</v>
      </c>
      <c r="C1633" s="55">
        <v>200</v>
      </c>
      <c r="D1633" s="85">
        <f>D1634</f>
        <v>0</v>
      </c>
      <c r="E1633" s="85"/>
      <c r="F1633" s="85"/>
    </row>
    <row r="1634" spans="1:10" ht="36" hidden="1" customHeight="1" x14ac:dyDescent="0.25">
      <c r="A1634" s="60" t="s">
        <v>1422</v>
      </c>
      <c r="B1634" s="20" t="s">
        <v>1448</v>
      </c>
      <c r="C1634" s="55">
        <v>240</v>
      </c>
      <c r="D1634" s="85"/>
      <c r="E1634" s="85"/>
      <c r="F1634" s="85"/>
    </row>
    <row r="1635" spans="1:10" ht="36" customHeight="1" x14ac:dyDescent="0.25">
      <c r="A1635" s="16" t="s">
        <v>1424</v>
      </c>
      <c r="B1635" s="20" t="s">
        <v>1448</v>
      </c>
      <c r="C1635" s="55">
        <v>600</v>
      </c>
      <c r="D1635" s="85">
        <f>D1636</f>
        <v>19822</v>
      </c>
      <c r="E1635" s="85">
        <f t="shared" ref="E1635:F1635" si="672">E1636</f>
        <v>31000</v>
      </c>
      <c r="F1635" s="85">
        <f t="shared" si="672"/>
        <v>31000</v>
      </c>
    </row>
    <row r="1636" spans="1:10" ht="36" customHeight="1" x14ac:dyDescent="0.25">
      <c r="A1636" s="16" t="s">
        <v>1423</v>
      </c>
      <c r="B1636" s="20" t="s">
        <v>1448</v>
      </c>
      <c r="C1636" s="55">
        <v>610</v>
      </c>
      <c r="D1636" s="85">
        <v>19822</v>
      </c>
      <c r="E1636" s="85">
        <v>31000</v>
      </c>
      <c r="F1636" s="85">
        <v>31000</v>
      </c>
    </row>
    <row r="1637" spans="1:10" ht="43.5" customHeight="1" x14ac:dyDescent="0.25">
      <c r="A1637" s="22" t="s">
        <v>1213</v>
      </c>
      <c r="B1637" s="20" t="s">
        <v>1214</v>
      </c>
      <c r="C1637" s="55"/>
      <c r="D1637" s="85">
        <f>D1638</f>
        <v>56845</v>
      </c>
      <c r="E1637" s="85">
        <f t="shared" ref="E1637:F1638" si="673">E1638</f>
        <v>0</v>
      </c>
      <c r="F1637" s="85">
        <f t="shared" si="673"/>
        <v>0</v>
      </c>
    </row>
    <row r="1638" spans="1:10" ht="43.5" customHeight="1" x14ac:dyDescent="0.25">
      <c r="A1638" s="16" t="s">
        <v>1424</v>
      </c>
      <c r="B1638" s="20" t="s">
        <v>1214</v>
      </c>
      <c r="C1638" s="55">
        <v>600</v>
      </c>
      <c r="D1638" s="85">
        <f>D1639</f>
        <v>56845</v>
      </c>
      <c r="E1638" s="85">
        <f t="shared" si="673"/>
        <v>0</v>
      </c>
      <c r="F1638" s="85">
        <f t="shared" si="673"/>
        <v>0</v>
      </c>
    </row>
    <row r="1639" spans="1:10" ht="43.5" customHeight="1" x14ac:dyDescent="0.25">
      <c r="A1639" s="16" t="s">
        <v>1423</v>
      </c>
      <c r="B1639" s="20" t="s">
        <v>1214</v>
      </c>
      <c r="C1639" s="55">
        <v>610</v>
      </c>
      <c r="D1639" s="85">
        <v>56845</v>
      </c>
      <c r="E1639" s="85"/>
      <c r="F1639" s="85"/>
      <c r="G1639" s="94"/>
    </row>
    <row r="1640" spans="1:10" ht="44.25" hidden="1" customHeight="1" x14ac:dyDescent="0.25">
      <c r="A1640" s="22" t="s">
        <v>1215</v>
      </c>
      <c r="B1640" s="20" t="s">
        <v>1216</v>
      </c>
      <c r="C1640" s="55"/>
      <c r="D1640" s="85">
        <f>D1641</f>
        <v>0</v>
      </c>
      <c r="E1640" s="85">
        <f t="shared" ref="E1640:F1641" si="674">E1641</f>
        <v>0</v>
      </c>
      <c r="F1640" s="85">
        <f t="shared" si="674"/>
        <v>0</v>
      </c>
    </row>
    <row r="1641" spans="1:10" ht="44.25" hidden="1" customHeight="1" x14ac:dyDescent="0.25">
      <c r="A1641" s="16" t="s">
        <v>1424</v>
      </c>
      <c r="B1641" s="20" t="s">
        <v>1216</v>
      </c>
      <c r="C1641" s="55">
        <v>600</v>
      </c>
      <c r="D1641" s="85">
        <f>D1642</f>
        <v>0</v>
      </c>
      <c r="E1641" s="85">
        <f t="shared" si="674"/>
        <v>0</v>
      </c>
      <c r="F1641" s="85">
        <f t="shared" si="674"/>
        <v>0</v>
      </c>
    </row>
    <row r="1642" spans="1:10" ht="44.25" hidden="1" customHeight="1" x14ac:dyDescent="0.25">
      <c r="A1642" s="16" t="s">
        <v>1423</v>
      </c>
      <c r="B1642" s="20" t="s">
        <v>1216</v>
      </c>
      <c r="C1642" s="55">
        <v>610</v>
      </c>
      <c r="D1642" s="85">
        <v>0</v>
      </c>
      <c r="E1642" s="85">
        <v>0</v>
      </c>
      <c r="F1642" s="85">
        <v>0</v>
      </c>
    </row>
    <row r="1643" spans="1:10" ht="34.5" customHeight="1" x14ac:dyDescent="0.25">
      <c r="A1643" s="13" t="s">
        <v>1217</v>
      </c>
      <c r="B1643" s="3" t="s">
        <v>1218</v>
      </c>
      <c r="C1643" s="55"/>
      <c r="D1643" s="85">
        <f>D1644+D1657</f>
        <v>4788</v>
      </c>
      <c r="E1643" s="85">
        <f t="shared" ref="E1643:F1643" si="675">E1644+E1657</f>
        <v>0</v>
      </c>
      <c r="F1643" s="85">
        <f t="shared" si="675"/>
        <v>0</v>
      </c>
    </row>
    <row r="1644" spans="1:10" ht="36.75" customHeight="1" x14ac:dyDescent="0.25">
      <c r="A1644" s="17" t="s">
        <v>1219</v>
      </c>
      <c r="B1644" s="1" t="s">
        <v>1220</v>
      </c>
      <c r="C1644" s="55"/>
      <c r="D1644" s="85">
        <f>D1645+D1648+D1651+D1654</f>
        <v>4788</v>
      </c>
      <c r="E1644" s="85">
        <f t="shared" ref="E1644:F1644" si="676">E1645+E1648+E1651+E1654</f>
        <v>0</v>
      </c>
      <c r="F1644" s="85">
        <f t="shared" si="676"/>
        <v>0</v>
      </c>
    </row>
    <row r="1645" spans="1:10" ht="33.75" customHeight="1" x14ac:dyDescent="0.25">
      <c r="A1645" s="22" t="s">
        <v>1221</v>
      </c>
      <c r="B1645" s="20" t="s">
        <v>1222</v>
      </c>
      <c r="C1645" s="55"/>
      <c r="D1645" s="85">
        <f>D1646</f>
        <v>4788</v>
      </c>
      <c r="E1645" s="85">
        <f t="shared" ref="E1645:F1645" si="677">E1646</f>
        <v>0</v>
      </c>
      <c r="F1645" s="85">
        <f t="shared" si="677"/>
        <v>0</v>
      </c>
    </row>
    <row r="1646" spans="1:10" ht="33.75" customHeight="1" x14ac:dyDescent="0.25">
      <c r="A1646" s="98" t="s">
        <v>1472</v>
      </c>
      <c r="B1646" s="20" t="s">
        <v>1222</v>
      </c>
      <c r="C1646" s="55">
        <v>800</v>
      </c>
      <c r="D1646" s="85">
        <f>D1647</f>
        <v>4788</v>
      </c>
      <c r="E1646" s="85">
        <f t="shared" ref="E1646:F1646" si="678">E1647</f>
        <v>0</v>
      </c>
      <c r="F1646" s="85">
        <f t="shared" si="678"/>
        <v>0</v>
      </c>
    </row>
    <row r="1647" spans="1:10" ht="33.75" customHeight="1" x14ac:dyDescent="0.25">
      <c r="A1647" s="98" t="s">
        <v>1473</v>
      </c>
      <c r="B1647" s="20" t="s">
        <v>1222</v>
      </c>
      <c r="C1647" s="55">
        <v>810</v>
      </c>
      <c r="D1647" s="85">
        <v>4788</v>
      </c>
      <c r="E1647" s="85"/>
      <c r="F1647" s="85"/>
      <c r="H1647" s="128"/>
      <c r="I1647" s="128"/>
      <c r="J1647" s="129"/>
    </row>
    <row r="1648" spans="1:10" ht="39" hidden="1" customHeight="1" x14ac:dyDescent="0.25">
      <c r="A1648" s="22" t="s">
        <v>1223</v>
      </c>
      <c r="B1648" s="20" t="s">
        <v>1224</v>
      </c>
      <c r="C1648" s="55"/>
      <c r="D1648" s="85">
        <f>D1649</f>
        <v>0</v>
      </c>
      <c r="E1648" s="85">
        <f t="shared" ref="E1648:F1648" si="679">E1649</f>
        <v>0</v>
      </c>
      <c r="F1648" s="85">
        <f t="shared" si="679"/>
        <v>0</v>
      </c>
    </row>
    <row r="1649" spans="1:6" ht="39" hidden="1" customHeight="1" x14ac:dyDescent="0.25">
      <c r="A1649" s="16" t="s">
        <v>1424</v>
      </c>
      <c r="B1649" s="20" t="s">
        <v>1224</v>
      </c>
      <c r="C1649" s="55">
        <v>600</v>
      </c>
      <c r="D1649" s="85">
        <f>D1650</f>
        <v>0</v>
      </c>
      <c r="E1649" s="85">
        <f t="shared" ref="E1649:F1649" si="680">E1650</f>
        <v>0</v>
      </c>
      <c r="F1649" s="85">
        <f t="shared" si="680"/>
        <v>0</v>
      </c>
    </row>
    <row r="1650" spans="1:6" ht="39" hidden="1" customHeight="1" x14ac:dyDescent="0.25">
      <c r="A1650" s="16" t="s">
        <v>1423</v>
      </c>
      <c r="B1650" s="20" t="s">
        <v>1224</v>
      </c>
      <c r="C1650" s="55">
        <v>610</v>
      </c>
      <c r="D1650" s="85"/>
      <c r="E1650" s="85"/>
      <c r="F1650" s="85"/>
    </row>
    <row r="1651" spans="1:6" ht="47.25" hidden="1" customHeight="1" x14ac:dyDescent="0.25">
      <c r="A1651" s="22" t="s">
        <v>1225</v>
      </c>
      <c r="B1651" s="20" t="s">
        <v>1226</v>
      </c>
      <c r="C1651" s="55"/>
      <c r="D1651" s="85">
        <f>D1652</f>
        <v>0</v>
      </c>
      <c r="E1651" s="85">
        <f t="shared" ref="E1651:F1651" si="681">E1652</f>
        <v>0</v>
      </c>
      <c r="F1651" s="85">
        <f t="shared" si="681"/>
        <v>0</v>
      </c>
    </row>
    <row r="1652" spans="1:6" ht="47.25" hidden="1" customHeight="1" x14ac:dyDescent="0.25">
      <c r="A1652" s="16" t="s">
        <v>1424</v>
      </c>
      <c r="B1652" s="20" t="s">
        <v>1226</v>
      </c>
      <c r="C1652" s="55">
        <v>600</v>
      </c>
      <c r="D1652" s="85">
        <f>D1653</f>
        <v>0</v>
      </c>
      <c r="E1652" s="85">
        <f t="shared" ref="E1652:F1652" si="682">E1653</f>
        <v>0</v>
      </c>
      <c r="F1652" s="85">
        <f t="shared" si="682"/>
        <v>0</v>
      </c>
    </row>
    <row r="1653" spans="1:6" ht="47.25" hidden="1" customHeight="1" x14ac:dyDescent="0.25">
      <c r="A1653" s="16" t="s">
        <v>1423</v>
      </c>
      <c r="B1653" s="20" t="s">
        <v>1226</v>
      </c>
      <c r="C1653" s="55">
        <v>610</v>
      </c>
      <c r="D1653" s="85"/>
      <c r="E1653" s="85"/>
      <c r="F1653" s="85"/>
    </row>
    <row r="1654" spans="1:6" ht="37.5" hidden="1" customHeight="1" x14ac:dyDescent="0.25">
      <c r="A1654" s="22" t="s">
        <v>1227</v>
      </c>
      <c r="B1654" s="20" t="s">
        <v>1228</v>
      </c>
      <c r="C1654" s="55"/>
      <c r="D1654" s="85">
        <f>D1655</f>
        <v>0</v>
      </c>
      <c r="E1654" s="85">
        <f t="shared" ref="E1654:F1654" si="683">E1655</f>
        <v>0</v>
      </c>
      <c r="F1654" s="85">
        <f t="shared" si="683"/>
        <v>0</v>
      </c>
    </row>
    <row r="1655" spans="1:6" ht="37.5" hidden="1" customHeight="1" x14ac:dyDescent="0.25">
      <c r="A1655" s="16" t="s">
        <v>1424</v>
      </c>
      <c r="B1655" s="20" t="s">
        <v>1228</v>
      </c>
      <c r="C1655" s="55">
        <v>600</v>
      </c>
      <c r="D1655" s="85">
        <f>D1656</f>
        <v>0</v>
      </c>
      <c r="E1655" s="85">
        <f t="shared" ref="E1655:F1655" si="684">E1656</f>
        <v>0</v>
      </c>
      <c r="F1655" s="85">
        <f t="shared" si="684"/>
        <v>0</v>
      </c>
    </row>
    <row r="1656" spans="1:6" ht="37.5" hidden="1" customHeight="1" x14ac:dyDescent="0.25">
      <c r="A1656" s="16" t="s">
        <v>1423</v>
      </c>
      <c r="B1656" s="20" t="s">
        <v>1228</v>
      </c>
      <c r="C1656" s="55">
        <v>610</v>
      </c>
      <c r="D1656" s="85"/>
      <c r="E1656" s="85"/>
      <c r="F1656" s="85"/>
    </row>
    <row r="1657" spans="1:6" ht="63.75" hidden="1" customHeight="1" x14ac:dyDescent="0.25">
      <c r="A1657" s="132" t="s">
        <v>1608</v>
      </c>
      <c r="B1657" s="20" t="s">
        <v>1606</v>
      </c>
      <c r="C1657" s="55"/>
      <c r="D1657" s="85">
        <f>D1658</f>
        <v>0</v>
      </c>
      <c r="E1657" s="85"/>
      <c r="F1657" s="85"/>
    </row>
    <row r="1658" spans="1:6" ht="70.5" hidden="1" customHeight="1" x14ac:dyDescent="0.25">
      <c r="A1658" s="132" t="s">
        <v>1609</v>
      </c>
      <c r="B1658" s="20" t="s">
        <v>1607</v>
      </c>
      <c r="C1658" s="55"/>
      <c r="D1658" s="85">
        <f>D1659</f>
        <v>0</v>
      </c>
      <c r="E1658" s="85"/>
      <c r="F1658" s="85"/>
    </row>
    <row r="1659" spans="1:6" ht="37.5" hidden="1" customHeight="1" x14ac:dyDescent="0.25">
      <c r="A1659" s="60" t="s">
        <v>1421</v>
      </c>
      <c r="B1659" s="20" t="s">
        <v>1607</v>
      </c>
      <c r="C1659" s="55">
        <v>200</v>
      </c>
      <c r="D1659" s="85">
        <f>D1660</f>
        <v>0</v>
      </c>
      <c r="E1659" s="85"/>
      <c r="F1659" s="85"/>
    </row>
    <row r="1660" spans="1:6" ht="37.5" hidden="1" customHeight="1" x14ac:dyDescent="0.25">
      <c r="A1660" s="60" t="s">
        <v>1422</v>
      </c>
      <c r="B1660" s="20" t="s">
        <v>1607</v>
      </c>
      <c r="C1660" s="55">
        <v>240</v>
      </c>
      <c r="D1660" s="85"/>
      <c r="E1660" s="85"/>
      <c r="F1660" s="85"/>
    </row>
    <row r="1661" spans="1:6" ht="39.75" hidden="1" customHeight="1" x14ac:dyDescent="0.25">
      <c r="A1661" s="13" t="s">
        <v>919</v>
      </c>
      <c r="B1661" s="3" t="s">
        <v>1229</v>
      </c>
      <c r="C1661" s="55"/>
      <c r="D1661" s="85">
        <f>D1662</f>
        <v>0</v>
      </c>
      <c r="E1661" s="85">
        <f t="shared" ref="E1661:F1664" si="685">E1662</f>
        <v>0</v>
      </c>
      <c r="F1661" s="85">
        <f t="shared" si="685"/>
        <v>0</v>
      </c>
    </row>
    <row r="1662" spans="1:6" ht="42.75" hidden="1" customHeight="1" x14ac:dyDescent="0.25">
      <c r="A1662" s="7" t="s">
        <v>130</v>
      </c>
      <c r="B1662" s="1" t="s">
        <v>1230</v>
      </c>
      <c r="C1662" s="55"/>
      <c r="D1662" s="85">
        <f>D1663</f>
        <v>0</v>
      </c>
      <c r="E1662" s="85">
        <f t="shared" si="685"/>
        <v>0</v>
      </c>
      <c r="F1662" s="85">
        <f t="shared" si="685"/>
        <v>0</v>
      </c>
    </row>
    <row r="1663" spans="1:6" ht="37.5" hidden="1" customHeight="1" x14ac:dyDescent="0.25">
      <c r="A1663" s="22" t="s">
        <v>132</v>
      </c>
      <c r="B1663" s="20" t="s">
        <v>1231</v>
      </c>
      <c r="C1663" s="55"/>
      <c r="D1663" s="85">
        <f>D1664</f>
        <v>0</v>
      </c>
      <c r="E1663" s="85">
        <f t="shared" si="685"/>
        <v>0</v>
      </c>
      <c r="F1663" s="85">
        <f t="shared" si="685"/>
        <v>0</v>
      </c>
    </row>
    <row r="1664" spans="1:6" ht="37.5" hidden="1" customHeight="1" x14ac:dyDescent="0.25">
      <c r="A1664" s="60" t="s">
        <v>1419</v>
      </c>
      <c r="B1664" s="20" t="s">
        <v>1231</v>
      </c>
      <c r="C1664" s="55">
        <v>100</v>
      </c>
      <c r="D1664" s="85">
        <f>D1665</f>
        <v>0</v>
      </c>
      <c r="E1664" s="85">
        <f t="shared" si="685"/>
        <v>0</v>
      </c>
      <c r="F1664" s="85">
        <f t="shared" si="685"/>
        <v>0</v>
      </c>
    </row>
    <row r="1665" spans="1:6" ht="37.5" hidden="1" customHeight="1" x14ac:dyDescent="0.25">
      <c r="A1665" s="60" t="s">
        <v>1420</v>
      </c>
      <c r="B1665" s="20" t="s">
        <v>1231</v>
      </c>
      <c r="C1665" s="55">
        <v>120</v>
      </c>
      <c r="D1665" s="85">
        <v>0</v>
      </c>
      <c r="E1665" s="85">
        <v>0</v>
      </c>
      <c r="F1665" s="85">
        <v>0</v>
      </c>
    </row>
    <row r="1666" spans="1:6" ht="35.25" hidden="1" customHeight="1" x14ac:dyDescent="0.25">
      <c r="A1666" s="12" t="s">
        <v>1232</v>
      </c>
      <c r="B1666" s="10" t="s">
        <v>1233</v>
      </c>
      <c r="C1666" s="55"/>
      <c r="D1666" s="85">
        <f>D1667+D1683+D1727+D1753</f>
        <v>0</v>
      </c>
      <c r="E1666" s="85">
        <f t="shared" ref="E1666:F1666" si="686">E1667+E1683+E1727+E1753</f>
        <v>0</v>
      </c>
      <c r="F1666" s="85">
        <f t="shared" si="686"/>
        <v>0</v>
      </c>
    </row>
    <row r="1667" spans="1:6" ht="36" hidden="1" customHeight="1" x14ac:dyDescent="0.25">
      <c r="A1667" s="13" t="s">
        <v>1234</v>
      </c>
      <c r="B1667" s="3" t="s">
        <v>1235</v>
      </c>
      <c r="C1667" s="55"/>
      <c r="D1667" s="85">
        <f>D1668+D1672</f>
        <v>0</v>
      </c>
      <c r="E1667" s="85">
        <f t="shared" ref="E1667:F1667" si="687">E1668+E1672</f>
        <v>0</v>
      </c>
      <c r="F1667" s="85">
        <f t="shared" si="687"/>
        <v>0</v>
      </c>
    </row>
    <row r="1668" spans="1:6" ht="38.25" hidden="1" customHeight="1" x14ac:dyDescent="0.25">
      <c r="A1668" s="14" t="s">
        <v>1236</v>
      </c>
      <c r="B1668" s="1" t="s">
        <v>1237</v>
      </c>
      <c r="C1668" s="55"/>
      <c r="D1668" s="85">
        <f>D1669</f>
        <v>0</v>
      </c>
      <c r="E1668" s="85">
        <f t="shared" ref="E1668:F1670" si="688">E1669</f>
        <v>0</v>
      </c>
      <c r="F1668" s="85">
        <f t="shared" si="688"/>
        <v>0</v>
      </c>
    </row>
    <row r="1669" spans="1:6" ht="53.25" hidden="1" customHeight="1" x14ac:dyDescent="0.25">
      <c r="A1669" s="27" t="s">
        <v>1238</v>
      </c>
      <c r="B1669" s="20" t="s">
        <v>1239</v>
      </c>
      <c r="C1669" s="55"/>
      <c r="D1669" s="85">
        <f>D1670</f>
        <v>0</v>
      </c>
      <c r="E1669" s="85">
        <f t="shared" si="688"/>
        <v>0</v>
      </c>
      <c r="F1669" s="85">
        <f t="shared" si="688"/>
        <v>0</v>
      </c>
    </row>
    <row r="1670" spans="1:6" ht="53.25" hidden="1" customHeight="1" x14ac:dyDescent="0.25">
      <c r="A1670" s="59" t="s">
        <v>1434</v>
      </c>
      <c r="B1670" s="20" t="s">
        <v>1239</v>
      </c>
      <c r="C1670" s="55">
        <v>400</v>
      </c>
      <c r="D1670" s="85">
        <f>D1671</f>
        <v>0</v>
      </c>
      <c r="E1670" s="85">
        <f t="shared" si="688"/>
        <v>0</v>
      </c>
      <c r="F1670" s="85">
        <f t="shared" si="688"/>
        <v>0</v>
      </c>
    </row>
    <row r="1671" spans="1:6" ht="53.25" hidden="1" customHeight="1" x14ac:dyDescent="0.25">
      <c r="A1671" s="59" t="s">
        <v>1435</v>
      </c>
      <c r="B1671" s="20" t="s">
        <v>1239</v>
      </c>
      <c r="C1671" s="55">
        <v>410</v>
      </c>
      <c r="D1671" s="85"/>
      <c r="E1671" s="85"/>
      <c r="F1671" s="85"/>
    </row>
    <row r="1672" spans="1:6" ht="42.75" hidden="1" customHeight="1" x14ac:dyDescent="0.25">
      <c r="A1672" s="14" t="s">
        <v>84</v>
      </c>
      <c r="B1672" s="1" t="s">
        <v>1240</v>
      </c>
      <c r="C1672" s="55"/>
      <c r="D1672" s="85">
        <f>D1673+D1676</f>
        <v>0</v>
      </c>
      <c r="E1672" s="85">
        <f t="shared" ref="E1672:F1672" si="689">E1673+E1676</f>
        <v>0</v>
      </c>
      <c r="F1672" s="85">
        <f t="shared" si="689"/>
        <v>0</v>
      </c>
    </row>
    <row r="1673" spans="1:6" ht="42" hidden="1" customHeight="1" x14ac:dyDescent="0.25">
      <c r="A1673" s="21" t="s">
        <v>1241</v>
      </c>
      <c r="B1673" s="20" t="s">
        <v>1242</v>
      </c>
      <c r="C1673" s="55"/>
      <c r="D1673" s="85">
        <f>D1674</f>
        <v>0</v>
      </c>
      <c r="E1673" s="85">
        <f t="shared" ref="E1673:F1674" si="690">E1674</f>
        <v>0</v>
      </c>
      <c r="F1673" s="85">
        <f t="shared" si="690"/>
        <v>0</v>
      </c>
    </row>
    <row r="1674" spans="1:6" ht="42" hidden="1" customHeight="1" x14ac:dyDescent="0.25">
      <c r="A1674" s="59" t="s">
        <v>1434</v>
      </c>
      <c r="B1674" s="20" t="s">
        <v>1242</v>
      </c>
      <c r="C1674" s="55">
        <v>400</v>
      </c>
      <c r="D1674" s="85">
        <f>D1675</f>
        <v>0</v>
      </c>
      <c r="E1674" s="85">
        <f t="shared" si="690"/>
        <v>0</v>
      </c>
      <c r="F1674" s="85">
        <f t="shared" si="690"/>
        <v>0</v>
      </c>
    </row>
    <row r="1675" spans="1:6" ht="42" hidden="1" customHeight="1" x14ac:dyDescent="0.25">
      <c r="A1675" s="59" t="s">
        <v>1435</v>
      </c>
      <c r="B1675" s="20" t="s">
        <v>1242</v>
      </c>
      <c r="C1675" s="55">
        <v>410</v>
      </c>
      <c r="D1675" s="85"/>
      <c r="E1675" s="85"/>
      <c r="F1675" s="85"/>
    </row>
    <row r="1676" spans="1:6" ht="42.75" hidden="1" customHeight="1" x14ac:dyDescent="0.25">
      <c r="A1676" s="21" t="s">
        <v>1243</v>
      </c>
      <c r="B1676" s="20" t="s">
        <v>1244</v>
      </c>
      <c r="C1676" s="55"/>
      <c r="D1676" s="85">
        <f>D1677</f>
        <v>0</v>
      </c>
      <c r="E1676" s="85">
        <f t="shared" ref="E1676:F1677" si="691">E1677</f>
        <v>0</v>
      </c>
      <c r="F1676" s="85">
        <f t="shared" si="691"/>
        <v>0</v>
      </c>
    </row>
    <row r="1677" spans="1:6" ht="42.75" hidden="1" customHeight="1" x14ac:dyDescent="0.25">
      <c r="A1677" s="59" t="s">
        <v>1434</v>
      </c>
      <c r="B1677" s="20" t="s">
        <v>1244</v>
      </c>
      <c r="C1677" s="55">
        <v>400</v>
      </c>
      <c r="D1677" s="85">
        <f>D1678</f>
        <v>0</v>
      </c>
      <c r="E1677" s="85">
        <f t="shared" si="691"/>
        <v>0</v>
      </c>
      <c r="F1677" s="85">
        <f t="shared" si="691"/>
        <v>0</v>
      </c>
    </row>
    <row r="1678" spans="1:6" ht="42.75" hidden="1" customHeight="1" x14ac:dyDescent="0.25">
      <c r="A1678" s="59" t="s">
        <v>1435</v>
      </c>
      <c r="B1678" s="20" t="s">
        <v>1244</v>
      </c>
      <c r="C1678" s="55">
        <v>410</v>
      </c>
      <c r="D1678" s="85"/>
      <c r="E1678" s="85"/>
      <c r="F1678" s="85"/>
    </row>
    <row r="1679" spans="1:6" ht="33" hidden="1" customHeight="1" x14ac:dyDescent="0.25">
      <c r="A1679" s="4" t="s">
        <v>1245</v>
      </c>
      <c r="B1679" s="2" t="s">
        <v>1246</v>
      </c>
      <c r="C1679" s="55"/>
      <c r="D1679" s="85"/>
      <c r="E1679" s="85"/>
      <c r="F1679" s="85"/>
    </row>
    <row r="1680" spans="1:6" ht="42.75" hidden="1" customHeight="1" x14ac:dyDescent="0.25">
      <c r="A1680" s="4" t="s">
        <v>1247</v>
      </c>
      <c r="B1680" s="2" t="s">
        <v>1248</v>
      </c>
      <c r="C1680" s="55"/>
      <c r="D1680" s="85"/>
      <c r="E1680" s="85"/>
      <c r="F1680" s="85"/>
    </row>
    <row r="1681" spans="1:6" ht="38.25" hidden="1" customHeight="1" x14ac:dyDescent="0.25">
      <c r="A1681" s="4" t="s">
        <v>1249</v>
      </c>
      <c r="B1681" s="2" t="s">
        <v>1250</v>
      </c>
      <c r="C1681" s="55"/>
      <c r="D1681" s="85"/>
      <c r="E1681" s="85"/>
      <c r="F1681" s="85"/>
    </row>
    <row r="1682" spans="1:6" ht="31.5" hidden="1" x14ac:dyDescent="0.25">
      <c r="A1682" s="4" t="s">
        <v>1251</v>
      </c>
      <c r="B1682" s="2" t="s">
        <v>1252</v>
      </c>
      <c r="C1682" s="55"/>
      <c r="D1682" s="85"/>
      <c r="E1682" s="85"/>
      <c r="F1682" s="85"/>
    </row>
    <row r="1683" spans="1:6" ht="42.75" hidden="1" customHeight="1" x14ac:dyDescent="0.25">
      <c r="A1683" s="13" t="s">
        <v>1253</v>
      </c>
      <c r="B1683" s="3" t="s">
        <v>1254</v>
      </c>
      <c r="C1683" s="55"/>
      <c r="D1683" s="85">
        <f>D1684+D1694+D1698</f>
        <v>0</v>
      </c>
      <c r="E1683" s="85">
        <f t="shared" ref="E1683:F1683" si="692">E1684+E1694+E1698</f>
        <v>0</v>
      </c>
      <c r="F1683" s="85">
        <f t="shared" si="692"/>
        <v>0</v>
      </c>
    </row>
    <row r="1684" spans="1:6" ht="39.75" hidden="1" customHeight="1" x14ac:dyDescent="0.25">
      <c r="A1684" s="14" t="s">
        <v>1255</v>
      </c>
      <c r="B1684" s="1" t="s">
        <v>1256</v>
      </c>
      <c r="C1684" s="55"/>
      <c r="D1684" s="85">
        <f>D1685+D1688+D1691</f>
        <v>0</v>
      </c>
      <c r="E1684" s="85">
        <f t="shared" ref="E1684:F1684" si="693">E1685+E1688+E1691</f>
        <v>0</v>
      </c>
      <c r="F1684" s="85">
        <f t="shared" si="693"/>
        <v>0</v>
      </c>
    </row>
    <row r="1685" spans="1:6" ht="34.5" hidden="1" customHeight="1" x14ac:dyDescent="0.25">
      <c r="A1685" s="21" t="s">
        <v>1257</v>
      </c>
      <c r="B1685" s="20" t="s">
        <v>1258</v>
      </c>
      <c r="C1685" s="55"/>
      <c r="D1685" s="85">
        <f>D1686</f>
        <v>0</v>
      </c>
      <c r="E1685" s="85">
        <f t="shared" ref="E1685:F1685" si="694">E1686</f>
        <v>0</v>
      </c>
      <c r="F1685" s="85">
        <f t="shared" si="694"/>
        <v>0</v>
      </c>
    </row>
    <row r="1686" spans="1:6" ht="34.5" hidden="1" customHeight="1" x14ac:dyDescent="0.25">
      <c r="A1686" s="59" t="s">
        <v>1434</v>
      </c>
      <c r="B1686" s="20" t="s">
        <v>1258</v>
      </c>
      <c r="C1686" s="55">
        <v>400</v>
      </c>
      <c r="D1686" s="85">
        <f>D1687</f>
        <v>0</v>
      </c>
      <c r="E1686" s="85">
        <f t="shared" ref="E1686:F1686" si="695">E1687</f>
        <v>0</v>
      </c>
      <c r="F1686" s="85">
        <f t="shared" si="695"/>
        <v>0</v>
      </c>
    </row>
    <row r="1687" spans="1:6" ht="34.5" hidden="1" customHeight="1" x14ac:dyDescent="0.25">
      <c r="A1687" s="59" t="s">
        <v>1435</v>
      </c>
      <c r="B1687" s="20" t="s">
        <v>1258</v>
      </c>
      <c r="C1687" s="55">
        <v>410</v>
      </c>
      <c r="D1687" s="85"/>
      <c r="E1687" s="85"/>
      <c r="F1687" s="85"/>
    </row>
    <row r="1688" spans="1:6" ht="42.75" hidden="1" customHeight="1" x14ac:dyDescent="0.25">
      <c r="A1688" s="21" t="s">
        <v>1259</v>
      </c>
      <c r="B1688" s="20" t="s">
        <v>1260</v>
      </c>
      <c r="C1688" s="55"/>
      <c r="D1688" s="85">
        <f>D1689</f>
        <v>0</v>
      </c>
      <c r="E1688" s="85">
        <f t="shared" ref="E1688:F1688" si="696">E1689</f>
        <v>0</v>
      </c>
      <c r="F1688" s="85">
        <f t="shared" si="696"/>
        <v>0</v>
      </c>
    </row>
    <row r="1689" spans="1:6" ht="42.75" hidden="1" customHeight="1" x14ac:dyDescent="0.25">
      <c r="A1689" s="59" t="s">
        <v>1434</v>
      </c>
      <c r="B1689" s="20" t="s">
        <v>1260</v>
      </c>
      <c r="C1689" s="55">
        <v>400</v>
      </c>
      <c r="D1689" s="85">
        <f>D1690</f>
        <v>0</v>
      </c>
      <c r="E1689" s="85">
        <f t="shared" ref="E1689:F1689" si="697">E1690</f>
        <v>0</v>
      </c>
      <c r="F1689" s="85">
        <f t="shared" si="697"/>
        <v>0</v>
      </c>
    </row>
    <row r="1690" spans="1:6" ht="42.75" hidden="1" customHeight="1" x14ac:dyDescent="0.25">
      <c r="A1690" s="59" t="s">
        <v>1435</v>
      </c>
      <c r="B1690" s="20" t="s">
        <v>1260</v>
      </c>
      <c r="C1690" s="55">
        <v>410</v>
      </c>
      <c r="D1690" s="85"/>
      <c r="E1690" s="85"/>
      <c r="F1690" s="85"/>
    </row>
    <row r="1691" spans="1:6" ht="29.25" hidden="1" customHeight="1" x14ac:dyDescent="0.25">
      <c r="A1691" s="27" t="s">
        <v>1261</v>
      </c>
      <c r="B1691" s="20" t="s">
        <v>1262</v>
      </c>
      <c r="C1691" s="55"/>
      <c r="D1691" s="85">
        <f>D1692</f>
        <v>0</v>
      </c>
      <c r="E1691" s="85">
        <f t="shared" ref="E1691:F1691" si="698">E1692</f>
        <v>0</v>
      </c>
      <c r="F1691" s="85">
        <f t="shared" si="698"/>
        <v>0</v>
      </c>
    </row>
    <row r="1692" spans="1:6" ht="29.25" hidden="1" customHeight="1" x14ac:dyDescent="0.25">
      <c r="A1692" s="16" t="s">
        <v>1424</v>
      </c>
      <c r="B1692" s="20" t="s">
        <v>1262</v>
      </c>
      <c r="C1692" s="55">
        <v>600</v>
      </c>
      <c r="D1692" s="85">
        <f>D1693</f>
        <v>0</v>
      </c>
      <c r="E1692" s="85">
        <f t="shared" ref="E1692:F1692" si="699">E1693</f>
        <v>0</v>
      </c>
      <c r="F1692" s="85">
        <f t="shared" si="699"/>
        <v>0</v>
      </c>
    </row>
    <row r="1693" spans="1:6" ht="29.25" hidden="1" customHeight="1" x14ac:dyDescent="0.25">
      <c r="A1693" s="16" t="s">
        <v>1463</v>
      </c>
      <c r="B1693" s="20" t="s">
        <v>1262</v>
      </c>
      <c r="C1693" s="55">
        <v>620</v>
      </c>
      <c r="D1693" s="85"/>
      <c r="E1693" s="85"/>
      <c r="F1693" s="85"/>
    </row>
    <row r="1694" spans="1:6" ht="34.5" hidden="1" customHeight="1" x14ac:dyDescent="0.25">
      <c r="A1694" s="14" t="s">
        <v>1263</v>
      </c>
      <c r="B1694" s="1" t="s">
        <v>1264</v>
      </c>
      <c r="C1694" s="55"/>
      <c r="D1694" s="85">
        <f>D1695</f>
        <v>0</v>
      </c>
      <c r="E1694" s="85">
        <f t="shared" ref="E1694:F1696" si="700">E1695</f>
        <v>0</v>
      </c>
      <c r="F1694" s="85">
        <f t="shared" si="700"/>
        <v>0</v>
      </c>
    </row>
    <row r="1695" spans="1:6" ht="38.25" hidden="1" customHeight="1" x14ac:dyDescent="0.25">
      <c r="A1695" s="27" t="s">
        <v>1265</v>
      </c>
      <c r="B1695" s="20" t="s">
        <v>1266</v>
      </c>
      <c r="C1695" s="55"/>
      <c r="D1695" s="85">
        <f>D1696</f>
        <v>0</v>
      </c>
      <c r="E1695" s="85">
        <f t="shared" si="700"/>
        <v>0</v>
      </c>
      <c r="F1695" s="85">
        <f t="shared" si="700"/>
        <v>0</v>
      </c>
    </row>
    <row r="1696" spans="1:6" ht="38.25" hidden="1" customHeight="1" x14ac:dyDescent="0.25">
      <c r="A1696" s="59" t="s">
        <v>1434</v>
      </c>
      <c r="B1696" s="20" t="s">
        <v>1266</v>
      </c>
      <c r="C1696" s="55">
        <v>400</v>
      </c>
      <c r="D1696" s="85">
        <f>D1697</f>
        <v>0</v>
      </c>
      <c r="E1696" s="85">
        <f t="shared" si="700"/>
        <v>0</v>
      </c>
      <c r="F1696" s="85">
        <f t="shared" si="700"/>
        <v>0</v>
      </c>
    </row>
    <row r="1697" spans="1:6" ht="38.25" hidden="1" customHeight="1" x14ac:dyDescent="0.25">
      <c r="A1697" s="59" t="s">
        <v>1435</v>
      </c>
      <c r="B1697" s="20" t="s">
        <v>1266</v>
      </c>
      <c r="C1697" s="55">
        <v>410</v>
      </c>
      <c r="D1697" s="85"/>
      <c r="E1697" s="85"/>
      <c r="F1697" s="85"/>
    </row>
    <row r="1698" spans="1:6" ht="32.25" hidden="1" customHeight="1" x14ac:dyDescent="0.25">
      <c r="A1698" s="17" t="s">
        <v>1267</v>
      </c>
      <c r="B1698" s="1" t="s">
        <v>1268</v>
      </c>
      <c r="C1698" s="55"/>
      <c r="D1698" s="85">
        <f>D1699+D1702+D1705</f>
        <v>0</v>
      </c>
      <c r="E1698" s="85">
        <f t="shared" ref="E1698:F1698" si="701">E1699+E1702+E1705</f>
        <v>0</v>
      </c>
      <c r="F1698" s="85">
        <f t="shared" si="701"/>
        <v>0</v>
      </c>
    </row>
    <row r="1699" spans="1:6" ht="48" hidden="1" customHeight="1" x14ac:dyDescent="0.25">
      <c r="A1699" s="27" t="s">
        <v>1269</v>
      </c>
      <c r="B1699" s="20" t="s">
        <v>1270</v>
      </c>
      <c r="C1699" s="55"/>
      <c r="D1699" s="85">
        <f>D1700</f>
        <v>0</v>
      </c>
      <c r="E1699" s="85">
        <f t="shared" ref="E1699:F1700" si="702">E1700</f>
        <v>0</v>
      </c>
      <c r="F1699" s="85">
        <f t="shared" si="702"/>
        <v>0</v>
      </c>
    </row>
    <row r="1700" spans="1:6" ht="48" hidden="1" customHeight="1" x14ac:dyDescent="0.25">
      <c r="A1700" s="59" t="s">
        <v>1434</v>
      </c>
      <c r="B1700" s="20" t="s">
        <v>1270</v>
      </c>
      <c r="C1700" s="55">
        <v>400</v>
      </c>
      <c r="D1700" s="85">
        <f>D1701</f>
        <v>0</v>
      </c>
      <c r="E1700" s="85">
        <f t="shared" si="702"/>
        <v>0</v>
      </c>
      <c r="F1700" s="85">
        <f t="shared" si="702"/>
        <v>0</v>
      </c>
    </row>
    <row r="1701" spans="1:6" ht="48" hidden="1" customHeight="1" x14ac:dyDescent="0.25">
      <c r="A1701" s="59" t="s">
        <v>1435</v>
      </c>
      <c r="B1701" s="20" t="s">
        <v>1270</v>
      </c>
      <c r="C1701" s="55">
        <v>410</v>
      </c>
      <c r="D1701" s="85"/>
      <c r="E1701" s="85"/>
      <c r="F1701" s="85"/>
    </row>
    <row r="1702" spans="1:6" ht="30.75" hidden="1" customHeight="1" x14ac:dyDescent="0.25">
      <c r="A1702" s="27" t="s">
        <v>1271</v>
      </c>
      <c r="B1702" s="20" t="s">
        <v>1272</v>
      </c>
      <c r="C1702" s="55"/>
      <c r="D1702" s="85">
        <f>D1703</f>
        <v>0</v>
      </c>
      <c r="E1702" s="85">
        <f t="shared" ref="E1702:F1703" si="703">E1703</f>
        <v>0</v>
      </c>
      <c r="F1702" s="85">
        <f t="shared" si="703"/>
        <v>0</v>
      </c>
    </row>
    <row r="1703" spans="1:6" ht="30.75" hidden="1" customHeight="1" x14ac:dyDescent="0.25">
      <c r="A1703" s="59" t="s">
        <v>1434</v>
      </c>
      <c r="B1703" s="20" t="s">
        <v>1272</v>
      </c>
      <c r="C1703" s="55">
        <v>400</v>
      </c>
      <c r="D1703" s="85">
        <f>D1704</f>
        <v>0</v>
      </c>
      <c r="E1703" s="85">
        <f t="shared" si="703"/>
        <v>0</v>
      </c>
      <c r="F1703" s="85">
        <f t="shared" si="703"/>
        <v>0</v>
      </c>
    </row>
    <row r="1704" spans="1:6" ht="30.75" hidden="1" customHeight="1" x14ac:dyDescent="0.25">
      <c r="A1704" s="59" t="s">
        <v>1435</v>
      </c>
      <c r="B1704" s="20" t="s">
        <v>1272</v>
      </c>
      <c r="C1704" s="55">
        <v>410</v>
      </c>
      <c r="D1704" s="85"/>
      <c r="E1704" s="85"/>
      <c r="F1704" s="85"/>
    </row>
    <row r="1705" spans="1:6" ht="29.25" hidden="1" customHeight="1" x14ac:dyDescent="0.25">
      <c r="A1705" s="27" t="s">
        <v>1273</v>
      </c>
      <c r="B1705" s="20" t="s">
        <v>1274</v>
      </c>
      <c r="C1705" s="55"/>
      <c r="D1705" s="85">
        <f>D1725</f>
        <v>0</v>
      </c>
      <c r="E1705" s="85">
        <f t="shared" ref="E1705:F1705" si="704">E1725</f>
        <v>0</v>
      </c>
      <c r="F1705" s="85">
        <f t="shared" si="704"/>
        <v>0</v>
      </c>
    </row>
    <row r="1706" spans="1:6" ht="25.5" hidden="1" customHeight="1" x14ac:dyDescent="0.25">
      <c r="A1706" s="14" t="s">
        <v>222</v>
      </c>
      <c r="B1706" s="1" t="s">
        <v>1275</v>
      </c>
      <c r="C1706" s="55"/>
      <c r="D1706" s="85"/>
      <c r="E1706" s="85"/>
      <c r="F1706" s="85"/>
    </row>
    <row r="1707" spans="1:6" ht="23.25" hidden="1" customHeight="1" x14ac:dyDescent="0.25">
      <c r="A1707" s="4" t="s">
        <v>1276</v>
      </c>
      <c r="B1707" s="2" t="s">
        <v>1277</v>
      </c>
      <c r="C1707" s="55"/>
      <c r="D1707" s="85"/>
      <c r="E1707" s="85"/>
      <c r="F1707" s="85"/>
    </row>
    <row r="1708" spans="1:6" ht="32.25" hidden="1" customHeight="1" x14ac:dyDescent="0.25">
      <c r="A1708" s="4" t="s">
        <v>1278</v>
      </c>
      <c r="B1708" s="2" t="s">
        <v>1279</v>
      </c>
      <c r="C1708" s="55"/>
      <c r="D1708" s="85"/>
      <c r="E1708" s="85"/>
      <c r="F1708" s="85"/>
    </row>
    <row r="1709" spans="1:6" ht="31.5" hidden="1" x14ac:dyDescent="0.25">
      <c r="A1709" s="4" t="s">
        <v>1280</v>
      </c>
      <c r="B1709" s="2" t="s">
        <v>1281</v>
      </c>
      <c r="C1709" s="55"/>
      <c r="D1709" s="85"/>
      <c r="E1709" s="85"/>
      <c r="F1709" s="85"/>
    </row>
    <row r="1710" spans="1:6" ht="47.25" hidden="1" x14ac:dyDescent="0.25">
      <c r="A1710" s="4" t="s">
        <v>1282</v>
      </c>
      <c r="B1710" s="2" t="s">
        <v>1283</v>
      </c>
      <c r="C1710" s="55"/>
      <c r="D1710" s="85"/>
      <c r="E1710" s="85"/>
      <c r="F1710" s="85"/>
    </row>
    <row r="1711" spans="1:6" ht="31.5" hidden="1" x14ac:dyDescent="0.25">
      <c r="A1711" s="4" t="s">
        <v>1284</v>
      </c>
      <c r="B1711" s="2" t="s">
        <v>1285</v>
      </c>
      <c r="C1711" s="55"/>
      <c r="D1711" s="85"/>
      <c r="E1711" s="85"/>
      <c r="F1711" s="85"/>
    </row>
    <row r="1712" spans="1:6" ht="47.25" hidden="1" x14ac:dyDescent="0.25">
      <c r="A1712" s="4" t="s">
        <v>1286</v>
      </c>
      <c r="B1712" s="2" t="s">
        <v>1287</v>
      </c>
      <c r="C1712" s="55"/>
      <c r="D1712" s="85"/>
      <c r="E1712" s="85"/>
      <c r="F1712" s="85"/>
    </row>
    <row r="1713" spans="1:6" ht="27.75" hidden="1" customHeight="1" x14ac:dyDescent="0.25">
      <c r="A1713" s="14" t="s">
        <v>1288</v>
      </c>
      <c r="B1713" s="1" t="s">
        <v>1289</v>
      </c>
      <c r="C1713" s="55"/>
      <c r="D1713" s="85"/>
      <c r="E1713" s="85"/>
      <c r="F1713" s="85"/>
    </row>
    <row r="1714" spans="1:6" ht="31.5" hidden="1" x14ac:dyDescent="0.25">
      <c r="A1714" s="36" t="s">
        <v>1290</v>
      </c>
      <c r="B1714" s="2" t="s">
        <v>1291</v>
      </c>
      <c r="C1714" s="55"/>
      <c r="D1714" s="85"/>
      <c r="E1714" s="85"/>
      <c r="F1714" s="85"/>
    </row>
    <row r="1715" spans="1:6" ht="31.5" hidden="1" x14ac:dyDescent="0.25">
      <c r="A1715" s="36" t="s">
        <v>1290</v>
      </c>
      <c r="B1715" s="2" t="s">
        <v>1292</v>
      </c>
      <c r="C1715" s="55"/>
      <c r="D1715" s="85"/>
      <c r="E1715" s="85"/>
      <c r="F1715" s="85"/>
    </row>
    <row r="1716" spans="1:6" ht="47.25" hidden="1" x14ac:dyDescent="0.25">
      <c r="A1716" s="4" t="s">
        <v>1293</v>
      </c>
      <c r="B1716" s="2" t="s">
        <v>1294</v>
      </c>
      <c r="C1716" s="55"/>
      <c r="D1716" s="85"/>
      <c r="E1716" s="85"/>
      <c r="F1716" s="85"/>
    </row>
    <row r="1717" spans="1:6" ht="31.5" hidden="1" x14ac:dyDescent="0.25">
      <c r="A1717" s="14" t="s">
        <v>176</v>
      </c>
      <c r="B1717" s="1" t="s">
        <v>1295</v>
      </c>
      <c r="C1717" s="55"/>
      <c r="D1717" s="85"/>
      <c r="E1717" s="85"/>
      <c r="F1717" s="85"/>
    </row>
    <row r="1718" spans="1:6" ht="63" hidden="1" x14ac:dyDescent="0.25">
      <c r="A1718" s="4" t="s">
        <v>1296</v>
      </c>
      <c r="B1718" s="2" t="s">
        <v>1297</v>
      </c>
      <c r="C1718" s="55"/>
      <c r="D1718" s="85"/>
      <c r="E1718" s="85"/>
      <c r="F1718" s="85"/>
    </row>
    <row r="1719" spans="1:6" ht="47.25" hidden="1" x14ac:dyDescent="0.25">
      <c r="A1719" s="36" t="s">
        <v>1298</v>
      </c>
      <c r="B1719" s="2" t="s">
        <v>1299</v>
      </c>
      <c r="C1719" s="55"/>
      <c r="D1719" s="85"/>
      <c r="E1719" s="85"/>
      <c r="F1719" s="85"/>
    </row>
    <row r="1720" spans="1:6" ht="63" hidden="1" x14ac:dyDescent="0.25">
      <c r="A1720" s="36" t="s">
        <v>1300</v>
      </c>
      <c r="B1720" s="2" t="s">
        <v>1301</v>
      </c>
      <c r="C1720" s="55"/>
      <c r="D1720" s="85"/>
      <c r="E1720" s="85"/>
      <c r="F1720" s="85"/>
    </row>
    <row r="1721" spans="1:6" ht="47.25" hidden="1" x14ac:dyDescent="0.25">
      <c r="A1721" s="36" t="s">
        <v>1298</v>
      </c>
      <c r="B1721" s="2" t="s">
        <v>1302</v>
      </c>
      <c r="C1721" s="55"/>
      <c r="D1721" s="85"/>
      <c r="E1721" s="85"/>
      <c r="F1721" s="85"/>
    </row>
    <row r="1722" spans="1:6" ht="63" hidden="1" x14ac:dyDescent="0.25">
      <c r="A1722" s="36" t="s">
        <v>1300</v>
      </c>
      <c r="B1722" s="2" t="s">
        <v>1303</v>
      </c>
      <c r="C1722" s="55"/>
      <c r="D1722" s="85"/>
      <c r="E1722" s="85"/>
      <c r="F1722" s="85"/>
    </row>
    <row r="1723" spans="1:6" ht="47.25" hidden="1" x14ac:dyDescent="0.25">
      <c r="A1723" s="4" t="s">
        <v>1304</v>
      </c>
      <c r="B1723" s="2" t="s">
        <v>1305</v>
      </c>
      <c r="C1723" s="55"/>
      <c r="D1723" s="85"/>
      <c r="E1723" s="85"/>
      <c r="F1723" s="85"/>
    </row>
    <row r="1724" spans="1:6" ht="63" hidden="1" x14ac:dyDescent="0.25">
      <c r="A1724" s="4" t="s">
        <v>1306</v>
      </c>
      <c r="B1724" s="2" t="s">
        <v>1307</v>
      </c>
      <c r="C1724" s="55"/>
      <c r="D1724" s="85"/>
      <c r="E1724" s="85"/>
      <c r="F1724" s="85"/>
    </row>
    <row r="1725" spans="1:6" ht="35.25" hidden="1" customHeight="1" x14ac:dyDescent="0.25">
      <c r="A1725" s="59" t="s">
        <v>1434</v>
      </c>
      <c r="B1725" s="20" t="s">
        <v>1274</v>
      </c>
      <c r="C1725" s="55">
        <v>400</v>
      </c>
      <c r="D1725" s="85">
        <f>D1726</f>
        <v>0</v>
      </c>
      <c r="E1725" s="85">
        <f t="shared" ref="E1725:F1725" si="705">E1726</f>
        <v>0</v>
      </c>
      <c r="F1725" s="85">
        <f t="shared" si="705"/>
        <v>0</v>
      </c>
    </row>
    <row r="1726" spans="1:6" ht="35.25" hidden="1" customHeight="1" x14ac:dyDescent="0.25">
      <c r="A1726" s="59" t="s">
        <v>1435</v>
      </c>
      <c r="B1726" s="20" t="s">
        <v>1274</v>
      </c>
      <c r="C1726" s="55">
        <v>410</v>
      </c>
      <c r="D1726" s="85"/>
      <c r="E1726" s="85"/>
      <c r="F1726" s="85"/>
    </row>
    <row r="1727" spans="1:6" ht="34.5" hidden="1" customHeight="1" x14ac:dyDescent="0.25">
      <c r="A1727" s="13" t="s">
        <v>1308</v>
      </c>
      <c r="B1727" s="3" t="s">
        <v>1309</v>
      </c>
      <c r="C1727" s="55"/>
      <c r="D1727" s="85">
        <f>D1728+D1732</f>
        <v>0</v>
      </c>
      <c r="E1727" s="85">
        <f t="shared" ref="E1727:F1727" si="706">E1728+E1732</f>
        <v>0</v>
      </c>
      <c r="F1727" s="85">
        <f t="shared" si="706"/>
        <v>0</v>
      </c>
    </row>
    <row r="1728" spans="1:6" ht="37.5" hidden="1" customHeight="1" x14ac:dyDescent="0.25">
      <c r="A1728" s="14" t="s">
        <v>1310</v>
      </c>
      <c r="B1728" s="1" t="s">
        <v>1311</v>
      </c>
      <c r="C1728" s="55"/>
      <c r="D1728" s="85">
        <f>D1729</f>
        <v>0</v>
      </c>
      <c r="E1728" s="85">
        <f t="shared" ref="E1728:F1730" si="707">E1729</f>
        <v>0</v>
      </c>
      <c r="F1728" s="85">
        <f t="shared" si="707"/>
        <v>0</v>
      </c>
    </row>
    <row r="1729" spans="1:6" ht="38.25" hidden="1" customHeight="1" x14ac:dyDescent="0.25">
      <c r="A1729" s="27" t="s">
        <v>1312</v>
      </c>
      <c r="B1729" s="20" t="s">
        <v>1313</v>
      </c>
      <c r="C1729" s="55"/>
      <c r="D1729" s="85">
        <f>D1730</f>
        <v>0</v>
      </c>
      <c r="E1729" s="85">
        <f t="shared" si="707"/>
        <v>0</v>
      </c>
      <c r="F1729" s="85">
        <f t="shared" si="707"/>
        <v>0</v>
      </c>
    </row>
    <row r="1730" spans="1:6" ht="38.25" hidden="1" customHeight="1" x14ac:dyDescent="0.25">
      <c r="A1730" s="60" t="s">
        <v>1421</v>
      </c>
      <c r="B1730" s="20" t="s">
        <v>1313</v>
      </c>
      <c r="C1730" s="55">
        <v>200</v>
      </c>
      <c r="D1730" s="85">
        <f>D1731</f>
        <v>0</v>
      </c>
      <c r="E1730" s="85">
        <f t="shared" si="707"/>
        <v>0</v>
      </c>
      <c r="F1730" s="85">
        <f t="shared" si="707"/>
        <v>0</v>
      </c>
    </row>
    <row r="1731" spans="1:6" ht="38.25" hidden="1" customHeight="1" x14ac:dyDescent="0.25">
      <c r="A1731" s="60" t="s">
        <v>1422</v>
      </c>
      <c r="B1731" s="20" t="s">
        <v>1313</v>
      </c>
      <c r="C1731" s="55">
        <v>240</v>
      </c>
      <c r="D1731" s="85"/>
      <c r="E1731" s="85"/>
      <c r="F1731" s="85"/>
    </row>
    <row r="1732" spans="1:6" ht="45.75" hidden="1" customHeight="1" x14ac:dyDescent="0.25">
      <c r="A1732" s="14" t="s">
        <v>396</v>
      </c>
      <c r="B1732" s="1" t="s">
        <v>1314</v>
      </c>
      <c r="C1732" s="55"/>
      <c r="D1732" s="85">
        <f>D1733+D1736+D1739+D1742+D1745+D1748</f>
        <v>0</v>
      </c>
      <c r="E1732" s="85">
        <f t="shared" ref="E1732:F1732" si="708">E1733+E1736+E1739+E1742+E1745+E1748</f>
        <v>0</v>
      </c>
      <c r="F1732" s="85">
        <f t="shared" si="708"/>
        <v>0</v>
      </c>
    </row>
    <row r="1733" spans="1:6" ht="30.75" hidden="1" customHeight="1" x14ac:dyDescent="0.25">
      <c r="A1733" s="4" t="s">
        <v>1315</v>
      </c>
      <c r="B1733" s="2" t="s">
        <v>1316</v>
      </c>
      <c r="C1733" s="55"/>
      <c r="D1733" s="85">
        <f>D1734</f>
        <v>0</v>
      </c>
      <c r="E1733" s="85">
        <f t="shared" ref="E1733:F1734" si="709">E1734</f>
        <v>0</v>
      </c>
      <c r="F1733" s="85">
        <f t="shared" si="709"/>
        <v>0</v>
      </c>
    </row>
    <row r="1734" spans="1:6" ht="30.75" hidden="1" customHeight="1" x14ac:dyDescent="0.25">
      <c r="A1734" s="59" t="s">
        <v>1434</v>
      </c>
      <c r="B1734" s="2" t="s">
        <v>1316</v>
      </c>
      <c r="C1734" s="55">
        <v>400</v>
      </c>
      <c r="D1734" s="85">
        <f>D1735</f>
        <v>0</v>
      </c>
      <c r="E1734" s="85">
        <f t="shared" si="709"/>
        <v>0</v>
      </c>
      <c r="F1734" s="85">
        <f t="shared" si="709"/>
        <v>0</v>
      </c>
    </row>
    <row r="1735" spans="1:6" ht="30.75" hidden="1" customHeight="1" x14ac:dyDescent="0.25">
      <c r="A1735" s="59" t="s">
        <v>1435</v>
      </c>
      <c r="B1735" s="2" t="s">
        <v>1316</v>
      </c>
      <c r="C1735" s="55">
        <v>410</v>
      </c>
      <c r="D1735" s="85"/>
      <c r="E1735" s="85"/>
      <c r="F1735" s="85"/>
    </row>
    <row r="1736" spans="1:6" ht="31.5" hidden="1" customHeight="1" x14ac:dyDescent="0.25">
      <c r="A1736" s="4" t="s">
        <v>1317</v>
      </c>
      <c r="B1736" s="2" t="s">
        <v>1318</v>
      </c>
      <c r="C1736" s="55"/>
      <c r="D1736" s="85">
        <f>D1737</f>
        <v>0</v>
      </c>
      <c r="E1736" s="85">
        <f t="shared" ref="E1736:F1737" si="710">E1737</f>
        <v>0</v>
      </c>
      <c r="F1736" s="85">
        <f t="shared" si="710"/>
        <v>0</v>
      </c>
    </row>
    <row r="1737" spans="1:6" ht="31.5" hidden="1" customHeight="1" x14ac:dyDescent="0.25">
      <c r="A1737" s="59" t="s">
        <v>1434</v>
      </c>
      <c r="B1737" s="2" t="s">
        <v>1318</v>
      </c>
      <c r="C1737" s="55">
        <v>400</v>
      </c>
      <c r="D1737" s="85">
        <f>D1738</f>
        <v>0</v>
      </c>
      <c r="E1737" s="85">
        <f t="shared" si="710"/>
        <v>0</v>
      </c>
      <c r="F1737" s="85">
        <f t="shared" si="710"/>
        <v>0</v>
      </c>
    </row>
    <row r="1738" spans="1:6" ht="31.5" hidden="1" customHeight="1" x14ac:dyDescent="0.25">
      <c r="A1738" s="59" t="s">
        <v>1435</v>
      </c>
      <c r="B1738" s="2" t="s">
        <v>1318</v>
      </c>
      <c r="C1738" s="55">
        <v>410</v>
      </c>
      <c r="D1738" s="85"/>
      <c r="E1738" s="85"/>
      <c r="F1738" s="85"/>
    </row>
    <row r="1739" spans="1:6" ht="31.5" hidden="1" customHeight="1" x14ac:dyDescent="0.25">
      <c r="A1739" s="4" t="s">
        <v>1319</v>
      </c>
      <c r="B1739" s="2" t="s">
        <v>1320</v>
      </c>
      <c r="C1739" s="55"/>
      <c r="D1739" s="85">
        <f>D1740</f>
        <v>0</v>
      </c>
      <c r="E1739" s="85">
        <f t="shared" ref="E1739:F1740" si="711">E1740</f>
        <v>0</v>
      </c>
      <c r="F1739" s="85">
        <f t="shared" si="711"/>
        <v>0</v>
      </c>
    </row>
    <row r="1740" spans="1:6" ht="31.5" hidden="1" customHeight="1" x14ac:dyDescent="0.25">
      <c r="A1740" s="59" t="s">
        <v>1434</v>
      </c>
      <c r="B1740" s="2" t="s">
        <v>1320</v>
      </c>
      <c r="C1740" s="55">
        <v>400</v>
      </c>
      <c r="D1740" s="85">
        <f>D1741</f>
        <v>0</v>
      </c>
      <c r="E1740" s="85">
        <f t="shared" si="711"/>
        <v>0</v>
      </c>
      <c r="F1740" s="85">
        <f t="shared" si="711"/>
        <v>0</v>
      </c>
    </row>
    <row r="1741" spans="1:6" ht="31.5" hidden="1" customHeight="1" x14ac:dyDescent="0.25">
      <c r="A1741" s="59" t="s">
        <v>1435</v>
      </c>
      <c r="B1741" s="2" t="s">
        <v>1320</v>
      </c>
      <c r="C1741" s="55">
        <v>410</v>
      </c>
      <c r="D1741" s="85"/>
      <c r="E1741" s="85"/>
      <c r="F1741" s="85"/>
    </row>
    <row r="1742" spans="1:6" ht="31.5" hidden="1" x14ac:dyDescent="0.25">
      <c r="A1742" s="4" t="s">
        <v>1321</v>
      </c>
      <c r="B1742" s="2" t="s">
        <v>1322</v>
      </c>
      <c r="C1742" s="55"/>
      <c r="D1742" s="85">
        <f>D1743</f>
        <v>0</v>
      </c>
      <c r="E1742" s="85">
        <f t="shared" ref="E1742:F1743" si="712">E1743</f>
        <v>0</v>
      </c>
      <c r="F1742" s="85">
        <f t="shared" si="712"/>
        <v>0</v>
      </c>
    </row>
    <row r="1743" spans="1:6" ht="30.75" hidden="1" customHeight="1" x14ac:dyDescent="0.25">
      <c r="A1743" s="59" t="s">
        <v>1434</v>
      </c>
      <c r="B1743" s="2" t="s">
        <v>1322</v>
      </c>
      <c r="C1743" s="55">
        <v>400</v>
      </c>
      <c r="D1743" s="85">
        <f>D1744</f>
        <v>0</v>
      </c>
      <c r="E1743" s="85">
        <f t="shared" si="712"/>
        <v>0</v>
      </c>
      <c r="F1743" s="85">
        <f t="shared" si="712"/>
        <v>0</v>
      </c>
    </row>
    <row r="1744" spans="1:6" ht="30.75" hidden="1" customHeight="1" x14ac:dyDescent="0.25">
      <c r="A1744" s="59" t="s">
        <v>1435</v>
      </c>
      <c r="B1744" s="2" t="s">
        <v>1322</v>
      </c>
      <c r="C1744" s="55">
        <v>410</v>
      </c>
      <c r="D1744" s="85"/>
      <c r="E1744" s="85"/>
      <c r="F1744" s="85"/>
    </row>
    <row r="1745" spans="1:6" ht="33.75" hidden="1" customHeight="1" x14ac:dyDescent="0.25">
      <c r="A1745" s="21" t="s">
        <v>1323</v>
      </c>
      <c r="B1745" s="2" t="s">
        <v>1324</v>
      </c>
      <c r="C1745" s="55"/>
      <c r="D1745" s="85">
        <f>D1746</f>
        <v>0</v>
      </c>
      <c r="E1745" s="85">
        <f t="shared" ref="E1745:F1746" si="713">E1746</f>
        <v>0</v>
      </c>
      <c r="F1745" s="85">
        <f t="shared" si="713"/>
        <v>0</v>
      </c>
    </row>
    <row r="1746" spans="1:6" ht="33.75" hidden="1" customHeight="1" x14ac:dyDescent="0.25">
      <c r="A1746" s="59" t="s">
        <v>1434</v>
      </c>
      <c r="B1746" s="2" t="s">
        <v>1324</v>
      </c>
      <c r="C1746" s="55">
        <v>400</v>
      </c>
      <c r="D1746" s="85">
        <f>D1747</f>
        <v>0</v>
      </c>
      <c r="E1746" s="85">
        <f t="shared" si="713"/>
        <v>0</v>
      </c>
      <c r="F1746" s="85">
        <f t="shared" si="713"/>
        <v>0</v>
      </c>
    </row>
    <row r="1747" spans="1:6" ht="33.75" hidden="1" customHeight="1" x14ac:dyDescent="0.25">
      <c r="A1747" s="59" t="s">
        <v>1435</v>
      </c>
      <c r="B1747" s="2" t="s">
        <v>1324</v>
      </c>
      <c r="C1747" s="55">
        <v>410</v>
      </c>
      <c r="D1747" s="85"/>
      <c r="E1747" s="85"/>
      <c r="F1747" s="85"/>
    </row>
    <row r="1748" spans="1:6" ht="34.5" hidden="1" customHeight="1" x14ac:dyDescent="0.25">
      <c r="A1748" s="4" t="s">
        <v>1325</v>
      </c>
      <c r="B1748" s="2" t="s">
        <v>1326</v>
      </c>
      <c r="C1748" s="55"/>
      <c r="D1748" s="85">
        <f>D1749</f>
        <v>0</v>
      </c>
      <c r="E1748" s="85">
        <f t="shared" ref="E1748:F1749" si="714">E1749</f>
        <v>0</v>
      </c>
      <c r="F1748" s="85">
        <f t="shared" si="714"/>
        <v>0</v>
      </c>
    </row>
    <row r="1749" spans="1:6" ht="34.5" hidden="1" customHeight="1" x14ac:dyDescent="0.25">
      <c r="A1749" s="59" t="s">
        <v>1434</v>
      </c>
      <c r="B1749" s="2" t="s">
        <v>1326</v>
      </c>
      <c r="C1749" s="55">
        <v>400</v>
      </c>
      <c r="D1749" s="85">
        <f>D1750</f>
        <v>0</v>
      </c>
      <c r="E1749" s="85">
        <f t="shared" si="714"/>
        <v>0</v>
      </c>
      <c r="F1749" s="85">
        <f t="shared" si="714"/>
        <v>0</v>
      </c>
    </row>
    <row r="1750" spans="1:6" ht="34.5" hidden="1" customHeight="1" x14ac:dyDescent="0.25">
      <c r="A1750" s="59" t="s">
        <v>1435</v>
      </c>
      <c r="B1750" s="2" t="s">
        <v>1326</v>
      </c>
      <c r="C1750" s="55">
        <v>410</v>
      </c>
      <c r="D1750" s="85"/>
      <c r="E1750" s="85"/>
      <c r="F1750" s="85"/>
    </row>
    <row r="1751" spans="1:6" ht="41.25" hidden="1" customHeight="1" x14ac:dyDescent="0.25">
      <c r="A1751" s="4" t="s">
        <v>1327</v>
      </c>
      <c r="B1751" s="2" t="s">
        <v>1328</v>
      </c>
      <c r="C1751" s="55"/>
      <c r="D1751" s="85"/>
      <c r="E1751" s="85"/>
      <c r="F1751" s="85"/>
    </row>
    <row r="1752" spans="1:6" ht="48" hidden="1" customHeight="1" x14ac:dyDescent="0.25">
      <c r="A1752" s="4" t="s">
        <v>1329</v>
      </c>
      <c r="B1752" s="2" t="s">
        <v>1330</v>
      </c>
      <c r="C1752" s="55"/>
      <c r="D1752" s="85"/>
      <c r="E1752" s="85"/>
      <c r="F1752" s="85"/>
    </row>
    <row r="1753" spans="1:6" ht="33.75" hidden="1" customHeight="1" x14ac:dyDescent="0.25">
      <c r="A1753" s="13" t="s">
        <v>1331</v>
      </c>
      <c r="B1753" s="3" t="s">
        <v>1332</v>
      </c>
      <c r="C1753" s="55"/>
      <c r="D1753" s="85">
        <f>D1754</f>
        <v>0</v>
      </c>
      <c r="E1753" s="85">
        <f t="shared" ref="E1753:F1756" si="715">E1754</f>
        <v>0</v>
      </c>
      <c r="F1753" s="85">
        <f t="shared" si="715"/>
        <v>0</v>
      </c>
    </row>
    <row r="1754" spans="1:6" ht="39" hidden="1" customHeight="1" x14ac:dyDescent="0.25">
      <c r="A1754" s="14" t="s">
        <v>1333</v>
      </c>
      <c r="B1754" s="1" t="s">
        <v>1334</v>
      </c>
      <c r="C1754" s="55"/>
      <c r="D1754" s="85">
        <f>D1755</f>
        <v>0</v>
      </c>
      <c r="E1754" s="85">
        <f t="shared" si="715"/>
        <v>0</v>
      </c>
      <c r="F1754" s="85">
        <f t="shared" si="715"/>
        <v>0</v>
      </c>
    </row>
    <row r="1755" spans="1:6" ht="51.75" hidden="1" customHeight="1" x14ac:dyDescent="0.25">
      <c r="A1755" s="27" t="s">
        <v>1335</v>
      </c>
      <c r="B1755" s="20" t="s">
        <v>1336</v>
      </c>
      <c r="C1755" s="55"/>
      <c r="D1755" s="85">
        <f>D1756</f>
        <v>0</v>
      </c>
      <c r="E1755" s="85">
        <f t="shared" si="715"/>
        <v>0</v>
      </c>
      <c r="F1755" s="85">
        <f t="shared" si="715"/>
        <v>0</v>
      </c>
    </row>
    <row r="1756" spans="1:6" ht="38.25" hidden="1" customHeight="1" x14ac:dyDescent="0.25">
      <c r="A1756" s="59" t="s">
        <v>1434</v>
      </c>
      <c r="B1756" s="20" t="s">
        <v>1336</v>
      </c>
      <c r="C1756" s="55">
        <v>400</v>
      </c>
      <c r="D1756" s="85">
        <f>D1757</f>
        <v>0</v>
      </c>
      <c r="E1756" s="85">
        <f t="shared" si="715"/>
        <v>0</v>
      </c>
      <c r="F1756" s="85">
        <f t="shared" si="715"/>
        <v>0</v>
      </c>
    </row>
    <row r="1757" spans="1:6" ht="28.5" hidden="1" customHeight="1" x14ac:dyDescent="0.25">
      <c r="A1757" s="59" t="s">
        <v>1435</v>
      </c>
      <c r="B1757" s="20" t="s">
        <v>1336</v>
      </c>
      <c r="C1757" s="55">
        <v>410</v>
      </c>
      <c r="D1757" s="85"/>
      <c r="E1757" s="85"/>
      <c r="F1757" s="85"/>
    </row>
    <row r="1758" spans="1:6" ht="60" hidden="1" customHeight="1" x14ac:dyDescent="0.25">
      <c r="A1758" s="14" t="s">
        <v>1337</v>
      </c>
      <c r="B1758" s="1" t="s">
        <v>1338</v>
      </c>
      <c r="C1758" s="55"/>
      <c r="D1758" s="85"/>
      <c r="E1758" s="85"/>
      <c r="F1758" s="85"/>
    </row>
    <row r="1759" spans="1:6" ht="53.25" hidden="1" customHeight="1" x14ac:dyDescent="0.25">
      <c r="A1759" s="36" t="s">
        <v>842</v>
      </c>
      <c r="B1759" s="2" t="s">
        <v>1339</v>
      </c>
      <c r="C1759" s="55"/>
      <c r="D1759" s="85"/>
      <c r="E1759" s="85"/>
      <c r="F1759" s="85"/>
    </row>
    <row r="1760" spans="1:6" ht="58.5" hidden="1" customHeight="1" x14ac:dyDescent="0.25">
      <c r="A1760" s="4" t="s">
        <v>844</v>
      </c>
      <c r="B1760" s="2" t="s">
        <v>1340</v>
      </c>
      <c r="C1760" s="55"/>
      <c r="D1760" s="85"/>
      <c r="E1760" s="85"/>
      <c r="F1760" s="85"/>
    </row>
    <row r="1761" spans="1:6" ht="39" hidden="1" customHeight="1" x14ac:dyDescent="0.25">
      <c r="A1761" s="13" t="s">
        <v>128</v>
      </c>
      <c r="B1761" s="3" t="s">
        <v>1341</v>
      </c>
      <c r="C1761" s="55"/>
      <c r="D1761" s="85"/>
      <c r="E1761" s="85"/>
      <c r="F1761" s="85"/>
    </row>
    <row r="1762" spans="1:6" ht="38.25" hidden="1" customHeight="1" x14ac:dyDescent="0.25">
      <c r="A1762" s="7" t="s">
        <v>130</v>
      </c>
      <c r="B1762" s="1" t="s">
        <v>1342</v>
      </c>
      <c r="C1762" s="55"/>
      <c r="D1762" s="85"/>
      <c r="E1762" s="85"/>
      <c r="F1762" s="85"/>
    </row>
    <row r="1763" spans="1:6" ht="36" hidden="1" customHeight="1" x14ac:dyDescent="0.25">
      <c r="A1763" s="27" t="s">
        <v>1343</v>
      </c>
      <c r="B1763" s="20" t="s">
        <v>1344</v>
      </c>
      <c r="C1763" s="55"/>
      <c r="D1763" s="85"/>
      <c r="E1763" s="85"/>
      <c r="F1763" s="85"/>
    </row>
    <row r="1764" spans="1:6" ht="41.25" hidden="1" customHeight="1" x14ac:dyDescent="0.25">
      <c r="A1764" s="27" t="s">
        <v>132</v>
      </c>
      <c r="B1764" s="20" t="s">
        <v>1345</v>
      </c>
      <c r="C1764" s="55"/>
      <c r="D1764" s="85"/>
      <c r="E1764" s="85"/>
      <c r="F1764" s="85"/>
    </row>
    <row r="1765" spans="1:6" ht="43.5" customHeight="1" x14ac:dyDescent="0.25">
      <c r="A1765" s="12" t="s">
        <v>1346</v>
      </c>
      <c r="B1765" s="10" t="s">
        <v>1347</v>
      </c>
      <c r="C1765" s="55"/>
      <c r="D1765" s="85">
        <f>D1766+D1774</f>
        <v>1200</v>
      </c>
      <c r="E1765" s="85">
        <f t="shared" ref="E1765:F1765" si="716">E1766+E1774</f>
        <v>3000</v>
      </c>
      <c r="F1765" s="85">
        <f t="shared" si="716"/>
        <v>0</v>
      </c>
    </row>
    <row r="1766" spans="1:6" ht="35.25" hidden="1" customHeight="1" x14ac:dyDescent="0.25">
      <c r="A1766" s="13" t="s">
        <v>1348</v>
      </c>
      <c r="B1766" s="3" t="s">
        <v>1349</v>
      </c>
      <c r="C1766" s="55"/>
      <c r="D1766" s="85">
        <f>D1767</f>
        <v>0</v>
      </c>
      <c r="E1766" s="85">
        <f t="shared" ref="E1766:F1766" si="717">E1767</f>
        <v>0</v>
      </c>
      <c r="F1766" s="85">
        <f t="shared" si="717"/>
        <v>0</v>
      </c>
    </row>
    <row r="1767" spans="1:6" ht="37.5" hidden="1" customHeight="1" x14ac:dyDescent="0.25">
      <c r="A1767" s="14" t="s">
        <v>1350</v>
      </c>
      <c r="B1767" s="1" t="s">
        <v>1351</v>
      </c>
      <c r="C1767" s="55"/>
      <c r="D1767" s="85">
        <f>D1768+D1769+D1770+D1771</f>
        <v>0</v>
      </c>
      <c r="E1767" s="85">
        <f t="shared" ref="E1767:F1767" si="718">E1768+E1769+E1770+E1771</f>
        <v>0</v>
      </c>
      <c r="F1767" s="85">
        <f t="shared" si="718"/>
        <v>0</v>
      </c>
    </row>
    <row r="1768" spans="1:6" ht="48.75" hidden="1" customHeight="1" x14ac:dyDescent="0.25">
      <c r="A1768" s="36" t="s">
        <v>1352</v>
      </c>
      <c r="B1768" s="2" t="s">
        <v>1353</v>
      </c>
      <c r="C1768" s="55"/>
      <c r="D1768" s="85"/>
      <c r="E1768" s="85"/>
      <c r="F1768" s="85"/>
    </row>
    <row r="1769" spans="1:6" ht="30.75" hidden="1" customHeight="1" x14ac:dyDescent="0.25">
      <c r="A1769" s="36" t="s">
        <v>1352</v>
      </c>
      <c r="B1769" s="2" t="s">
        <v>1354</v>
      </c>
      <c r="C1769" s="55"/>
      <c r="D1769" s="85"/>
      <c r="E1769" s="85"/>
      <c r="F1769" s="85"/>
    </row>
    <row r="1770" spans="1:6" ht="48.75" hidden="1" customHeight="1" x14ac:dyDescent="0.25">
      <c r="A1770" s="36" t="s">
        <v>1352</v>
      </c>
      <c r="B1770" s="2" t="s">
        <v>1355</v>
      </c>
      <c r="C1770" s="55"/>
      <c r="D1770" s="85"/>
      <c r="E1770" s="85"/>
      <c r="F1770" s="85"/>
    </row>
    <row r="1771" spans="1:6" ht="47.25" hidden="1" customHeight="1" x14ac:dyDescent="0.25">
      <c r="A1771" s="21" t="s">
        <v>1356</v>
      </c>
      <c r="B1771" s="20" t="s">
        <v>1357</v>
      </c>
      <c r="C1771" s="55"/>
      <c r="D1771" s="85">
        <f>D1772</f>
        <v>0</v>
      </c>
      <c r="E1771" s="85">
        <f t="shared" ref="E1771:F1772" si="719">E1772</f>
        <v>0</v>
      </c>
      <c r="F1771" s="85">
        <f t="shared" si="719"/>
        <v>0</v>
      </c>
    </row>
    <row r="1772" spans="1:6" ht="31.5" hidden="1" customHeight="1" x14ac:dyDescent="0.25">
      <c r="A1772" s="60" t="s">
        <v>1421</v>
      </c>
      <c r="B1772" s="20" t="s">
        <v>1357</v>
      </c>
      <c r="C1772" s="55">
        <v>200</v>
      </c>
      <c r="D1772" s="85">
        <f>D1773</f>
        <v>0</v>
      </c>
      <c r="E1772" s="85">
        <f t="shared" si="719"/>
        <v>0</v>
      </c>
      <c r="F1772" s="85">
        <f t="shared" si="719"/>
        <v>0</v>
      </c>
    </row>
    <row r="1773" spans="1:6" ht="28.5" hidden="1" customHeight="1" x14ac:dyDescent="0.25">
      <c r="A1773" s="60" t="s">
        <v>1422</v>
      </c>
      <c r="B1773" s="20" t="s">
        <v>1357</v>
      </c>
      <c r="C1773" s="55">
        <v>240</v>
      </c>
      <c r="D1773" s="85"/>
      <c r="E1773" s="85"/>
      <c r="F1773" s="85"/>
    </row>
    <row r="1774" spans="1:6" ht="53.25" customHeight="1" x14ac:dyDescent="0.25">
      <c r="A1774" s="13" t="s">
        <v>1358</v>
      </c>
      <c r="B1774" s="3" t="s">
        <v>1359</v>
      </c>
      <c r="C1774" s="55"/>
      <c r="D1774" s="85">
        <f>D1775+D1782</f>
        <v>1200</v>
      </c>
      <c r="E1774" s="85">
        <f t="shared" ref="E1774:F1774" si="720">E1775+E1782</f>
        <v>3000</v>
      </c>
      <c r="F1774" s="85">
        <f t="shared" si="720"/>
        <v>0</v>
      </c>
    </row>
    <row r="1775" spans="1:6" ht="39" hidden="1" customHeight="1" x14ac:dyDescent="0.25">
      <c r="A1775" s="14" t="s">
        <v>1471</v>
      </c>
      <c r="B1775" s="1" t="s">
        <v>1360</v>
      </c>
      <c r="C1775" s="55"/>
      <c r="D1775" s="85">
        <f>D1776+D1779</f>
        <v>0</v>
      </c>
      <c r="E1775" s="85">
        <f t="shared" ref="E1775:F1775" si="721">E1776+E1779</f>
        <v>0</v>
      </c>
      <c r="F1775" s="85">
        <f t="shared" si="721"/>
        <v>0</v>
      </c>
    </row>
    <row r="1776" spans="1:6" ht="38.25" hidden="1" customHeight="1" x14ac:dyDescent="0.25">
      <c r="A1776" s="21" t="s">
        <v>1361</v>
      </c>
      <c r="B1776" s="20" t="s">
        <v>1362</v>
      </c>
      <c r="C1776" s="55"/>
      <c r="D1776" s="85">
        <f>D1777</f>
        <v>0</v>
      </c>
      <c r="E1776" s="85">
        <f t="shared" ref="E1776:F1777" si="722">E1777</f>
        <v>0</v>
      </c>
      <c r="F1776" s="85">
        <f t="shared" si="722"/>
        <v>0</v>
      </c>
    </row>
    <row r="1777" spans="1:6" ht="30.75" hidden="1" customHeight="1" x14ac:dyDescent="0.25">
      <c r="A1777" s="59" t="s">
        <v>1434</v>
      </c>
      <c r="B1777" s="20" t="s">
        <v>1362</v>
      </c>
      <c r="C1777" s="55">
        <v>400</v>
      </c>
      <c r="D1777" s="85">
        <f>D1778</f>
        <v>0</v>
      </c>
      <c r="E1777" s="85">
        <f t="shared" si="722"/>
        <v>0</v>
      </c>
      <c r="F1777" s="85">
        <f t="shared" si="722"/>
        <v>0</v>
      </c>
    </row>
    <row r="1778" spans="1:6" ht="23.25" hidden="1" customHeight="1" x14ac:dyDescent="0.25">
      <c r="A1778" s="59" t="s">
        <v>1435</v>
      </c>
      <c r="B1778" s="20" t="s">
        <v>1362</v>
      </c>
      <c r="C1778" s="55">
        <v>410</v>
      </c>
      <c r="D1778" s="85"/>
      <c r="E1778" s="85"/>
      <c r="F1778" s="85"/>
    </row>
    <row r="1779" spans="1:6" ht="54.75" hidden="1" customHeight="1" x14ac:dyDescent="0.25">
      <c r="A1779" s="21" t="s">
        <v>1363</v>
      </c>
      <c r="B1779" s="20" t="s">
        <v>1364</v>
      </c>
      <c r="C1779" s="55"/>
      <c r="D1779" s="85">
        <f>D1780</f>
        <v>0</v>
      </c>
      <c r="E1779" s="85"/>
      <c r="F1779" s="85"/>
    </row>
    <row r="1780" spans="1:6" ht="30.75" hidden="1" customHeight="1" x14ac:dyDescent="0.25">
      <c r="A1780" s="59" t="s">
        <v>1434</v>
      </c>
      <c r="B1780" s="20" t="s">
        <v>1364</v>
      </c>
      <c r="C1780" s="55">
        <v>400</v>
      </c>
      <c r="D1780" s="85">
        <f>D1781</f>
        <v>0</v>
      </c>
      <c r="E1780" s="85"/>
      <c r="F1780" s="85"/>
    </row>
    <row r="1781" spans="1:6" ht="27.75" hidden="1" customHeight="1" x14ac:dyDescent="0.25">
      <c r="A1781" s="59" t="s">
        <v>1435</v>
      </c>
      <c r="B1781" s="20" t="s">
        <v>1364</v>
      </c>
      <c r="C1781" s="55">
        <v>410</v>
      </c>
      <c r="D1781" s="85"/>
      <c r="E1781" s="85"/>
      <c r="F1781" s="85"/>
    </row>
    <row r="1782" spans="1:6" ht="77.25" customHeight="1" x14ac:dyDescent="0.25">
      <c r="A1782" s="14" t="s">
        <v>1365</v>
      </c>
      <c r="B1782" s="1" t="s">
        <v>1366</v>
      </c>
      <c r="C1782" s="55"/>
      <c r="D1782" s="85">
        <f>D1783+D1786</f>
        <v>1200</v>
      </c>
      <c r="E1782" s="85">
        <f t="shared" ref="E1782:F1782" si="723">E1783+E1786</f>
        <v>3000</v>
      </c>
      <c r="F1782" s="85">
        <f t="shared" si="723"/>
        <v>0</v>
      </c>
    </row>
    <row r="1783" spans="1:6" ht="36.75" hidden="1" customHeight="1" x14ac:dyDescent="0.25">
      <c r="A1783" s="21" t="s">
        <v>1361</v>
      </c>
      <c r="B1783" s="20" t="s">
        <v>1367</v>
      </c>
      <c r="C1783" s="55"/>
      <c r="D1783" s="85">
        <f>D1784</f>
        <v>0</v>
      </c>
      <c r="E1783" s="85">
        <f t="shared" ref="E1783:F1784" si="724">E1784</f>
        <v>0</v>
      </c>
      <c r="F1783" s="85">
        <f t="shared" si="724"/>
        <v>0</v>
      </c>
    </row>
    <row r="1784" spans="1:6" ht="36.75" hidden="1" customHeight="1" x14ac:dyDescent="0.25">
      <c r="A1784" s="60" t="s">
        <v>1434</v>
      </c>
      <c r="B1784" s="20" t="s">
        <v>1367</v>
      </c>
      <c r="C1784" s="55">
        <v>400</v>
      </c>
      <c r="D1784" s="85">
        <f>D1785</f>
        <v>0</v>
      </c>
      <c r="E1784" s="85">
        <f t="shared" si="724"/>
        <v>0</v>
      </c>
      <c r="F1784" s="85">
        <f t="shared" si="724"/>
        <v>0</v>
      </c>
    </row>
    <row r="1785" spans="1:6" ht="24.75" hidden="1" customHeight="1" x14ac:dyDescent="0.25">
      <c r="A1785" s="60" t="s">
        <v>1435</v>
      </c>
      <c r="B1785" s="20" t="s">
        <v>1367</v>
      </c>
      <c r="C1785" s="55">
        <v>410</v>
      </c>
      <c r="D1785" s="85"/>
      <c r="E1785" s="85"/>
      <c r="F1785" s="85"/>
    </row>
    <row r="1786" spans="1:6" ht="50.25" customHeight="1" x14ac:dyDescent="0.25">
      <c r="A1786" s="21" t="s">
        <v>1363</v>
      </c>
      <c r="B1786" s="20" t="s">
        <v>1368</v>
      </c>
      <c r="C1786" s="55"/>
      <c r="D1786" s="85">
        <f>D1789+D1787</f>
        <v>1200</v>
      </c>
      <c r="E1786" s="85">
        <f>E1789</f>
        <v>3000</v>
      </c>
      <c r="F1786" s="85">
        <f>F1789</f>
        <v>0</v>
      </c>
    </row>
    <row r="1787" spans="1:6" ht="34.5" customHeight="1" x14ac:dyDescent="0.25">
      <c r="A1787" s="60" t="s">
        <v>1421</v>
      </c>
      <c r="B1787" s="20" t="s">
        <v>1368</v>
      </c>
      <c r="C1787" s="55">
        <v>200</v>
      </c>
      <c r="D1787" s="85">
        <f>D1788</f>
        <v>1200</v>
      </c>
      <c r="E1787" s="85"/>
      <c r="F1787" s="85"/>
    </row>
    <row r="1788" spans="1:6" ht="31.5" customHeight="1" x14ac:dyDescent="0.25">
      <c r="A1788" s="60" t="s">
        <v>1422</v>
      </c>
      <c r="B1788" s="20" t="s">
        <v>1368</v>
      </c>
      <c r="C1788" s="55">
        <v>240</v>
      </c>
      <c r="D1788" s="85">
        <v>1200</v>
      </c>
      <c r="E1788" s="85"/>
      <c r="F1788" s="85"/>
    </row>
    <row r="1789" spans="1:6" ht="32.25" customHeight="1" x14ac:dyDescent="0.25">
      <c r="A1789" s="92" t="s">
        <v>1434</v>
      </c>
      <c r="B1789" s="20" t="s">
        <v>1368</v>
      </c>
      <c r="C1789" s="55">
        <v>400</v>
      </c>
      <c r="D1789" s="85">
        <f>D1790</f>
        <v>0</v>
      </c>
      <c r="E1789" s="85">
        <f t="shared" ref="E1789:F1789" si="725">E1790</f>
        <v>3000</v>
      </c>
      <c r="F1789" s="85">
        <f t="shared" si="725"/>
        <v>0</v>
      </c>
    </row>
    <row r="1790" spans="1:6" ht="36" customHeight="1" x14ac:dyDescent="0.25">
      <c r="A1790" s="60" t="s">
        <v>1435</v>
      </c>
      <c r="B1790" s="20" t="s">
        <v>1368</v>
      </c>
      <c r="C1790" s="55">
        <v>410</v>
      </c>
      <c r="D1790" s="85"/>
      <c r="E1790" s="85">
        <v>3000</v>
      </c>
      <c r="F1790" s="85"/>
    </row>
    <row r="1791" spans="1:6" ht="36" customHeight="1" x14ac:dyDescent="0.25">
      <c r="A1791" s="77" t="s">
        <v>1451</v>
      </c>
      <c r="B1791" s="82" t="s">
        <v>1454</v>
      </c>
      <c r="C1791" s="83"/>
      <c r="D1791" s="103">
        <f>D22+D37+D155+D415+D514+D598+D652+D727+D851+D927+D1043+D1121+D1222+D1307+D1355+D1457+D1485+D1666+D1765</f>
        <v>2549961</v>
      </c>
      <c r="E1791" s="103">
        <f>E22+E37+E155+E415+E514+E598+E652+E727+E851+E927+E1043+E1121+E1222+E1307+E1355+E1457+E1485+E1666+E1765</f>
        <v>2212354</v>
      </c>
      <c r="F1791" s="103">
        <f>F22+F37+F155+F415+F514+F598+F652+F727+F851+F927+F1043+F1121+F1222+F1307+F1355+F1457+F1485+F1666+F1765</f>
        <v>2256486</v>
      </c>
    </row>
    <row r="1792" spans="1:6" ht="36.75" customHeight="1" x14ac:dyDescent="0.25">
      <c r="A1792" s="13" t="s">
        <v>1369</v>
      </c>
      <c r="B1792" s="3" t="s">
        <v>1370</v>
      </c>
      <c r="C1792" s="55"/>
      <c r="D1792" s="85">
        <f>D1793+D1799+D1807+D1810+D1796</f>
        <v>10388</v>
      </c>
      <c r="E1792" s="85">
        <f t="shared" ref="E1792:F1792" si="726">E1793+E1799+E1807+E1810+E1796</f>
        <v>10388</v>
      </c>
      <c r="F1792" s="85">
        <f t="shared" si="726"/>
        <v>10388</v>
      </c>
    </row>
    <row r="1793" spans="1:6" ht="33" customHeight="1" x14ac:dyDescent="0.25">
      <c r="A1793" s="54" t="s">
        <v>1371</v>
      </c>
      <c r="B1793" s="20" t="s">
        <v>1372</v>
      </c>
      <c r="C1793" s="55"/>
      <c r="D1793" s="101">
        <f>D1794</f>
        <v>2087</v>
      </c>
      <c r="E1793" s="101">
        <f t="shared" ref="E1793:F1794" si="727">E1794</f>
        <v>2087</v>
      </c>
      <c r="F1793" s="101">
        <f t="shared" si="727"/>
        <v>2087</v>
      </c>
    </row>
    <row r="1794" spans="1:6" ht="33" customHeight="1" x14ac:dyDescent="0.25">
      <c r="A1794" s="60" t="s">
        <v>1419</v>
      </c>
      <c r="B1794" s="20" t="s">
        <v>1372</v>
      </c>
      <c r="C1794" s="55">
        <v>100</v>
      </c>
      <c r="D1794" s="101">
        <f>D1795</f>
        <v>2087</v>
      </c>
      <c r="E1794" s="101">
        <f t="shared" si="727"/>
        <v>2087</v>
      </c>
      <c r="F1794" s="101">
        <f t="shared" si="727"/>
        <v>2087</v>
      </c>
    </row>
    <row r="1795" spans="1:6" ht="33" customHeight="1" x14ac:dyDescent="0.25">
      <c r="A1795" s="60" t="s">
        <v>1420</v>
      </c>
      <c r="B1795" s="20" t="s">
        <v>1372</v>
      </c>
      <c r="C1795" s="55">
        <v>120</v>
      </c>
      <c r="D1795" s="101">
        <v>2087</v>
      </c>
      <c r="E1795" s="101">
        <v>2087</v>
      </c>
      <c r="F1795" s="101">
        <v>2087</v>
      </c>
    </row>
    <row r="1796" spans="1:6" ht="33" hidden="1" customHeight="1" x14ac:dyDescent="0.25">
      <c r="A1796" s="54" t="s">
        <v>1373</v>
      </c>
      <c r="B1796" s="20" t="s">
        <v>1374</v>
      </c>
      <c r="C1796" s="55"/>
      <c r="D1796" s="101">
        <f>D1797</f>
        <v>0</v>
      </c>
      <c r="E1796" s="101">
        <f t="shared" ref="E1796:F1797" si="728">E1797</f>
        <v>0</v>
      </c>
      <c r="F1796" s="101">
        <f t="shared" si="728"/>
        <v>0</v>
      </c>
    </row>
    <row r="1797" spans="1:6" ht="33" hidden="1" customHeight="1" x14ac:dyDescent="0.25">
      <c r="A1797" s="60" t="s">
        <v>1419</v>
      </c>
      <c r="B1797" s="20" t="s">
        <v>1374</v>
      </c>
      <c r="C1797" s="55">
        <v>100</v>
      </c>
      <c r="D1797" s="101">
        <f>D1798</f>
        <v>0</v>
      </c>
      <c r="E1797" s="101">
        <f t="shared" si="728"/>
        <v>0</v>
      </c>
      <c r="F1797" s="101">
        <f t="shared" si="728"/>
        <v>0</v>
      </c>
    </row>
    <row r="1798" spans="1:6" ht="33" hidden="1" customHeight="1" x14ac:dyDescent="0.25">
      <c r="A1798" s="60" t="s">
        <v>1420</v>
      </c>
      <c r="B1798" s="20" t="s">
        <v>1374</v>
      </c>
      <c r="C1798" s="55">
        <v>120</v>
      </c>
      <c r="D1798" s="101"/>
      <c r="E1798" s="101"/>
      <c r="F1798" s="101"/>
    </row>
    <row r="1799" spans="1:6" ht="41.25" customHeight="1" x14ac:dyDescent="0.25">
      <c r="A1799" s="21" t="s">
        <v>1375</v>
      </c>
      <c r="B1799" s="20" t="s">
        <v>1376</v>
      </c>
      <c r="C1799" s="55"/>
      <c r="D1799" s="101">
        <f>D1800+D1802</f>
        <v>2781</v>
      </c>
      <c r="E1799" s="101">
        <f t="shared" ref="E1799:F1799" si="729">E1800+E1802</f>
        <v>2781</v>
      </c>
      <c r="F1799" s="101">
        <f t="shared" si="729"/>
        <v>2781</v>
      </c>
    </row>
    <row r="1800" spans="1:6" ht="60" customHeight="1" x14ac:dyDescent="0.25">
      <c r="A1800" s="60" t="s">
        <v>1419</v>
      </c>
      <c r="B1800" s="20" t="s">
        <v>1376</v>
      </c>
      <c r="C1800" s="55">
        <v>100</v>
      </c>
      <c r="D1800" s="101">
        <f>D1801</f>
        <v>2763</v>
      </c>
      <c r="E1800" s="101">
        <f t="shared" ref="E1800:F1800" si="730">E1801</f>
        <v>2763</v>
      </c>
      <c r="F1800" s="101">
        <f t="shared" si="730"/>
        <v>2763</v>
      </c>
    </row>
    <row r="1801" spans="1:6" ht="28.5" customHeight="1" x14ac:dyDescent="0.25">
      <c r="A1801" s="60" t="s">
        <v>1420</v>
      </c>
      <c r="B1801" s="20" t="s">
        <v>1376</v>
      </c>
      <c r="C1801" s="55">
        <v>120</v>
      </c>
      <c r="D1801" s="101">
        <v>2763</v>
      </c>
      <c r="E1801" s="101">
        <v>2763</v>
      </c>
      <c r="F1801" s="101">
        <v>2763</v>
      </c>
    </row>
    <row r="1802" spans="1:6" ht="25.5" customHeight="1" x14ac:dyDescent="0.25">
      <c r="A1802" s="60" t="s">
        <v>1421</v>
      </c>
      <c r="B1802" s="20" t="s">
        <v>1376</v>
      </c>
      <c r="C1802" s="55">
        <v>200</v>
      </c>
      <c r="D1802" s="101">
        <f>D1803</f>
        <v>18</v>
      </c>
      <c r="E1802" s="101">
        <f t="shared" ref="E1802:F1802" si="731">E1803</f>
        <v>18</v>
      </c>
      <c r="F1802" s="101">
        <f t="shared" si="731"/>
        <v>18</v>
      </c>
    </row>
    <row r="1803" spans="1:6" ht="35.25" customHeight="1" x14ac:dyDescent="0.25">
      <c r="A1803" s="60" t="s">
        <v>1422</v>
      </c>
      <c r="B1803" s="20" t="s">
        <v>1376</v>
      </c>
      <c r="C1803" s="55">
        <v>240</v>
      </c>
      <c r="D1803" s="101">
        <v>18</v>
      </c>
      <c r="E1803" s="101">
        <v>18</v>
      </c>
      <c r="F1803" s="101">
        <v>18</v>
      </c>
    </row>
    <row r="1804" spans="1:6" ht="41.25" hidden="1" customHeight="1" x14ac:dyDescent="0.25">
      <c r="A1804" s="54" t="s">
        <v>1377</v>
      </c>
      <c r="B1804" s="20" t="s">
        <v>1378</v>
      </c>
      <c r="C1804" s="55"/>
      <c r="D1804" s="85"/>
      <c r="E1804" s="85"/>
      <c r="F1804" s="85"/>
    </row>
    <row r="1805" spans="1:6" ht="41.25" hidden="1" customHeight="1" x14ac:dyDescent="0.25">
      <c r="A1805" s="62"/>
      <c r="B1805" s="20" t="s">
        <v>1378</v>
      </c>
      <c r="C1805" s="55">
        <v>200</v>
      </c>
      <c r="D1805" s="85"/>
      <c r="E1805" s="85"/>
      <c r="F1805" s="85"/>
    </row>
    <row r="1806" spans="1:6" ht="41.25" hidden="1" customHeight="1" x14ac:dyDescent="0.25">
      <c r="A1806" s="62"/>
      <c r="B1806" s="20" t="s">
        <v>1378</v>
      </c>
      <c r="C1806" s="55">
        <v>240</v>
      </c>
      <c r="D1806" s="85"/>
      <c r="E1806" s="85"/>
      <c r="F1806" s="85"/>
    </row>
    <row r="1807" spans="1:6" ht="41.25" customHeight="1" x14ac:dyDescent="0.25">
      <c r="A1807" s="21" t="s">
        <v>1379</v>
      </c>
      <c r="B1807" s="23" t="s">
        <v>1380</v>
      </c>
      <c r="C1807" s="55"/>
      <c r="D1807" s="101">
        <f>D1808</f>
        <v>1863</v>
      </c>
      <c r="E1807" s="101">
        <f t="shared" ref="E1807:F1808" si="732">E1808</f>
        <v>1863</v>
      </c>
      <c r="F1807" s="101">
        <f t="shared" si="732"/>
        <v>1863</v>
      </c>
    </row>
    <row r="1808" spans="1:6" ht="36" customHeight="1" x14ac:dyDescent="0.25">
      <c r="A1808" s="60" t="s">
        <v>1419</v>
      </c>
      <c r="B1808" s="23" t="s">
        <v>1380</v>
      </c>
      <c r="C1808" s="55">
        <v>100</v>
      </c>
      <c r="D1808" s="101">
        <f>D1809</f>
        <v>1863</v>
      </c>
      <c r="E1808" s="101">
        <f t="shared" si="732"/>
        <v>1863</v>
      </c>
      <c r="F1808" s="101">
        <f t="shared" si="732"/>
        <v>1863</v>
      </c>
    </row>
    <row r="1809" spans="1:6" ht="33.75" customHeight="1" x14ac:dyDescent="0.25">
      <c r="A1809" s="60" t="s">
        <v>1420</v>
      </c>
      <c r="B1809" s="23" t="s">
        <v>1380</v>
      </c>
      <c r="C1809" s="55">
        <v>120</v>
      </c>
      <c r="D1809" s="101">
        <v>1863</v>
      </c>
      <c r="E1809" s="101">
        <v>1863</v>
      </c>
      <c r="F1809" s="101">
        <v>1863</v>
      </c>
    </row>
    <row r="1810" spans="1:6" ht="40.5" customHeight="1" x14ac:dyDescent="0.25">
      <c r="A1810" s="21" t="s">
        <v>1381</v>
      </c>
      <c r="B1810" s="23" t="s">
        <v>1382</v>
      </c>
      <c r="C1810" s="55"/>
      <c r="D1810" s="101">
        <f>D1811+D1813+D1815</f>
        <v>3657</v>
      </c>
      <c r="E1810" s="101">
        <f t="shared" ref="E1810:F1810" si="733">E1811+E1813+E1815</f>
        <v>3657</v>
      </c>
      <c r="F1810" s="101">
        <f t="shared" si="733"/>
        <v>3657</v>
      </c>
    </row>
    <row r="1811" spans="1:6" ht="58.5" customHeight="1" x14ac:dyDescent="0.25">
      <c r="A1811" s="60" t="s">
        <v>1419</v>
      </c>
      <c r="B1811" s="23" t="s">
        <v>1382</v>
      </c>
      <c r="C1811" s="55">
        <v>100</v>
      </c>
      <c r="D1811" s="101">
        <f>D1812</f>
        <v>2206</v>
      </c>
      <c r="E1811" s="101">
        <f t="shared" ref="E1811:F1811" si="734">E1812</f>
        <v>2206</v>
      </c>
      <c r="F1811" s="101">
        <f t="shared" si="734"/>
        <v>2206</v>
      </c>
    </row>
    <row r="1812" spans="1:6" ht="30.75" customHeight="1" x14ac:dyDescent="0.25">
      <c r="A1812" s="60" t="s">
        <v>1420</v>
      </c>
      <c r="B1812" s="23" t="s">
        <v>1382</v>
      </c>
      <c r="C1812" s="55">
        <v>120</v>
      </c>
      <c r="D1812" s="101">
        <v>2206</v>
      </c>
      <c r="E1812" s="101">
        <v>2206</v>
      </c>
      <c r="F1812" s="101">
        <v>2206</v>
      </c>
    </row>
    <row r="1813" spans="1:6" ht="30.75" customHeight="1" x14ac:dyDescent="0.25">
      <c r="A1813" s="60" t="s">
        <v>1421</v>
      </c>
      <c r="B1813" s="23" t="s">
        <v>1382</v>
      </c>
      <c r="C1813" s="55">
        <v>200</v>
      </c>
      <c r="D1813" s="101">
        <f>D1814</f>
        <v>1449</v>
      </c>
      <c r="E1813" s="101">
        <f t="shared" ref="E1813:F1813" si="735">E1814</f>
        <v>1449</v>
      </c>
      <c r="F1813" s="101">
        <f t="shared" si="735"/>
        <v>1449</v>
      </c>
    </row>
    <row r="1814" spans="1:6" ht="30.75" customHeight="1" x14ac:dyDescent="0.25">
      <c r="A1814" s="60" t="s">
        <v>1422</v>
      </c>
      <c r="B1814" s="23" t="s">
        <v>1382</v>
      </c>
      <c r="C1814" s="55">
        <v>240</v>
      </c>
      <c r="D1814" s="101">
        <v>1449</v>
      </c>
      <c r="E1814" s="101">
        <v>1449</v>
      </c>
      <c r="F1814" s="101">
        <v>1449</v>
      </c>
    </row>
    <row r="1815" spans="1:6" ht="30.75" customHeight="1" x14ac:dyDescent="0.25">
      <c r="A1815" s="60" t="s">
        <v>1425</v>
      </c>
      <c r="B1815" s="23" t="s">
        <v>1382</v>
      </c>
      <c r="C1815" s="55">
        <v>800</v>
      </c>
      <c r="D1815" s="101">
        <f>D1816</f>
        <v>2</v>
      </c>
      <c r="E1815" s="101">
        <f t="shared" ref="E1815:F1815" si="736">E1816</f>
        <v>2</v>
      </c>
      <c r="F1815" s="101">
        <f t="shared" si="736"/>
        <v>2</v>
      </c>
    </row>
    <row r="1816" spans="1:6" ht="30.75" customHeight="1" x14ac:dyDescent="0.25">
      <c r="A1816" s="16" t="s">
        <v>1426</v>
      </c>
      <c r="B1816" s="23" t="s">
        <v>1382</v>
      </c>
      <c r="C1816" s="55">
        <v>850</v>
      </c>
      <c r="D1816" s="101">
        <v>2</v>
      </c>
      <c r="E1816" s="101">
        <v>2</v>
      </c>
      <c r="F1816" s="101">
        <v>2</v>
      </c>
    </row>
    <row r="1817" spans="1:6" ht="32.25" customHeight="1" x14ac:dyDescent="0.25">
      <c r="A1817" s="13" t="s">
        <v>1383</v>
      </c>
      <c r="B1817" s="3" t="s">
        <v>1384</v>
      </c>
      <c r="C1817" s="55"/>
      <c r="D1817" s="101">
        <f>D1824+D1827+D1830+D1833+D1837+D1818+D1821+D1834+D1840+D1843+D1846</f>
        <v>500</v>
      </c>
      <c r="E1817" s="101">
        <f>E1824+E1827+E1830+E1833+E1837+E1818+E1821+E1834+E1840+E1843+E1846</f>
        <v>500</v>
      </c>
      <c r="F1817" s="101">
        <f>F1824+F1827+F1830+F1833+F1837+F1818+F1821+F1834+F1840+F1843+F1846</f>
        <v>500</v>
      </c>
    </row>
    <row r="1818" spans="1:6" ht="33" hidden="1" customHeight="1" x14ac:dyDescent="0.25">
      <c r="A1818" s="54" t="s">
        <v>1385</v>
      </c>
      <c r="B1818" s="20" t="s">
        <v>1386</v>
      </c>
      <c r="C1818" s="55"/>
      <c r="D1818" s="101">
        <f>D1819</f>
        <v>0</v>
      </c>
      <c r="E1818" s="101">
        <f t="shared" ref="E1818:F1819" si="737">E1819</f>
        <v>0</v>
      </c>
      <c r="F1818" s="101">
        <f t="shared" si="737"/>
        <v>0</v>
      </c>
    </row>
    <row r="1819" spans="1:6" ht="33" hidden="1" customHeight="1" x14ac:dyDescent="0.25">
      <c r="A1819" s="60" t="s">
        <v>1421</v>
      </c>
      <c r="B1819" s="20" t="s">
        <v>1386</v>
      </c>
      <c r="C1819" s="55">
        <v>200</v>
      </c>
      <c r="D1819" s="101">
        <f>D1820</f>
        <v>0</v>
      </c>
      <c r="E1819" s="101">
        <f t="shared" si="737"/>
        <v>0</v>
      </c>
      <c r="F1819" s="101">
        <f t="shared" si="737"/>
        <v>0</v>
      </c>
    </row>
    <row r="1820" spans="1:6" ht="33" hidden="1" customHeight="1" x14ac:dyDescent="0.25">
      <c r="A1820" s="60" t="s">
        <v>1422</v>
      </c>
      <c r="B1820" s="20" t="s">
        <v>1386</v>
      </c>
      <c r="C1820" s="55">
        <v>240</v>
      </c>
      <c r="D1820" s="101"/>
      <c r="E1820" s="101"/>
      <c r="F1820" s="101"/>
    </row>
    <row r="1821" spans="1:6" ht="31.5" hidden="1" customHeight="1" x14ac:dyDescent="0.25">
      <c r="A1821" s="54" t="s">
        <v>1387</v>
      </c>
      <c r="B1821" s="20" t="s">
        <v>1388</v>
      </c>
      <c r="C1821" s="55"/>
      <c r="D1821" s="101">
        <f>D1822</f>
        <v>0</v>
      </c>
      <c r="E1821" s="101">
        <f t="shared" ref="E1821:F1822" si="738">E1822</f>
        <v>0</v>
      </c>
      <c r="F1821" s="101">
        <f t="shared" si="738"/>
        <v>0</v>
      </c>
    </row>
    <row r="1822" spans="1:6" ht="31.5" hidden="1" customHeight="1" x14ac:dyDescent="0.25">
      <c r="A1822" s="62" t="s">
        <v>1432</v>
      </c>
      <c r="B1822" s="20" t="s">
        <v>1388</v>
      </c>
      <c r="C1822" s="55">
        <v>800</v>
      </c>
      <c r="D1822" s="101">
        <f>D1823</f>
        <v>0</v>
      </c>
      <c r="E1822" s="101">
        <f t="shared" si="738"/>
        <v>0</v>
      </c>
      <c r="F1822" s="101">
        <f t="shared" si="738"/>
        <v>0</v>
      </c>
    </row>
    <row r="1823" spans="1:6" ht="31.5" hidden="1" customHeight="1" x14ac:dyDescent="0.25">
      <c r="A1823" s="62" t="s">
        <v>1433</v>
      </c>
      <c r="B1823" s="20" t="s">
        <v>1388</v>
      </c>
      <c r="C1823" s="55">
        <v>870</v>
      </c>
      <c r="D1823" s="101"/>
      <c r="E1823" s="101"/>
      <c r="F1823" s="101"/>
    </row>
    <row r="1824" spans="1:6" ht="30.75" customHeight="1" x14ac:dyDescent="0.25">
      <c r="A1824" s="21" t="s">
        <v>1389</v>
      </c>
      <c r="B1824" s="20" t="s">
        <v>1390</v>
      </c>
      <c r="C1824" s="55"/>
      <c r="D1824" s="101">
        <f>D1825</f>
        <v>500</v>
      </c>
      <c r="E1824" s="101">
        <f t="shared" ref="E1824:F1825" si="739">E1825</f>
        <v>500</v>
      </c>
      <c r="F1824" s="101">
        <f t="shared" si="739"/>
        <v>500</v>
      </c>
    </row>
    <row r="1825" spans="1:6" ht="30.75" customHeight="1" x14ac:dyDescent="0.25">
      <c r="A1825" s="36" t="s">
        <v>1432</v>
      </c>
      <c r="B1825" s="20" t="s">
        <v>1390</v>
      </c>
      <c r="C1825" s="55">
        <v>800</v>
      </c>
      <c r="D1825" s="101">
        <f>D1826</f>
        <v>500</v>
      </c>
      <c r="E1825" s="101">
        <f t="shared" si="739"/>
        <v>500</v>
      </c>
      <c r="F1825" s="101">
        <f t="shared" si="739"/>
        <v>500</v>
      </c>
    </row>
    <row r="1826" spans="1:6" ht="30.75" customHeight="1" x14ac:dyDescent="0.25">
      <c r="A1826" s="36" t="s">
        <v>1433</v>
      </c>
      <c r="B1826" s="20" t="s">
        <v>1390</v>
      </c>
      <c r="C1826" s="55">
        <v>870</v>
      </c>
      <c r="D1826" s="101">
        <v>500</v>
      </c>
      <c r="E1826" s="101">
        <v>500</v>
      </c>
      <c r="F1826" s="101">
        <v>500</v>
      </c>
    </row>
    <row r="1827" spans="1:6" ht="35.25" hidden="1" customHeight="1" x14ac:dyDescent="0.25">
      <c r="A1827" s="54" t="s">
        <v>1391</v>
      </c>
      <c r="B1827" s="20" t="s">
        <v>1392</v>
      </c>
      <c r="C1827" s="55"/>
      <c r="D1827" s="101">
        <f>D1828</f>
        <v>0</v>
      </c>
      <c r="E1827" s="101">
        <f t="shared" ref="E1827:F1828" si="740">E1828</f>
        <v>0</v>
      </c>
      <c r="F1827" s="101">
        <f t="shared" si="740"/>
        <v>0</v>
      </c>
    </row>
    <row r="1828" spans="1:6" ht="35.25" hidden="1" customHeight="1" x14ac:dyDescent="0.25">
      <c r="A1828" s="36" t="s">
        <v>1432</v>
      </c>
      <c r="B1828" s="20" t="s">
        <v>1392</v>
      </c>
      <c r="C1828" s="55">
        <v>800</v>
      </c>
      <c r="D1828" s="101">
        <f>D1829</f>
        <v>0</v>
      </c>
      <c r="E1828" s="101">
        <f t="shared" si="740"/>
        <v>0</v>
      </c>
      <c r="F1828" s="101">
        <f t="shared" si="740"/>
        <v>0</v>
      </c>
    </row>
    <row r="1829" spans="1:6" ht="35.25" hidden="1" customHeight="1" x14ac:dyDescent="0.25">
      <c r="A1829" s="138" t="s">
        <v>1568</v>
      </c>
      <c r="B1829" s="20" t="s">
        <v>1392</v>
      </c>
      <c r="C1829" s="55">
        <v>830</v>
      </c>
      <c r="D1829" s="101"/>
      <c r="E1829" s="101"/>
      <c r="F1829" s="101"/>
    </row>
    <row r="1830" spans="1:6" ht="44.25" hidden="1" customHeight="1" x14ac:dyDescent="0.25">
      <c r="A1830" s="54" t="s">
        <v>1393</v>
      </c>
      <c r="B1830" s="20" t="s">
        <v>1394</v>
      </c>
      <c r="C1830" s="55"/>
      <c r="D1830" s="101">
        <f>D1831</f>
        <v>0</v>
      </c>
      <c r="E1830" s="101">
        <f t="shared" ref="E1830:F1831" si="741">E1831</f>
        <v>0</v>
      </c>
      <c r="F1830" s="101">
        <f t="shared" si="741"/>
        <v>0</v>
      </c>
    </row>
    <row r="1831" spans="1:6" ht="34.5" hidden="1" customHeight="1" x14ac:dyDescent="0.25">
      <c r="A1831" s="60" t="s">
        <v>1421</v>
      </c>
      <c r="B1831" s="20" t="s">
        <v>1394</v>
      </c>
      <c r="C1831" s="55">
        <v>200</v>
      </c>
      <c r="D1831" s="101">
        <f>D1832</f>
        <v>0</v>
      </c>
      <c r="E1831" s="101">
        <f t="shared" si="741"/>
        <v>0</v>
      </c>
      <c r="F1831" s="101">
        <f t="shared" si="741"/>
        <v>0</v>
      </c>
    </row>
    <row r="1832" spans="1:6" ht="33" hidden="1" customHeight="1" x14ac:dyDescent="0.25">
      <c r="A1832" s="60" t="s">
        <v>1422</v>
      </c>
      <c r="B1832" s="20" t="s">
        <v>1394</v>
      </c>
      <c r="C1832" s="55">
        <v>240</v>
      </c>
      <c r="D1832" s="101">
        <v>0</v>
      </c>
      <c r="E1832" s="101">
        <v>0</v>
      </c>
      <c r="F1832" s="101">
        <v>0</v>
      </c>
    </row>
    <row r="1833" spans="1:6" ht="28.5" hidden="1" customHeight="1" x14ac:dyDescent="0.25">
      <c r="A1833" s="54" t="s">
        <v>1395</v>
      </c>
      <c r="B1833" s="20" t="s">
        <v>1396</v>
      </c>
      <c r="C1833" s="55"/>
      <c r="D1833" s="85">
        <f>D1835</f>
        <v>0</v>
      </c>
      <c r="E1833" s="85">
        <f t="shared" ref="E1833:F1833" si="742">E1835</f>
        <v>0</v>
      </c>
      <c r="F1833" s="85">
        <f t="shared" si="742"/>
        <v>0</v>
      </c>
    </row>
    <row r="1834" spans="1:6" ht="18" hidden="1" customHeight="1" x14ac:dyDescent="0.25">
      <c r="A1834" s="39" t="s">
        <v>1397</v>
      </c>
      <c r="B1834" s="20" t="s">
        <v>1398</v>
      </c>
      <c r="C1834" s="55"/>
      <c r="D1834" s="85"/>
      <c r="E1834" s="85"/>
      <c r="F1834" s="85"/>
    </row>
    <row r="1835" spans="1:6" ht="27" hidden="1" customHeight="1" x14ac:dyDescent="0.25">
      <c r="A1835" s="60" t="s">
        <v>1421</v>
      </c>
      <c r="B1835" s="20" t="s">
        <v>1396</v>
      </c>
      <c r="C1835" s="55">
        <v>200</v>
      </c>
      <c r="D1835" s="85">
        <f>D1836</f>
        <v>0</v>
      </c>
      <c r="E1835" s="85">
        <f t="shared" ref="E1835:F1835" si="743">E1836</f>
        <v>0</v>
      </c>
      <c r="F1835" s="85">
        <f t="shared" si="743"/>
        <v>0</v>
      </c>
    </row>
    <row r="1836" spans="1:6" ht="23.25" hidden="1" customHeight="1" x14ac:dyDescent="0.25">
      <c r="A1836" s="60" t="s">
        <v>1422</v>
      </c>
      <c r="B1836" s="20" t="s">
        <v>1396</v>
      </c>
      <c r="C1836" s="55">
        <v>240</v>
      </c>
      <c r="D1836" s="85"/>
      <c r="E1836" s="85"/>
      <c r="F1836" s="85"/>
    </row>
    <row r="1837" spans="1:6" ht="33.75" hidden="1" customHeight="1" x14ac:dyDescent="0.25">
      <c r="A1837" s="21" t="s">
        <v>1399</v>
      </c>
      <c r="B1837" s="20" t="s">
        <v>1400</v>
      </c>
      <c r="C1837" s="55"/>
      <c r="D1837" s="85">
        <f>D1838</f>
        <v>0</v>
      </c>
      <c r="E1837" s="85">
        <f t="shared" ref="E1837:F1838" si="744">E1838</f>
        <v>0</v>
      </c>
      <c r="F1837" s="85">
        <f t="shared" si="744"/>
        <v>0</v>
      </c>
    </row>
    <row r="1838" spans="1:6" ht="26.25" hidden="1" customHeight="1" x14ac:dyDescent="0.25">
      <c r="A1838" s="60" t="s">
        <v>1421</v>
      </c>
      <c r="B1838" s="20" t="s">
        <v>1400</v>
      </c>
      <c r="C1838" s="55">
        <v>200</v>
      </c>
      <c r="D1838" s="85">
        <f>D1839</f>
        <v>0</v>
      </c>
      <c r="E1838" s="85">
        <f t="shared" si="744"/>
        <v>0</v>
      </c>
      <c r="F1838" s="85">
        <f t="shared" si="744"/>
        <v>0</v>
      </c>
    </row>
    <row r="1839" spans="1:6" ht="22.5" hidden="1" customHeight="1" x14ac:dyDescent="0.25">
      <c r="A1839" s="60" t="s">
        <v>1422</v>
      </c>
      <c r="B1839" s="20" t="s">
        <v>1400</v>
      </c>
      <c r="C1839" s="55">
        <v>240</v>
      </c>
      <c r="D1839" s="85"/>
      <c r="E1839" s="85"/>
      <c r="F1839" s="85"/>
    </row>
    <row r="1840" spans="1:6" ht="45.75" hidden="1" customHeight="1" x14ac:dyDescent="0.25">
      <c r="A1840" s="54" t="s">
        <v>1601</v>
      </c>
      <c r="B1840" s="20" t="s">
        <v>1600</v>
      </c>
      <c r="C1840" s="55"/>
      <c r="D1840" s="86">
        <f>D1841</f>
        <v>0</v>
      </c>
      <c r="E1840" s="86">
        <f t="shared" ref="E1840:F1840" si="745">E1841</f>
        <v>0</v>
      </c>
      <c r="F1840" s="86">
        <f t="shared" si="745"/>
        <v>0</v>
      </c>
    </row>
    <row r="1841" spans="1:7" ht="29.25" hidden="1" customHeight="1" x14ac:dyDescent="0.25">
      <c r="A1841" s="16" t="s">
        <v>1424</v>
      </c>
      <c r="B1841" s="20" t="s">
        <v>1600</v>
      </c>
      <c r="C1841" s="55">
        <v>600</v>
      </c>
      <c r="D1841" s="86">
        <f>D1842</f>
        <v>0</v>
      </c>
      <c r="E1841" s="86"/>
      <c r="F1841" s="86"/>
    </row>
    <row r="1842" spans="1:7" ht="35.25" hidden="1" customHeight="1" x14ac:dyDescent="0.25">
      <c r="A1842" s="16" t="s">
        <v>1423</v>
      </c>
      <c r="B1842" s="20" t="s">
        <v>1600</v>
      </c>
      <c r="C1842" s="55">
        <v>610</v>
      </c>
      <c r="D1842" s="86"/>
      <c r="E1842" s="86"/>
      <c r="F1842" s="86"/>
    </row>
    <row r="1843" spans="1:7" ht="45.75" hidden="1" customHeight="1" x14ac:dyDescent="0.25">
      <c r="A1843" s="54" t="s">
        <v>1401</v>
      </c>
      <c r="B1843" s="20" t="s">
        <v>1402</v>
      </c>
      <c r="C1843" s="55"/>
      <c r="D1843" s="86">
        <f>D1844</f>
        <v>0</v>
      </c>
      <c r="E1843" s="86">
        <f t="shared" ref="E1843:F1844" si="746">E1844</f>
        <v>0</v>
      </c>
      <c r="F1843" s="86">
        <f t="shared" si="746"/>
        <v>0</v>
      </c>
    </row>
    <row r="1844" spans="1:7" ht="45.75" hidden="1" customHeight="1" x14ac:dyDescent="0.25">
      <c r="A1844" s="62"/>
      <c r="B1844" s="20"/>
      <c r="C1844" s="55"/>
      <c r="D1844" s="86">
        <f>D1845</f>
        <v>0</v>
      </c>
      <c r="E1844" s="86">
        <f t="shared" si="746"/>
        <v>0</v>
      </c>
      <c r="F1844" s="86">
        <f t="shared" si="746"/>
        <v>0</v>
      </c>
    </row>
    <row r="1845" spans="1:7" ht="45.75" hidden="1" customHeight="1" x14ac:dyDescent="0.25">
      <c r="A1845" s="62"/>
      <c r="B1845" s="20"/>
      <c r="C1845" s="55"/>
      <c r="D1845" s="86"/>
      <c r="E1845" s="86"/>
      <c r="F1845" s="86"/>
    </row>
    <row r="1846" spans="1:7" ht="45.75" hidden="1" customHeight="1" x14ac:dyDescent="0.25">
      <c r="A1846" s="54" t="s">
        <v>1403</v>
      </c>
      <c r="B1846" s="20" t="s">
        <v>1404</v>
      </c>
      <c r="C1846" s="55"/>
      <c r="D1846" s="86">
        <f>D1847</f>
        <v>0</v>
      </c>
      <c r="E1846" s="86">
        <f t="shared" ref="E1846:F1847" si="747">E1847</f>
        <v>0</v>
      </c>
      <c r="F1846" s="86">
        <f t="shared" si="747"/>
        <v>0</v>
      </c>
    </row>
    <row r="1847" spans="1:7" ht="45.75" hidden="1" customHeight="1" x14ac:dyDescent="0.25">
      <c r="A1847" s="62"/>
      <c r="B1847" s="20"/>
      <c r="C1847" s="55"/>
      <c r="D1847" s="86">
        <f>D1848</f>
        <v>0</v>
      </c>
      <c r="E1847" s="86">
        <f t="shared" si="747"/>
        <v>0</v>
      </c>
      <c r="F1847" s="86">
        <f t="shared" si="747"/>
        <v>0</v>
      </c>
    </row>
    <row r="1848" spans="1:7" ht="45.75" hidden="1" customHeight="1" x14ac:dyDescent="0.25">
      <c r="A1848" s="62"/>
      <c r="B1848" s="20"/>
      <c r="C1848" s="55"/>
      <c r="D1848" s="86"/>
      <c r="E1848" s="86"/>
      <c r="F1848" s="86"/>
    </row>
    <row r="1849" spans="1:7" ht="45.75" customHeight="1" x14ac:dyDescent="0.25">
      <c r="A1849" s="80" t="s">
        <v>1452</v>
      </c>
      <c r="B1849" s="78" t="s">
        <v>1453</v>
      </c>
      <c r="C1849" s="81"/>
      <c r="D1849" s="87">
        <f>D1792+D1817</f>
        <v>10888</v>
      </c>
      <c r="E1849" s="87">
        <f>E1792+E1817</f>
        <v>10888</v>
      </c>
      <c r="F1849" s="87">
        <f>F1792+F1817</f>
        <v>10888</v>
      </c>
    </row>
    <row r="1850" spans="1:7" ht="35.25" customHeight="1" x14ac:dyDescent="0.25">
      <c r="A1850" s="79" t="s">
        <v>1455</v>
      </c>
      <c r="B1850" s="89"/>
      <c r="C1850" s="89"/>
      <c r="D1850" s="90">
        <f>D1791+D1849</f>
        <v>2560849</v>
      </c>
      <c r="E1850" s="90">
        <f>E1791+E1849</f>
        <v>2223242</v>
      </c>
      <c r="F1850" s="90">
        <f>F1791+F1849</f>
        <v>2267374</v>
      </c>
    </row>
    <row r="1851" spans="1:7" x14ac:dyDescent="0.25">
      <c r="E1851" s="117"/>
      <c r="F1851" s="117"/>
    </row>
    <row r="1852" spans="1:7" x14ac:dyDescent="0.25">
      <c r="E1852" s="117"/>
      <c r="F1852" s="117"/>
    </row>
    <row r="1854" spans="1:7" x14ac:dyDescent="0.25">
      <c r="G1854" s="88"/>
    </row>
    <row r="1855" spans="1:7" x14ac:dyDescent="0.25">
      <c r="F1855" s="88" t="s">
        <v>1471</v>
      </c>
    </row>
    <row r="1856" spans="1:7" x14ac:dyDescent="0.25">
      <c r="E1856" s="88">
        <v>1176241</v>
      </c>
      <c r="F1856" s="88">
        <v>1134131</v>
      </c>
    </row>
    <row r="1858" spans="4:6" x14ac:dyDescent="0.25">
      <c r="D1858" s="88">
        <v>1306848</v>
      </c>
      <c r="E1858" s="88">
        <v>1206401</v>
      </c>
      <c r="F1858" s="88">
        <v>1193822</v>
      </c>
    </row>
    <row r="1860" spans="4:6" x14ac:dyDescent="0.25">
      <c r="D1860" s="88">
        <v>2560849</v>
      </c>
      <c r="E1860" s="88">
        <v>2223242</v>
      </c>
      <c r="F1860" s="88">
        <v>2267374</v>
      </c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2020-11-11T09:54:22Z</cp:lastPrinted>
  <dcterms:created xsi:type="dcterms:W3CDTF">2019-08-22T10:36:47Z</dcterms:created>
  <dcterms:modified xsi:type="dcterms:W3CDTF">2020-11-16T05:36:55Z</dcterms:modified>
</cp:coreProperties>
</file>