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805" yWindow="300" windowWidth="22425" windowHeight="15210" activeTab="0"/>
  </bookViews>
  <sheets>
    <sheet name="Лист1" sheetId="1" r:id="rId1"/>
  </sheets>
  <definedNames/>
  <calcPr calcId="152511"/>
  <extLst/>
</workbook>
</file>

<file path=xl/sharedStrings.xml><?xml version="1.0" encoding="utf-8"?>
<sst xmlns="http://schemas.openxmlformats.org/spreadsheetml/2006/main" count="4084" uniqueCount="1751">
  <si>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</si>
  <si>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</si>
  <si>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</si>
  <si>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</si>
  <si>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</si>
  <si>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</si>
  <si>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</si>
  <si>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</si>
  <si>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</si>
  <si>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</si>
  <si>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</si>
  <si>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</si>
  <si>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</si>
  <si>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</si>
  <si>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</si>
  <si>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</si>
  <si>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</si>
  <si>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</si>
  <si>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</si>
  <si>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</si>
  <si>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</si>
  <si>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 xml:space="preserve">Муниципальная программа «Культура»                  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</si>
  <si>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</si>
  <si>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</si>
  <si>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</si>
  <si>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</si>
  <si>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</si>
  <si>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</si>
  <si>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</si>
  <si>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</si>
  <si>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</si>
  <si>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</si>
  <si>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</si>
  <si>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</si>
  <si>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</si>
  <si>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</si>
  <si>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</si>
  <si>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</si>
  <si>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</si>
  <si>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</si>
  <si>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</si>
  <si>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</si>
  <si>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</si>
  <si>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</si>
  <si>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</si>
  <si>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</si>
  <si>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</si>
  <si>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</si>
  <si>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</si>
  <si>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</si>
  <si>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</si>
  <si>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</si>
  <si>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</si>
  <si>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</si>
  <si>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</si>
  <si>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</si>
  <si>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</si>
  <si>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</si>
  <si>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</si>
  <si>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</si>
  <si>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</si>
  <si>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Основное мероприятие «Обеспечение функций театрально-концертных учреждений, муниципальных учреждений культуры»</t>
  </si>
  <si>
    <t>02 4 01 00000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</si>
  <si>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</si>
  <si>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02 4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</si>
  <si>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средств местного бюджета</t>
  </si>
  <si>
    <t>02 4 01 74660</t>
  </si>
  <si>
    <t>Поддержка творческой деятельности и техническое оснащение детских и кукольных театров</t>
  </si>
  <si>
    <t>02 4 01 L5170</t>
  </si>
  <si>
    <t>Поддержка творческой деятельности и техническое оснащение детских и кукольных театров за счет средств местного бюджета</t>
  </si>
  <si>
    <t>02 4 01 75170</t>
  </si>
  <si>
    <t>Проведение капитального ремонта, технического переоснащения и благоустройства территорий учреждений культуры</t>
  </si>
  <si>
    <t>02 4 01 00460</t>
  </si>
  <si>
    <t>Расходы на обеспечение деятельности (оказание услуг) муниципальных учреждений - театрально-концертные организации</t>
  </si>
  <si>
    <t>02 4 01 06120</t>
  </si>
  <si>
    <t>Мероприятия в сфере культуры</t>
  </si>
  <si>
    <t>02 4 01 00500</t>
  </si>
  <si>
    <t>Основное мероприятие «Государственная поддержка лучших сельских учреждений культуры и их лучших работников»</t>
  </si>
  <si>
    <t>02 4 02 00000</t>
  </si>
  <si>
    <t>Основное мероприятие «Реализация отдельных функций органа местного самоуправления в сфере культуры»</t>
  </si>
  <si>
    <t>02 4 03 00000</t>
  </si>
  <si>
    <t>Стипендии в области образования, культуры и искусства</t>
  </si>
  <si>
    <t>02 4 03 01110</t>
  </si>
  <si>
    <t>02 5 00 00000</t>
  </si>
  <si>
    <t>Федеральный проект «Культурная среда»</t>
  </si>
  <si>
    <t>02 5 A1 00000</t>
  </si>
  <si>
    <t>Расходы на обеспечение деятельности (оказание услуг) муниципальных учреждений - культурно-досуговые учреждения</t>
  </si>
  <si>
    <t>02 5 A1 06110</t>
  </si>
  <si>
    <t>02 5 A1 00460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</si>
  <si>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</t>
  </si>
  <si>
    <t>02 5 A1 S0080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</si>
  <si>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за счет средств местного бюджета</t>
  </si>
  <si>
    <t>02 5 A1 70080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</si>
  <si>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</t>
  </si>
  <si>
    <t>02 5 A1 S1280</t>
  </si>
  <si>
    <t>Приобретение оборудования для технического оснащения зданий культурно-досуговых учреждений, ранее построенных (реконструированных), капитально отремонтированных или находящихся в стадии строительства на этапе завершения отделочных работ за счет средств бюджета Московской области за счет средств местного бюджета</t>
  </si>
  <si>
    <t>02 5 A1 71280</t>
  </si>
  <si>
    <t>Приобретение специализированного автотранспорта (автоклубов) для муниципальных учреждений культуры</t>
  </si>
  <si>
    <t>02 5 A1 S1520</t>
  </si>
  <si>
    <t>Приобретение специализированного автотранспорта (автоклубов) для муниципальных учреждений культуры за счет средств бюджета Московской области</t>
  </si>
  <si>
    <t>02 5 A1 71520</t>
  </si>
  <si>
    <t>Оснащение муниципальных учреждений культуры кинооборудованием</t>
  </si>
  <si>
    <t>02 5 A1 S1530</t>
  </si>
  <si>
    <t>Оснащение муниципальных учреждений культуры кинооборудованием за счет средств местного бюджета</t>
  </si>
  <si>
    <t>02 5 A1 71530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</si>
  <si>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</t>
  </si>
  <si>
    <t>02 5 A1 S1540</t>
  </si>
  <si>
    <t>Модернизация муниципальных библиотек путем проведения капитального ремонта и технического переоснащения современным непроизводственным оборудованием  за счет средств местного бюджета</t>
  </si>
  <si>
    <t>02 5 A1 71540</t>
  </si>
  <si>
    <t>02 7 00 00000</t>
  </si>
  <si>
    <t>Основное мероприятие «Хранение, комплектование, учет и использование архивных документов в муниципальных архивах»</t>
  </si>
  <si>
    <t>02 7 01 00000</t>
  </si>
  <si>
    <t>Расходы на обеспечение деятельности (оказание услуг) муниципальных архивов</t>
  </si>
  <si>
    <t>02 7 01 06160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</si>
  <si>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</si>
  <si>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</si>
  <si>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</si>
  <si>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</si>
  <si>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</si>
  <si>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</si>
  <si>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</t>
  </si>
  <si>
    <t>02 7 02 S0430</t>
  </si>
  <si>
    <t>Софинансирование расходов на повышение заработной платы работникам муниципальных архивных учреждений, находящихся на территории Московской области за счет средств местного бюджета</t>
  </si>
  <si>
    <t>02 7 02 70430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</si>
  <si>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</t>
  </si>
  <si>
    <t>02 7 02 S0900</t>
  </si>
  <si>
    <t>Проведение капитального (текущего) ремонта и технического переоснащения помещений, выделенных для хранения архивных документов, относящихся к собственности Московской области за счет средств местного бюджета</t>
  </si>
  <si>
    <t>02 7 02 70900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</si>
  <si>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</si>
  <si>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</si>
  <si>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</si>
  <si>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</si>
  <si>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</si>
  <si>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</si>
  <si>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</si>
  <si>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Подпрограмма «Развитие парков культуры и отдыха»</t>
  </si>
  <si>
    <t>02 9 00 00000</t>
  </si>
  <si>
    <t>Основное мероприятие «Соответствие нормативу обеспеченности парками культуры и отдыха»</t>
  </si>
  <si>
    <t>02 9 01 00000</t>
  </si>
  <si>
    <t>Расходы на обеспечение деятельности (оказание услуг) муниципальных учреждений - парк культуры и отдыха</t>
  </si>
  <si>
    <t>02 9 01 06170</t>
  </si>
  <si>
    <t xml:space="preserve">Создание условий для массового отдыха жителей городского округа </t>
  </si>
  <si>
    <t>02 9 01 01010</t>
  </si>
  <si>
    <t xml:space="preserve">Муниципальная программа «Образование»                    </t>
  </si>
  <si>
    <t>03 0 00 00000</t>
  </si>
  <si>
    <t xml:space="preserve">Подпрограмма «Дошкольное образование»                   </t>
  </si>
  <si>
    <t>03 1 00 00000</t>
  </si>
  <si>
    <t>03 1 01 00000</t>
  </si>
  <si>
    <t>03 1 02 00000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</si>
  <si>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                </t>
  </si>
  <si>
    <t>03 1 02 62460</t>
  </si>
  <si>
    <t>Мероприятие по проведению капитального ремонта  в муниципальных дошкольных образовательных организациях Московской области</t>
  </si>
  <si>
    <t>03 1 02 S2590</t>
  </si>
  <si>
    <t>Мероприятия по проведению капитального ремонта  в муниципальных дошкольных образовательных организациях за счет средств местного бюджета</t>
  </si>
  <si>
    <t>03 1 02 72590</t>
  </si>
  <si>
    <t>Проведение капитального ремонта, технического переоснащения и благоустройства территорий учреждений образования</t>
  </si>
  <si>
    <t>03 1 02 00390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</si>
  <si>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</si>
  <si>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</si>
  <si>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</si>
  <si>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</si>
  <si>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</si>
  <si>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03 1 03 62120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</si>
  <si>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</si>
  <si>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03 1 03 72120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</si>
  <si>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</si>
  <si>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</si>
  <si>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</si>
  <si>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</si>
  <si>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Расходы на обеспечение деятельности (оказание услуг) муниципальных учреждений - дошкольные образовательные организации</t>
  </si>
  <si>
    <t>Основное мероприятие «Обеспечение реализации федерального государственного образовательного стандарта дошкольного образования»</t>
  </si>
  <si>
    <t>03 1 04 00000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</si>
  <si>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</si>
  <si>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04 S2130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</si>
  <si>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</si>
  <si>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03 1 04 72130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</si>
  <si>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</si>
  <si>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03 1 P2 00000</t>
  </si>
  <si>
    <t>03 1 P2 S2330</t>
  </si>
  <si>
    <t xml:space="preserve">Подпрограмма «Общее образование»                    </t>
  </si>
  <si>
    <t>03 2 00 00000</t>
  </si>
  <si>
    <t>Основное мероприятие «Финансовое обеспечение деятельности образовательных организаций»</t>
  </si>
  <si>
    <t>03 2 01 00000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</si>
  <si>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</si>
  <si>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</si>
  <si>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</si>
  <si>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</si>
  <si>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</si>
  <si>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</si>
  <si>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</si>
  <si>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</si>
  <si>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Основное мероприятие «Финансовое обеспечение деятельности образовательных организаций для детей-сирот и детей, оставшихся без попечения родителей»</t>
  </si>
  <si>
    <t>03 2 02 00000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</si>
  <si>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</si>
  <si>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03 2 02 62240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</si>
  <si>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 за счет средств местного бюджета</t>
  </si>
  <si>
    <t>03 2 02 72240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</si>
  <si>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</si>
  <si>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03 2 03 00000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</si>
  <si>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</si>
  <si>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</si>
  <si>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</si>
  <si>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</si>
  <si>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</si>
  <si>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</si>
  <si>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</si>
  <si>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</si>
  <si>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 за счет средств местного бюджета</t>
  </si>
  <si>
    <t>03 2 03 72230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</si>
  <si>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</si>
  <si>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S2260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</si>
  <si>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 за счет средств местного бюджета</t>
  </si>
  <si>
    <t>03 2 03 72260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</si>
  <si>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</si>
  <si>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</si>
  <si>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Федеральный проект «Современная школа»</t>
  </si>
  <si>
    <t>03 2 E1 00000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</si>
  <si>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</si>
  <si>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</si>
  <si>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</si>
  <si>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</si>
  <si>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</si>
  <si>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</si>
  <si>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</si>
  <si>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</si>
  <si>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</si>
  <si>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03 3 00 00000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</si>
  <si>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</si>
  <si>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</si>
  <si>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</si>
  <si>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детей»</t>
  </si>
  <si>
    <t>03 3 03 00000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</si>
  <si>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</t>
  </si>
  <si>
    <t>03 3 03 S2150</t>
  </si>
  <si>
    <t>Укрепление материально-технической базы общеобразовательных организаций, команды которых заняли 1-5 место на соревнованиях «Веселые старты» среди команд общеобразовательных организаций Московской области на призы Губернатора Московской области за счет средств местного бюджета</t>
  </si>
  <si>
    <t>03 3 03 72150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</si>
  <si>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</si>
  <si>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</si>
  <si>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</si>
  <si>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</si>
  <si>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A1 00000</t>
  </si>
  <si>
    <t>Государственная поддержка отрасли культуры</t>
  </si>
  <si>
    <t>03 3 A1 55190</t>
  </si>
  <si>
    <t>Государственная поддержка отрасли культуры за счет средств местного бюджета</t>
  </si>
  <si>
    <t>03 3 A1 75190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</si>
  <si>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</si>
  <si>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A1 S0480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</si>
  <si>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 за счет средств местного бюджета</t>
  </si>
  <si>
    <t>03 3 A1 70480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</si>
  <si>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</si>
  <si>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03 3 A1 S2360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</si>
  <si>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детей, осуществляющих деятельность в сфере культуры за счет средств местного бюджета</t>
  </si>
  <si>
    <t>03 3 A1 72360</t>
  </si>
  <si>
    <t>Федеральный проект «Творческие люди»</t>
  </si>
  <si>
    <t>03 3 A2 00000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</si>
  <si>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</si>
  <si>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03 3 A2 60490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</si>
  <si>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</si>
  <si>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03 3 A2 01220</t>
  </si>
  <si>
    <t>03 3 E2 00000</t>
  </si>
  <si>
    <t>Создание детских технопарков «Кванториум»</t>
  </si>
  <si>
    <t>03 3 E2 51730</t>
  </si>
  <si>
    <t>Создание детских технопарков «Кванториум» за счет средств местного бюджета</t>
  </si>
  <si>
    <t>03 3 E2 71730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</si>
  <si>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</si>
  <si>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03 3 E2 S2480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</si>
  <si>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 за счет средств местного бюджета</t>
  </si>
  <si>
    <t>03 3 E2 72480</t>
  </si>
  <si>
    <t>Федеральный проект «Цифровая образовательная среда»</t>
  </si>
  <si>
    <t>03 3 E4 00000</t>
  </si>
  <si>
    <t>Создание ключевых центров развития детей</t>
  </si>
  <si>
    <t>03 3 E4 51750</t>
  </si>
  <si>
    <t>Создание ключевых центров развития детей за счет средств местного бюджета</t>
  </si>
  <si>
    <t>03 3 E4 71750</t>
  </si>
  <si>
    <t>Создание центров цифрового образования детей</t>
  </si>
  <si>
    <t>03 3 E4 52190</t>
  </si>
  <si>
    <t>Подпрограмма «Профессиональное образование»</t>
  </si>
  <si>
    <t>03 4 00 00000</t>
  </si>
  <si>
    <t>Основное мероприятие «Обеспечение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области»</t>
  </si>
  <si>
    <t>03 4 07 00000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</si>
  <si>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</si>
  <si>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>03 4 07 62060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</si>
  <si>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 за счет средств местного бюджета</t>
  </si>
  <si>
    <t>03 4 07 72060</t>
  </si>
  <si>
    <t>Подпрограмма «Система оценки качества образования и информационная открытость системы образования»</t>
  </si>
  <si>
    <t>03 5 00 00000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</si>
  <si>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</si>
  <si>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03 5 01 00000</t>
  </si>
  <si>
    <t>03 5 01 06050</t>
  </si>
  <si>
    <t xml:space="preserve">Обеспечение деятельности прочих учреждений образования  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</si>
  <si>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</si>
  <si>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</si>
  <si>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</si>
  <si>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</si>
  <si>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</si>
  <si>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</si>
  <si>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</si>
  <si>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</si>
  <si>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</si>
  <si>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</si>
  <si>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</si>
  <si>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</si>
  <si>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</si>
  <si>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</si>
  <si>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</si>
  <si>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</si>
  <si>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</si>
  <si>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</si>
  <si>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</si>
  <si>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Предоставление гражданам субсидий на оплату жилого помещения и коммунальных услуг за счет средств местного бюджета</t>
  </si>
  <si>
    <t>04 1 03 71410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</si>
  <si>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</si>
  <si>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</si>
  <si>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</si>
  <si>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</si>
  <si>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</si>
  <si>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</si>
  <si>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«Доступная среда»</t>
  </si>
  <si>
    <t>04 2 00 00000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</si>
  <si>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</si>
  <si>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</si>
  <si>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</si>
  <si>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</si>
  <si>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04 2 02 S2640</t>
  </si>
  <si>
    <t>04 2 02 00960</t>
  </si>
  <si>
    <t>Основное мероприятие «Повышение доступности и качества реабилитационных услуг (развитие системы реабилитации и социальной интеграции инвалидов)»</t>
  </si>
  <si>
    <t>04 2 03 00000</t>
  </si>
  <si>
    <t>Оказание содействия развитию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</si>
  <si>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04 2 03 00910</t>
  </si>
  <si>
    <t>Подпрограмма «Развитие системы отдыха и оздоровления детей»</t>
  </si>
  <si>
    <t>04 3 00 00000</t>
  </si>
  <si>
    <t>04 3 02 00000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</si>
  <si>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</si>
  <si>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</si>
  <si>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</si>
  <si>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</si>
  <si>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</si>
  <si>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04 3 05 00000</t>
  </si>
  <si>
    <t>Мероприятия по организации отдыха детей в каникулярное время</t>
  </si>
  <si>
    <t>04 3 05 S2190</t>
  </si>
  <si>
    <t>Мероприятия по организации отдыха детей в каникулярное время за счет средств местного бюджета</t>
  </si>
  <si>
    <t>04 3 05 72190</t>
  </si>
  <si>
    <t>Расходы на обеспечение деятельности (оказание услуг) муниципальных учреждений - отдых и оздоровление детей</t>
  </si>
  <si>
    <t>04 3 05 06200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</si>
  <si>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</si>
  <si>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04 3 05 00410</t>
  </si>
  <si>
    <t>04 9 00 00000</t>
  </si>
  <si>
    <t>Основное мероприятие «Осуществление финансовой поддержки СО НКО»</t>
  </si>
  <si>
    <t>04 9 01 00000</t>
  </si>
  <si>
    <t>04 9 01 00880</t>
  </si>
  <si>
    <t>Оказание поддержки социально ориентированным некоммерческим организациям</t>
  </si>
  <si>
    <t>04 9 01 00760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</si>
  <si>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</si>
  <si>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</si>
  <si>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</si>
  <si>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</si>
  <si>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</si>
  <si>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</si>
  <si>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</si>
  <si>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</si>
  <si>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</si>
  <si>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</si>
  <si>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</si>
  <si>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</si>
  <si>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</si>
  <si>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</si>
  <si>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</si>
  <si>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</si>
  <si>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</si>
  <si>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</si>
  <si>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</si>
  <si>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</si>
  <si>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</si>
  <si>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</si>
  <si>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</si>
  <si>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</si>
  <si>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</si>
  <si>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</si>
  <si>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</si>
  <si>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</si>
  <si>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</si>
  <si>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</si>
  <si>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</si>
  <si>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</si>
  <si>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</si>
  <si>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</si>
  <si>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</si>
  <si>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</si>
  <si>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</si>
  <si>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</si>
  <si>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</si>
  <si>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</si>
  <si>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</si>
  <si>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</si>
  <si>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</si>
  <si>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</si>
  <si>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</si>
  <si>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</si>
  <si>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</si>
  <si>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</si>
  <si>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</si>
  <si>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</si>
  <si>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</si>
  <si>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</si>
  <si>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</si>
  <si>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</si>
  <si>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</si>
  <si>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</si>
  <si>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</si>
  <si>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</si>
  <si>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</si>
  <si>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</si>
  <si>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</si>
  <si>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</si>
  <si>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</si>
  <si>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</si>
  <si>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</si>
  <si>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</si>
  <si>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</si>
  <si>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</si>
  <si>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</si>
  <si>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</si>
  <si>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</si>
  <si>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</si>
  <si>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</si>
  <si>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</si>
  <si>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</si>
  <si>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</si>
  <si>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</si>
  <si>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</si>
  <si>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</si>
  <si>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</si>
  <si>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</si>
  <si>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</si>
  <si>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</si>
  <si>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</si>
  <si>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Подпрограмма «Развитие мелиорации земель сельскохозяйственного назначения»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</si>
  <si>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</si>
  <si>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</si>
  <si>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</si>
  <si>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</si>
  <si>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</si>
  <si>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</si>
  <si>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</si>
  <si>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</si>
  <si>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</si>
  <si>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</si>
  <si>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</si>
  <si>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</si>
  <si>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</si>
  <si>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</si>
  <si>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</si>
  <si>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</si>
  <si>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</si>
  <si>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</si>
  <si>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</si>
  <si>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</si>
  <si>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</si>
  <si>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</si>
  <si>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</si>
  <si>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</si>
  <si>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</si>
  <si>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</si>
  <si>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</si>
  <si>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</si>
  <si>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</si>
  <si>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</si>
  <si>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</si>
  <si>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</si>
  <si>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</si>
  <si>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</si>
  <si>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</si>
  <si>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</si>
  <si>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</si>
  <si>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</si>
  <si>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</si>
  <si>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</si>
  <si>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</si>
  <si>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</si>
  <si>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</si>
  <si>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</si>
  <si>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</si>
  <si>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</si>
  <si>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</si>
  <si>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</si>
  <si>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</si>
  <si>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</si>
  <si>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</si>
  <si>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</si>
  <si>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</si>
  <si>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</si>
  <si>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</si>
  <si>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</si>
  <si>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</si>
  <si>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</si>
  <si>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</si>
  <si>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</si>
  <si>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</si>
  <si>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</si>
  <si>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</si>
  <si>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</si>
  <si>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</si>
  <si>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</si>
  <si>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</si>
  <si>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</si>
  <si>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</si>
  <si>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</si>
  <si>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</si>
  <si>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</si>
  <si>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</si>
  <si>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</si>
  <si>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</si>
  <si>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</si>
  <si>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</si>
  <si>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Строительство, реконструкция, создание (организация)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 за счет средств местного бюджета</t>
  </si>
  <si>
    <t>07 5 04 72000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</si>
  <si>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</si>
  <si>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07 5 04 00610</t>
  </si>
  <si>
    <t>Основное мероприятие «Мониторинг мест размещения отходов»</t>
  </si>
  <si>
    <t>07 5 05 00000</t>
  </si>
  <si>
    <t>Оплата кредиторской задолженности за выполненные работы по ликвидации последствий чрезвычайной ситуации на полигонах твердых коммунальных отходов</t>
  </si>
  <si>
    <t>07 5 05 62790</t>
  </si>
  <si>
    <t>Основное мероприятие «Подключение (технологическое присоединение) к объектам инфраструктуры заводов по термическому обезвреживанию твердых коммунальных отходов»</t>
  </si>
  <si>
    <t>07 5 07 00000</t>
  </si>
  <si>
    <t xml:space="preserve">Строительство и реконструкция объектов инженерной инфраструктуры для заводов по термическому обезвреживанию отходов на территории </t>
  </si>
  <si>
    <t>07 5 07 S4520</t>
  </si>
  <si>
    <t>Строительство и реконструкция объектов инженерной инфраструктуры для заводов по термическому обезвреживанию отходов на территории за счет средств местного бюджета</t>
  </si>
  <si>
    <t>07 5 07 74520</t>
  </si>
  <si>
    <t>Федеральный проект «Чистая страна»</t>
  </si>
  <si>
    <t>07 5 G1 00000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</si>
  <si>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</si>
  <si>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07 5 G1 52420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</si>
  <si>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 за счет средств местного бюджета</t>
  </si>
  <si>
    <t>07 5 G1 72420</t>
  </si>
  <si>
    <t>Рекультивация полигонов твёрдых коммунальных отходов</t>
  </si>
  <si>
    <t>07 5 G1 S1170</t>
  </si>
  <si>
    <t>Рекультивация полигонов твёрдых коммунальных отходов за счет средств местного бюджета</t>
  </si>
  <si>
    <t>07 5 G1 71170</t>
  </si>
  <si>
    <t>Разработка проектной документации на рекультивацию полигонов твёрдых коммунальных отходов</t>
  </si>
  <si>
    <t>07 5 G1 S1200</t>
  </si>
  <si>
    <t>Федеральный проект «Комплексная система обращения с твердыми коммунальными отходами»</t>
  </si>
  <si>
    <t>07 5 G2 00000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</si>
  <si>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</si>
  <si>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07 5 G2 S4570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</si>
  <si>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  за счет средств местного бюджета</t>
  </si>
  <si>
    <t>07 5 G2 74570</t>
  </si>
  <si>
    <t xml:space="preserve">Муниципальная программа «Безопасность и обеспечение безопасности жизнедеятельности населения»                    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</si>
  <si>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</si>
  <si>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</si>
  <si>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</si>
  <si>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</si>
  <si>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</si>
  <si>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</si>
  <si>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</si>
  <si>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</si>
  <si>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</si>
  <si>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</si>
  <si>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</si>
  <si>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</si>
  <si>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</si>
  <si>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</si>
  <si>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</si>
  <si>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</si>
  <si>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</si>
  <si>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</si>
  <si>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</si>
  <si>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</si>
  <si>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</si>
  <si>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</si>
  <si>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</si>
  <si>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</si>
  <si>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</si>
  <si>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</si>
  <si>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</si>
  <si>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</si>
  <si>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</si>
  <si>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</si>
  <si>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</si>
  <si>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</si>
  <si>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</si>
  <si>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</si>
  <si>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</si>
  <si>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</si>
  <si>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Подпрограмма «Снижение рисков возникновения и смягчение последствий чрезвычайных ситуаций природного и техногенного характера»</t>
  </si>
  <si>
    <t>08 2 00 00000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</si>
  <si>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территорий»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</si>
  <si>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</si>
  <si>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</si>
  <si>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</si>
  <si>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</si>
  <si>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</si>
  <si>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Основное мероприятие «Выполнение мероприятий по безопасности населения на водных объектах, расположенных на территории Московской области»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</si>
  <si>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</si>
  <si>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</si>
  <si>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</si>
  <si>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Основное мероприятие «Создание, содержание системно-аппаратного комплекса «Безопасный город» на территории Московской области»</t>
  </si>
  <si>
    <t>08 2 03 00000</t>
  </si>
  <si>
    <t>08 2 03 00340</t>
  </si>
  <si>
    <t>Подпрограмма «Развитие и совершенствование систем оповещения и информирования населения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</si>
  <si>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</si>
  <si>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</si>
  <si>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</si>
  <si>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</si>
  <si>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</si>
  <si>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безопасности»</t>
  </si>
  <si>
    <t>08 4 00 00000</t>
  </si>
  <si>
    <t>Основное мероприятие «Повышение степени пожарной безопасности»</t>
  </si>
  <si>
    <t>08 4 01 00000</t>
  </si>
  <si>
    <t>Обеспечение первичных мер пожарной безопасности в границах городского округа</t>
  </si>
  <si>
    <t>08 4 01 00360</t>
  </si>
  <si>
    <t>Подпрограмма «Обеспечение мероприятий гражданской обороны»</t>
  </si>
  <si>
    <t>08 5 00 00000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</si>
  <si>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</si>
  <si>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</si>
  <si>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</si>
  <si>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</si>
  <si>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«Обеспечение готовности защитных сооружений и других объектов гражданской обороны на территории муниципальных образований Московской области»</t>
  </si>
  <si>
    <t>08 5 02 00000</t>
  </si>
  <si>
    <t xml:space="preserve">Организация и осуществление мероприятий по территориальной обороне и гражданской обороне </t>
  </si>
  <si>
    <t>08 5 02 00670</t>
  </si>
  <si>
    <t>08 6 00 00000</t>
  </si>
  <si>
    <t>08 6 01 00000</t>
  </si>
  <si>
    <t>08 6 01 00710</t>
  </si>
  <si>
    <t>08 6 01 01020</t>
  </si>
  <si>
    <t>Защита населения и территории городского округа от чрезвычайных ситуаций природного и техногенного характера</t>
  </si>
  <si>
    <t>08 6 01 00680</t>
  </si>
  <si>
    <t>08 6 02 00000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</si>
  <si>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</si>
  <si>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</si>
  <si>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</si>
  <si>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</si>
  <si>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</si>
  <si>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</si>
  <si>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</si>
  <si>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</si>
  <si>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</si>
  <si>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09 1 07 00000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</si>
  <si>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</si>
  <si>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09 1 07 60710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</si>
  <si>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</si>
  <si>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</si>
  <si>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</si>
  <si>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</si>
  <si>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</si>
  <si>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</si>
  <si>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</si>
  <si>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</si>
  <si>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</si>
  <si>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</si>
  <si>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</si>
  <si>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</si>
  <si>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</si>
  <si>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</si>
  <si>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</si>
  <si>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</si>
  <si>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</si>
  <si>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</si>
  <si>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</si>
  <si>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</si>
  <si>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</si>
  <si>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</si>
  <si>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</si>
  <si>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</si>
  <si>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</si>
  <si>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</si>
  <si>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</si>
  <si>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</si>
  <si>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</si>
  <si>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</si>
  <si>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</si>
  <si>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</si>
  <si>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</si>
  <si>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</si>
  <si>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</si>
  <si>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</si>
  <si>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</si>
  <si>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</si>
  <si>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</si>
  <si>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</si>
  <si>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 xml:space="preserve">Муниципальная программа «Развитие инженерной инфраструктуры и энергоэффективности»   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</si>
  <si>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</si>
  <si>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</si>
  <si>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</si>
  <si>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</si>
  <si>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</si>
  <si>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10 1 G5 00000</t>
  </si>
  <si>
    <t>Строительство и реконструкция (модернизация) объектов питьевого водоснабжения</t>
  </si>
  <si>
    <t>10 1 G5 52430</t>
  </si>
  <si>
    <t>Строительство и реконструкция (модернизация) объектов питьевого водоснабжения за счет средств местного бюджета</t>
  </si>
  <si>
    <t>10 1 G5 72430</t>
  </si>
  <si>
    <t>Капитальный ремонт, приобретение, монтаж и ввод в эксплуатацию объектов водоснабжения</t>
  </si>
  <si>
    <t>10 1 G5 S0330</t>
  </si>
  <si>
    <t>Капитальный ремонт, приобретение, монтаж и ввод в эксплуатацию объектов водоснабжения за счет средств местного бюджета</t>
  </si>
  <si>
    <t>10 1 G5 70330</t>
  </si>
  <si>
    <t>Строительство и реконструкция объектов водоснабжения</t>
  </si>
  <si>
    <t>10 1 G5 S4090</t>
  </si>
  <si>
    <t>Строительство и реконструкция объектов водоснабжения за счет средств местного бюджета</t>
  </si>
  <si>
    <t>10 1 G5 74090</t>
  </si>
  <si>
    <t>Подпрограмма «Системы водоотведения»</t>
  </si>
  <si>
    <t>10 2 00 00000</t>
  </si>
  <si>
    <t>10 2 01 00000</t>
  </si>
  <si>
    <t>Обеспечение мероприятий по модернизации систем коммунальной инфраструктуры за счет средств местного бюджета</t>
  </si>
  <si>
    <t>10 2 01 79505</t>
  </si>
  <si>
    <t>Строительство и реконструкция объектов очистки сточных вод</t>
  </si>
  <si>
    <t>10 2 01 S4020</t>
  </si>
  <si>
    <t>Строительство и реконструкция объектов очистки сточных вод за счет средств местного бюджета</t>
  </si>
  <si>
    <t>10 2 01 74020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</si>
  <si>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</si>
  <si>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</si>
  <si>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</si>
  <si>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</si>
  <si>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</si>
  <si>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Капитальный ремонт канализационных коллекторов и канализационных насосных станций за счет средств местного бюджета</t>
  </si>
  <si>
    <t>10 2 02 70310</t>
  </si>
  <si>
    <t>Строительство (реконструкция) канализационных коллекторов, канализационных насосных станций</t>
  </si>
  <si>
    <t>10 2 02 S4030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</si>
  <si>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</si>
  <si>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10 2 02 74030</t>
  </si>
  <si>
    <t>10 2 02 00190</t>
  </si>
  <si>
    <t>Федеральный проект «Оздоровление Волги»</t>
  </si>
  <si>
    <t>10 2 G6 00000</t>
  </si>
  <si>
    <t>Сокращение доли загрязненных сточных вод</t>
  </si>
  <si>
    <t>10 2 G6 50130</t>
  </si>
  <si>
    <t>Строительство и реконструкция объектов очистки сточных вод в целях сохранения и предотвращения загрязнения реки Волги</t>
  </si>
  <si>
    <t>10 2 G6 S4010</t>
  </si>
  <si>
    <t>Строительство и реконструкция объектов очистки сточных вод в целях сохранения и предотвращения загрязнения реки Волги за счет средств местного бюджета</t>
  </si>
  <si>
    <t>10 2 G6 74010</t>
  </si>
  <si>
    <t>10 3 00 00000</t>
  </si>
  <si>
    <t>10 3 02 00000</t>
  </si>
  <si>
    <t>Капитальный ремонт, приобретение, монтаж и ввод в эксплуатацию объектов коммунальной инфраструктуры</t>
  </si>
  <si>
    <t>10 3 02 S0320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</si>
  <si>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</si>
  <si>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10 3 02 70320</t>
  </si>
  <si>
    <t>Реализация проектов государственно-частного партнерства в жилищно-коммунальном хозяйстве в сфере теплоснабжения</t>
  </si>
  <si>
    <t>10 3 02 60360</t>
  </si>
  <si>
    <t>Приобретение объектов коммунальной инфраструктуры</t>
  </si>
  <si>
    <t>10 3 02 S4060</t>
  </si>
  <si>
    <t>Приобретение объектов коммунальной инфраструктуры за счет средств местного бюджета</t>
  </si>
  <si>
    <t>10 3 02 74060</t>
  </si>
  <si>
    <t>Строительство и реконструкция объектов коммунальной инфраструктуры</t>
  </si>
  <si>
    <t>10 3 02 S4080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</si>
  <si>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</si>
  <si>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</si>
  <si>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</si>
  <si>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</si>
  <si>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</si>
  <si>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</si>
  <si>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</si>
  <si>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</si>
  <si>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</si>
  <si>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</si>
  <si>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</si>
  <si>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10 8 01 00000</t>
  </si>
  <si>
    <t>10 8 01 62670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</si>
  <si>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</si>
  <si>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</si>
  <si>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</si>
  <si>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</si>
  <si>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</si>
  <si>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</si>
  <si>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</si>
  <si>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</si>
  <si>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</si>
  <si>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</si>
  <si>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</si>
  <si>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</si>
  <si>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</si>
  <si>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</si>
  <si>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</si>
  <si>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</si>
  <si>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</si>
  <si>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</si>
  <si>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</si>
  <si>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</si>
  <si>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</si>
  <si>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</si>
  <si>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</si>
  <si>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</si>
  <si>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</si>
  <si>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</si>
  <si>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</si>
  <si>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</si>
  <si>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</si>
  <si>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</si>
  <si>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</si>
  <si>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</si>
  <si>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</si>
  <si>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</si>
  <si>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</si>
  <si>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</si>
  <si>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</si>
  <si>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</si>
  <si>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</si>
  <si>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</si>
  <si>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</si>
  <si>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</si>
  <si>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</si>
  <si>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</si>
  <si>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</si>
  <si>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Подпрограмма «Развитие потребительского рынка и услуг»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</si>
  <si>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</si>
  <si>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</si>
  <si>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</si>
  <si>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</si>
  <si>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</si>
  <si>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</si>
  <si>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</si>
  <si>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Подпрограмма «Развитие имущественного комплекса»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</si>
  <si>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</si>
  <si>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</si>
  <si>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</si>
  <si>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</si>
  <si>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</si>
  <si>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</si>
  <si>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</si>
  <si>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</si>
  <si>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</si>
  <si>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</si>
  <si>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</si>
  <si>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</si>
  <si>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</si>
  <si>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</si>
  <si>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</si>
  <si>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</si>
  <si>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</si>
  <si>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</si>
  <si>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</si>
  <si>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</si>
  <si>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Подпрограмма «Управление муниципальными финансами»</t>
  </si>
  <si>
    <t>12 4 00 00000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</si>
  <si>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</si>
  <si>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</si>
  <si>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</si>
  <si>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</si>
  <si>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</si>
  <si>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</si>
  <si>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</si>
  <si>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</si>
  <si>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 xml:space="preserve">Обеспечивающая подпрограмма   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</si>
  <si>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</si>
  <si>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</si>
  <si>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</si>
  <si>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</si>
  <si>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</si>
  <si>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</si>
  <si>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</si>
  <si>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</si>
  <si>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12 5 01 00160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</si>
  <si>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</si>
  <si>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</si>
  <si>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</si>
  <si>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</si>
  <si>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</si>
  <si>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</si>
  <si>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12 5 01 00870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</si>
  <si>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</si>
  <si>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</si>
  <si>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</si>
  <si>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</si>
  <si>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</si>
  <si>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</si>
  <si>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</si>
  <si>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</si>
  <si>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</si>
  <si>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</si>
  <si>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</si>
  <si>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</si>
  <si>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</si>
  <si>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13 1 01 06180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</si>
  <si>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</si>
  <si>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</si>
  <si>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</si>
  <si>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</si>
  <si>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</si>
  <si>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</si>
  <si>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</si>
  <si>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Подпрограмма «Мир и согласие. Новые возможности»</t>
  </si>
  <si>
    <t>13 2 00 00000</t>
  </si>
  <si>
    <t>Основное мероприятие «Организация и проведение мероприятий, направленных на укрепление межэтнических и межконфессиональных отношений»</t>
  </si>
  <si>
    <t>13 2 02 00000</t>
  </si>
  <si>
    <t>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</t>
  </si>
  <si>
    <t>13 2 02 00330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</si>
  <si>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</si>
  <si>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</si>
  <si>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</si>
  <si>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13 4 01 00970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</si>
  <si>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</si>
  <si>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</si>
  <si>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</si>
  <si>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</si>
  <si>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</si>
  <si>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</si>
  <si>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</si>
  <si>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13 5 00 00000</t>
  </si>
  <si>
    <t>13 5 01 00000</t>
  </si>
  <si>
    <t>13 5 01 00130</t>
  </si>
  <si>
    <t>Основное мероприятие «Осуществление первичного воинского учета на территориях, где отсутствуют военные комиссариаты»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</si>
  <si>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</si>
  <si>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</si>
  <si>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</si>
  <si>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</si>
  <si>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</si>
  <si>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</si>
  <si>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13 5 04 00000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</si>
  <si>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</si>
  <si>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</si>
  <si>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</si>
  <si>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</si>
  <si>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</si>
  <si>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</si>
  <si>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</si>
  <si>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</si>
  <si>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</si>
  <si>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</si>
  <si>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</si>
  <si>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</si>
  <si>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</si>
  <si>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</si>
  <si>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</si>
  <si>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</si>
  <si>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</si>
  <si>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</si>
  <si>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</si>
  <si>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</si>
  <si>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</si>
  <si>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</si>
  <si>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</si>
  <si>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</si>
  <si>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</si>
  <si>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</si>
  <si>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</si>
  <si>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Софинансирование работ по строительству (реконструкции) объектов дорожного хозяйства местного значения</t>
  </si>
  <si>
    <t>14 2 02 S4360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</si>
  <si>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</si>
  <si>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14 2 02 74360</t>
  </si>
  <si>
    <t>Основное мероприятие «Ремонт, капитальный ремонт сети автомобильных дорог, мостов и путепроводов местного значения»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</si>
  <si>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</si>
  <si>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</si>
  <si>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</si>
  <si>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</si>
  <si>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14 2 05 70240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</si>
  <si>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</si>
  <si>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14 2 05 70250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</si>
  <si>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</si>
  <si>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</si>
  <si>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</si>
  <si>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</si>
  <si>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Создание и обеспечение функционирования парковок (парковочных мест)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</si>
  <si>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</si>
  <si>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</si>
  <si>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</si>
  <si>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</si>
  <si>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</si>
  <si>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</si>
  <si>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14 5 01 00230</t>
  </si>
  <si>
    <t>14 5 01 00130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</si>
  <si>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</si>
  <si>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</si>
  <si>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</si>
  <si>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</si>
  <si>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</si>
  <si>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</si>
  <si>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</si>
  <si>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</si>
  <si>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</si>
  <si>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</si>
  <si>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</si>
  <si>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</si>
  <si>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</si>
  <si>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</si>
  <si>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</si>
  <si>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</si>
  <si>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</si>
  <si>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</si>
  <si>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</si>
  <si>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</si>
  <si>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</si>
  <si>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</si>
  <si>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</si>
  <si>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</si>
  <si>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</si>
  <si>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</si>
  <si>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</si>
  <si>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</si>
  <si>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</si>
  <si>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</si>
  <si>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</si>
  <si>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</si>
  <si>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</si>
  <si>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</si>
  <si>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</si>
  <si>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</si>
  <si>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</si>
  <si>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</si>
  <si>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</si>
  <si>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</si>
  <si>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</si>
  <si>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</si>
  <si>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</si>
  <si>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</si>
  <si>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</si>
  <si>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</si>
  <si>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</si>
  <si>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</si>
  <si>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</si>
  <si>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</si>
  <si>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</si>
  <si>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</si>
  <si>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</si>
  <si>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</si>
  <si>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</si>
  <si>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</si>
  <si>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</si>
  <si>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</si>
  <si>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</si>
  <si>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</si>
  <si>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</si>
  <si>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</si>
  <si>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</si>
  <si>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</si>
  <si>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</si>
  <si>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</si>
  <si>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</si>
  <si>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</si>
  <si>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</si>
  <si>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</si>
  <si>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Подпрограмма «Реализация политики пространственного развития»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</si>
  <si>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</si>
  <si>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</si>
  <si>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</si>
  <si>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</si>
  <si>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</si>
  <si>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</si>
  <si>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</si>
  <si>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</si>
  <si>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</si>
  <si>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</si>
  <si>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</si>
  <si>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</si>
  <si>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</si>
  <si>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</si>
  <si>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</si>
  <si>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</si>
  <si>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</si>
  <si>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</si>
  <si>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</si>
  <si>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</si>
  <si>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</si>
  <si>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</si>
  <si>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</si>
  <si>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</si>
  <si>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</si>
  <si>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</si>
  <si>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</si>
  <si>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</si>
  <si>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</si>
  <si>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</si>
  <si>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</si>
  <si>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</si>
  <si>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</si>
  <si>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</si>
  <si>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</si>
  <si>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</si>
  <si>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</si>
  <si>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</si>
  <si>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</si>
  <si>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</si>
  <si>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</si>
  <si>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</si>
  <si>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</si>
  <si>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</si>
  <si>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</si>
  <si>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</si>
  <si>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</si>
  <si>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</si>
  <si>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</si>
  <si>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</si>
  <si>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</si>
  <si>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</si>
  <si>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</si>
  <si>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</si>
  <si>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</si>
  <si>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</si>
  <si>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</si>
  <si>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</si>
  <si>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</si>
  <si>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</si>
  <si>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</si>
  <si>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</si>
  <si>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</si>
  <si>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</si>
  <si>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</si>
  <si>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</si>
  <si>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</si>
  <si>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</si>
  <si>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</si>
  <si>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</si>
  <si>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</si>
  <si>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</si>
  <si>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</si>
  <si>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</si>
  <si>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</si>
  <si>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</si>
  <si>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</si>
  <si>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</si>
  <si>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</si>
  <si>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</si>
  <si>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</si>
  <si>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Подпрограмма «Благоустройство территорий»</t>
  </si>
  <si>
    <t>17 2 00 00000</t>
  </si>
  <si>
    <t>Основное мероприятие «Обеспечение комфортной среды проживания на территории муниципального образования»</t>
  </si>
  <si>
    <t>17 2 01 00000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</si>
  <si>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</si>
  <si>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</si>
  <si>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17 3 00 00000</t>
  </si>
  <si>
    <t>Основное мероприятие «Приведение в надлежащее состояние подъездов в многоквартирных домах»</t>
  </si>
  <si>
    <t>17 3 01 00000</t>
  </si>
  <si>
    <t>Ремонт подъездов в многоквартирных домах</t>
  </si>
  <si>
    <t>17 3 01 S0950</t>
  </si>
  <si>
    <t>Ремонт подъездов в многоквартирных домах за счет средств местного бюджета</t>
  </si>
  <si>
    <t>17 3 01 70950</t>
  </si>
  <si>
    <t>Установка камер видеонаблюдения в подъездах многоквартирных домов</t>
  </si>
  <si>
    <t>17 3 01 S0970</t>
  </si>
  <si>
    <t>Установка камер видеонаблюдения в подъездах многоквартирных домов за счет средств местного бюджета</t>
  </si>
  <si>
    <t>17 3 01 70970</t>
  </si>
  <si>
    <t>17 5 00 00000</t>
  </si>
  <si>
    <t>17 5 01 00000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</si>
  <si>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</si>
  <si>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</si>
  <si>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</si>
  <si>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</si>
  <si>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</si>
  <si>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</si>
  <si>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</si>
  <si>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</si>
  <si>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</si>
  <si>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</si>
  <si>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</si>
  <si>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</si>
  <si>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</si>
  <si>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</si>
  <si>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</si>
  <si>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</si>
  <si>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</si>
  <si>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</si>
  <si>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</si>
  <si>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</si>
  <si>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</si>
  <si>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</si>
  <si>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</si>
  <si>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</si>
  <si>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</si>
  <si>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</si>
  <si>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</si>
  <si>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</si>
  <si>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</si>
  <si>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</si>
  <si>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</si>
  <si>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</si>
  <si>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</si>
  <si>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</si>
  <si>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</si>
  <si>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</si>
  <si>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</si>
  <si>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</si>
  <si>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</si>
  <si>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</si>
  <si>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</si>
  <si>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</si>
  <si>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</si>
  <si>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</si>
  <si>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</si>
  <si>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</si>
  <si>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</si>
  <si>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</si>
  <si>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</si>
  <si>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</si>
  <si>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</si>
  <si>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</si>
  <si>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</si>
  <si>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</si>
  <si>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</si>
  <si>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</si>
  <si>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</si>
  <si>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</si>
  <si>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</si>
  <si>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</si>
  <si>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</si>
  <si>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</si>
  <si>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</si>
  <si>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</si>
  <si>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</si>
  <si>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</si>
  <si>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</si>
  <si>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</si>
  <si>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</si>
  <si>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</si>
  <si>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</si>
  <si>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</si>
  <si>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</si>
  <si>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</si>
  <si>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</si>
  <si>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</si>
  <si>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</si>
  <si>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</si>
  <si>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</si>
  <si>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</si>
  <si>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</si>
  <si>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</si>
  <si>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</si>
  <si>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</si>
  <si>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</si>
  <si>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</si>
  <si>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</si>
  <si>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</si>
  <si>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</si>
  <si>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</si>
  <si>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</si>
  <si>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</si>
  <si>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</si>
  <si>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</si>
  <si>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</si>
  <si>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</si>
  <si>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</si>
  <si>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</si>
  <si>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</si>
  <si>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</si>
  <si>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</si>
  <si>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</si>
  <si>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</si>
  <si>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</si>
  <si>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</si>
  <si>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</si>
  <si>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</si>
  <si>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</si>
  <si>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</si>
  <si>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</si>
  <si>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</si>
  <si>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</si>
  <si>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</si>
  <si>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</si>
  <si>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</si>
  <si>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</si>
  <si>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</si>
  <si>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</si>
  <si>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</si>
  <si>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</si>
  <si>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</si>
  <si>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</si>
  <si>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</si>
  <si>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</si>
  <si>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</si>
  <si>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</si>
  <si>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</si>
  <si>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 местного бюджета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</si>
  <si>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</si>
  <si>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</si>
  <si>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</si>
  <si>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</si>
  <si>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</si>
  <si>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</si>
  <si>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</si>
  <si>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</si>
  <si>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</si>
  <si>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</si>
  <si>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</si>
  <si>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</si>
  <si>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</si>
  <si>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</si>
  <si>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</si>
  <si>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</si>
  <si>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</si>
  <si>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</si>
  <si>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</si>
  <si>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</si>
  <si>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</si>
  <si>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</si>
  <si>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</si>
  <si>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</si>
  <si>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</si>
  <si>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</si>
  <si>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</si>
  <si>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 xml:space="preserve">Реализация государственных функций, связанных с общегосударственным управлением </t>
  </si>
  <si>
    <t>99 0 00 00100</t>
  </si>
  <si>
    <t>Ежемесячные денежные выплаты Почетным гражданам</t>
  </si>
  <si>
    <t>99 0 00 01120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</si>
  <si>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</si>
  <si>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</si>
  <si>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</si>
  <si>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</si>
  <si>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</si>
  <si>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</si>
  <si>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</si>
  <si>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</si>
  <si>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</si>
  <si>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</si>
  <si>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</si>
  <si>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</si>
  <si>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</si>
  <si>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</si>
  <si>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</si>
  <si>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</si>
  <si>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</si>
  <si>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</si>
  <si>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</si>
  <si>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</si>
  <si>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</si>
  <si>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</si>
  <si>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</si>
  <si>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</si>
  <si>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</si>
  <si>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</si>
  <si>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</si>
  <si>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</si>
  <si>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</si>
  <si>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 Субсидии   автономным  учреждениям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</si>
  <si>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</si>
  <si>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</si>
  <si>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</si>
  <si>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</si>
  <si>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</si>
  <si>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</si>
  <si>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>Обслуживание муниципального ьдолга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</si>
  <si>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</si>
  <si>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</si>
  <si>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</si>
  <si>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</si>
  <si>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</si>
  <si>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>12 5 01 06092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</si>
  <si>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</si>
  <si>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</si>
  <si>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</si>
  <si>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</si>
  <si>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</si>
  <si>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</si>
  <si>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</si>
  <si>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</si>
  <si>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</si>
  <si>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</si>
  <si>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</si>
  <si>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</si>
  <si>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</si>
  <si>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</si>
  <si>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</si>
  <si>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</si>
  <si>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</si>
  <si>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</si>
  <si>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</si>
  <si>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</si>
  <si>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</si>
  <si>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</si>
  <si>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</si>
  <si>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</si>
  <si>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</si>
  <si>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</si>
  <si>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</si>
  <si>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</si>
  <si>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</si>
  <si>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</si>
  <si>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</si>
  <si>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</si>
  <si>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03 2 E1 00390</t>
  </si>
  <si>
    <t>02 4 05 00000</t>
  </si>
  <si>
    <t>Основное мероприятие "Обеспечение функций культурно-досуговых учреждений"</t>
  </si>
  <si>
    <t>02 4 05 06110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</si>
  <si>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</si>
  <si>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</si>
  <si>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</si>
  <si>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Подпрограмма «Укрепление материально-технической базы государственных и  муниципальных учреждений культуры Московской области»</t>
  </si>
  <si>
    <t>03 5 01 00130</t>
  </si>
  <si>
    <t>03 5 01 06080</t>
  </si>
  <si>
    <t>03 5 01 00950</t>
  </si>
  <si>
    <t>03 3 03 06060</t>
  </si>
  <si>
    <t>03 1 02 62110</t>
  </si>
  <si>
    <t>03 1 02 06040</t>
  </si>
  <si>
    <t>03 1 02 62140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</si>
  <si>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</si>
  <si>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</si>
  <si>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</si>
  <si>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</si>
  <si>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</si>
  <si>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17 1 01 71670</t>
  </si>
  <si>
    <t>Устройство контейнерных площадок за счет средств местного бюджета</t>
  </si>
  <si>
    <t>03 1 01 S2130</t>
  </si>
  <si>
    <t>к решению Совета депутатов городского</t>
  </si>
  <si>
    <t xml:space="preserve">округа Зарайск Московской области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</si>
  <si>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</si>
  <si>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 Московской области»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</si>
  <si>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</si>
  <si>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</si>
  <si>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</si>
  <si>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</si>
  <si>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</si>
  <si>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</si>
  <si>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</si>
  <si>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</si>
  <si>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</si>
  <si>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</si>
  <si>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Основное мероприятие « Капитальный ремонт детских оздоровительных лагерей, находящихся в собственности муниципального образования Московской области»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</si>
  <si>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</si>
  <si>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</si>
  <si>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</si>
  <si>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</si>
  <si>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Подпрограмма «Создание условий для обеспечения качественными коммунальными услугами» 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</si>
  <si>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</si>
  <si>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</si>
  <si>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</si>
  <si>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</si>
  <si>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</si>
  <si>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</si>
  <si>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</si>
  <si>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</si>
  <si>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</si>
  <si>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</si>
  <si>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</si>
  <si>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</si>
  <si>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Подпрограмма «Развитие отраслей сельского хозяйства и перерабатывающей промышленности»</t>
  </si>
  <si>
    <t>06 1 10 00740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</si>
  <si>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</si>
  <si>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</si>
  <si>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08 1 07 62820</t>
  </si>
  <si>
    <t>Основное мероприятие "Развитие похоронного дела на территории Московской области"</t>
  </si>
  <si>
    <t>Исполнение судебных актов</t>
  </si>
  <si>
    <t>13 3 00 00000</t>
  </si>
  <si>
    <t>13 3 07 00000</t>
  </si>
  <si>
    <t>13 3 07 S3050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</si>
  <si>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</si>
  <si>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</si>
  <si>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</si>
  <si>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</si>
  <si>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</si>
  <si>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</si>
  <si>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</si>
  <si>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03 2 01 53031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</si>
  <si>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</si>
  <si>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</si>
  <si>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</si>
  <si>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</si>
  <si>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</si>
  <si>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</si>
  <si>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</si>
  <si>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</si>
  <si>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</si>
  <si>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</si>
  <si>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</si>
  <si>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</si>
  <si>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</si>
  <si>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</si>
  <si>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</si>
  <si>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</si>
  <si>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</si>
  <si>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17 3 02 00000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</si>
  <si>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</si>
  <si>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</si>
  <si>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</si>
  <si>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</si>
  <si>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</si>
  <si>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</si>
  <si>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</si>
  <si>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</si>
  <si>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03 1 01 S2590</t>
  </si>
  <si>
    <t>17 2 01 00620</t>
  </si>
  <si>
    <t>03 2 03 S2870</t>
  </si>
  <si>
    <t xml:space="preserve">Организация благоустройства территории городского округа </t>
  </si>
  <si>
    <t>Основное мероприятие "Развитие, содержание и эксплуатация Системы-112 на территории муниципального образования Московской области"</t>
  </si>
  <si>
    <t>08 3 02 01020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</si>
  <si>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</si>
  <si>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</si>
  <si>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</si>
  <si>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</si>
  <si>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</si>
  <si>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03 2 E1 S2760</t>
  </si>
  <si>
    <t>Подпрограмма «Развитие библиотечного дела в Московской области»</t>
  </si>
  <si>
    <t>Подпрограмма «Развитие профессионального искусства, гастрольно-концертной  и культурно-досуговой  деятельности, кинематографии Московской области»</t>
  </si>
  <si>
    <t>02 5 02 00000</t>
  </si>
  <si>
    <t>02 5 02 01310</t>
  </si>
  <si>
    <t>Подпрограмма «Развитие архивного дела в Московской области»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</si>
  <si>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</si>
  <si>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</si>
  <si>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</si>
  <si>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</si>
  <si>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</si>
  <si>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</si>
  <si>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</si>
  <si>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</si>
  <si>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</si>
  <si>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</si>
  <si>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</si>
  <si>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</si>
  <si>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</si>
  <si>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12 5 01 06090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</si>
  <si>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</si>
  <si>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15 2 D2 70600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</si>
  <si>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</si>
  <si>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</si>
  <si>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600</t>
  </si>
  <si>
    <t>Субсидии бюджетным учреждениям</t>
  </si>
  <si>
    <t>610</t>
  </si>
  <si>
    <t>620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</si>
  <si>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</si>
  <si>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</si>
  <si>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</si>
  <si>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</si>
  <si>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</si>
  <si>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</si>
  <si>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</si>
  <si>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</si>
  <si>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07S3051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</si>
  <si>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</si>
  <si>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</si>
  <si>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</si>
  <si>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</si>
  <si>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13 3 07 S3059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</si>
  <si>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</si>
  <si>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</si>
  <si>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</si>
  <si>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</si>
  <si>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</si>
  <si>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</si>
  <si>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</si>
  <si>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</si>
  <si>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</si>
  <si>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</si>
  <si>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>Основное мероприятие «Развитие потребительского рынка и услуг на территории муниципального образования Московской области»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</si>
  <si>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Московской области»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</si>
  <si>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</si>
  <si>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</si>
  <si>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области»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</si>
  <si>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</si>
  <si>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</si>
  <si>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</si>
  <si>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</si>
  <si>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«Проведение капитального ремонта объектов дошкольного образования, закупка оборудования»</t>
  </si>
  <si>
    <t xml:space="preserve"> Мероприятия по  проведению капитального ремонта в 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</si>
  <si>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</si>
  <si>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</si>
  <si>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</si>
  <si>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</si>
  <si>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</si>
  <si>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</si>
  <si>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</si>
  <si>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</si>
  <si>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</si>
  <si>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</si>
  <si>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</si>
  <si>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</si>
  <si>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Реализация проектов граждан, сформированных в рамках практик инициативного бюджетирования(МБОУ"Начальная школа-детский сад №14" установка домофонов)</t>
  </si>
  <si>
    <t>03 2 E1 72760</t>
  </si>
  <si>
    <t>10 3 02 00190</t>
  </si>
  <si>
    <t>17 1 01 71360</t>
  </si>
  <si>
    <t>17 1 01 S1670</t>
  </si>
  <si>
    <t xml:space="preserve">Устройство контейнерных площадок </t>
  </si>
  <si>
    <t>19 3 00 00000</t>
  </si>
  <si>
    <t>19 3 01 00000</t>
  </si>
  <si>
    <t>Основное мероприятие «Переселение граждан из многоквартирных жилых домов, признанных  аварийными в установленном законодательством порядке"</t>
  </si>
  <si>
    <t>Подпрограмма «Обеспечение мероприятий в рамках Адрессной программы Московской области "Переселение граждан из ававрийного  жилищного фонда  в Московской области  на 2019-2021 годы"</t>
  </si>
  <si>
    <t>19 3 01 S9602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</si>
  <si>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</si>
  <si>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</si>
  <si>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</si>
  <si>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</si>
  <si>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</si>
  <si>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</si>
  <si>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</si>
  <si>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</si>
  <si>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</si>
  <si>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</si>
  <si>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</si>
  <si>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</si>
  <si>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</si>
  <si>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</si>
  <si>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Приложение №   6</t>
  </si>
  <si>
    <t>02 4 А2 00000</t>
  </si>
  <si>
    <t>деральный проект "Творческие люди"</t>
  </si>
  <si>
    <t>02 4 А2 55192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</si>
  <si>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</si>
  <si>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</si>
  <si>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</si>
  <si>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</si>
  <si>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</si>
  <si>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</si>
  <si>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</si>
  <si>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</si>
  <si>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</si>
  <si>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</si>
  <si>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</si>
  <si>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Обустройство и установка детских игровых площадок на территории муниципальных образований Московской областим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</si>
  <si>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</si>
  <si>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</si>
  <si>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</si>
  <si>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</si>
  <si>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Создание центров образования естественно-научной и технологической направленностей</t>
  </si>
  <si>
    <t>Создание центров образования естественно-научной и технологической направленностей  за счет средств местного бюджета</t>
  </si>
  <si>
    <t>03 2 08 00000</t>
  </si>
  <si>
    <t>03 2 08 S3780</t>
  </si>
  <si>
    <t>Оснащение отремонтированных зданий общеобразовательных организаций средствами обучения и воспитания</t>
  </si>
  <si>
    <t>Основное мероприятие "Модернизация школьных систем образования в рамках государственной программы РФ "Развитие образования"</t>
  </si>
  <si>
    <t>03 2 08 S3770</t>
  </si>
  <si>
    <t>04 5 00 00000</t>
  </si>
  <si>
    <t>04 5 01 00000</t>
  </si>
  <si>
    <t>04 5 01 60680</t>
  </si>
  <si>
    <t>Основное мероприятие "Создание условий для   полномочий органов государственной власти Московской области и государственных органов Московской области"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</si>
  <si>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</si>
  <si>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</si>
  <si>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</si>
  <si>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</si>
  <si>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"Создание экономических условий  для повышения эффективности работы  организаций ЖКХ"</t>
  </si>
  <si>
    <t>17 1 01 71370</t>
  </si>
  <si>
    <t>Основное мероприятие  " Популяризация предпринимательства"</t>
  </si>
  <si>
    <t>11 3 08 00000</t>
  </si>
  <si>
    <t>11 3 08 00750</t>
  </si>
  <si>
    <t>03 2 01 00390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</si>
  <si>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</si>
  <si>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</si>
  <si>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07 5 11 00000</t>
  </si>
  <si>
    <t>07 5 11 01460</t>
  </si>
  <si>
    <t>Основное мероприятие «Организация работ в области обращения с отходами"</t>
  </si>
  <si>
    <t>Ликвидация несанкционированных свалок с границах городского округа</t>
  </si>
  <si>
    <t>17 2 01 01480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</si>
  <si>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организациях в Московской области,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</si>
  <si>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муниципальных образований Московской области</t>
  </si>
  <si>
    <t>07 40162050</t>
  </si>
  <si>
    <t>Подпрограмма "Развитие лесного хозяйства в Московской области"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</si>
  <si>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</si>
  <si>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</si>
  <si>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</si>
  <si>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</si>
  <si>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</si>
  <si>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</si>
  <si>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17 2 01 06242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</si>
  <si>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связи»</t>
  </si>
  <si>
    <t>06 1 11 00000</t>
  </si>
  <si>
    <t>06 1 11 00740</t>
  </si>
  <si>
    <t>Основное мероприятие "  Реализация мероприятий в области мелиорации земель сельскохозяйственного назначения"</t>
  </si>
  <si>
    <t>17 3 02 01260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</si>
  <si>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</si>
  <si>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</si>
  <si>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</si>
  <si>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12 1 07 00000</t>
  </si>
  <si>
    <t>12 1 07 00130</t>
  </si>
  <si>
    <t>Основное мероприятие "Создание условий для реализацииполномочий органов местного самоуправления"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</si>
  <si>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 (МКУ Центр проведения торгов городского округа Зарайск Московской области)</t>
  </si>
  <si>
    <t>Замена и модернизация детских игровых площадок</t>
  </si>
  <si>
    <t>Благоустройство дворовых территорий (создание новых элементов)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</si>
  <si>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</si>
  <si>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</si>
  <si>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</t>
  </si>
  <si>
    <t>Организация наружного освещения</t>
  </si>
  <si>
    <t>Расходы на обеспечение деятельности (оказание услуг) муниципальных учреждений в сфере благоустройства (МБУ/МАУ)</t>
  </si>
  <si>
    <t>Подпрограмма «Создание условий для обеспечения комфортного проживания жителей в многоквартирных домах Московской области»</t>
  </si>
  <si>
    <t>Проведение капитального ремонта  многоквартирных домов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</si>
  <si>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</si>
  <si>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в Московской области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</si>
  <si>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</si>
  <si>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</si>
  <si>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</si>
  <si>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10 4 02 00000</t>
  </si>
  <si>
    <t>10 4 02 01500</t>
  </si>
  <si>
    <t>Подпрограмма "Энеогосбережение и повышение  энергетической эффективности"</t>
  </si>
  <si>
    <t>Основное мероприятие "Организация учета энергоресурсов  вжилищном фонде Московской области"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</si>
  <si>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</si>
  <si>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</si>
  <si>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</si>
  <si>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</si>
  <si>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</si>
  <si>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</si>
  <si>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</si>
  <si>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</si>
  <si>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07 2 04 00000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</si>
  <si>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</si>
  <si>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</si>
  <si>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07 2 04 S1890</t>
  </si>
  <si>
    <t>Основное мероприятие «Реализация полномочий, возложенных на  Главное управление гражданской защиты Московкой области, и полномочий  государственных казенных учреждений Московской области"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</si>
  <si>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</si>
  <si>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 службы информации (о происшествиях или чрезвычайных ситуациях) для организации реагирования, в том числе экстренного</t>
  </si>
  <si>
    <t>13 3 07S305Г</t>
  </si>
  <si>
    <t>Реализация проектов граждан, сформированных в рамках практик инициативного бюджетирования(Ремонт  хореографического класса  МБУ ДО "Детская школа искусств им. А.С.Голубкиной)</t>
  </si>
  <si>
    <t>13 3 07S305Д</t>
  </si>
  <si>
    <t>Реализация проектов граждан, сформированных в рамках практик инициативного бюджетирования (Приобретение и монтаж оборудования для Протекинского сельского дома культуры-филиала МБУ"Мендюкинский сельский дом культуры"-(кресла в зрительный зал, жалюзи для  помещений 2 этажа, занавес на сцену)</t>
  </si>
  <si>
    <t>13 3 07S305Е</t>
  </si>
  <si>
    <t>400</t>
  </si>
  <si>
    <t>410</t>
  </si>
  <si>
    <t xml:space="preserve">Муниципальная программа «Жилище»   </t>
  </si>
  <si>
    <t>Реализация проектов граждан, сформированных в рамках практик инициативного бюджетирования ( строительство бани общего пользования)</t>
  </si>
  <si>
    <t>03 3 04 00000</t>
  </si>
  <si>
    <t>03 3 04 61111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</si>
  <si>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</si>
  <si>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 xml:space="preserve">   Повышение доступности объектов культуры, спорта, образования для инвалидов и маломобильных групп населения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</si>
  <si>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</si>
  <si>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</si>
  <si>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</si>
  <si>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</si>
  <si>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17 5 01 62670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</si>
  <si>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</si>
  <si>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</si>
  <si>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</si>
  <si>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</si>
  <si>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</si>
  <si>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17 2 01 S1670</t>
  </si>
  <si>
    <t>Устройство контейнерных площадок</t>
  </si>
  <si>
    <t>10 1 02 S4090</t>
  </si>
  <si>
    <t>10 8 01 61930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</si>
  <si>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</si>
  <si>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03 2 08 S3800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</si>
  <si>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</si>
  <si>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</si>
  <si>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03 2 03 61960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</si>
  <si>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 предоставления питания обучающимся</t>
  </si>
  <si>
    <t>04 1 23 00000</t>
  </si>
  <si>
    <t>04 1 23 56940</t>
  </si>
  <si>
    <t>Основное мероприятие "Оказание социальной поддержки гражданам  РФ,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питания"</t>
  </si>
  <si>
    <t xml:space="preserve">  Возмещение расходов , понесенных бюджетами субъектов РФ на размещение и питание граждан  РФ,  Украины,ДНР, ЛНРи лиц без гражданства, постоянно проживающих на территориях  Украины, ДНР, ЛНР, вынужденно покинувших территории Украины, ДНР, ЛНР и прибывших на  территорию Российской Федерации в экстренном массовом порядке, в пунктах временного размещения и питания, за счет средств резервного фонда Правительства РФ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</si>
  <si>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</si>
  <si>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03 2 EВ 00000</t>
  </si>
  <si>
    <t>03 2 EВ 5179F</t>
  </si>
  <si>
    <t>Федеральный проект «Патриотическое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</si>
  <si>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</si>
  <si>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14 2 05 S0230</t>
  </si>
  <si>
    <t>Софинансирование работ по капитальному ремонту  автомобильных дорог к сельским населенным пунктам</t>
  </si>
  <si>
    <t>15 1 02 61840</t>
  </si>
  <si>
    <t>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</si>
  <si>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15 2 01 72930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</si>
  <si>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 за счет средств местного бюджета</t>
  </si>
  <si>
    <t>17 2 01 72890</t>
  </si>
  <si>
    <t>Ямочный ремонт асфальтового покрытия дворовых территорий за счет средств местного бюджета</t>
  </si>
  <si>
    <t>уточнение 2022 (тыс.руб.)</t>
  </si>
  <si>
    <t>Исполнено (тыс.руб.)</t>
  </si>
  <si>
    <t>Первоначальная сумма на 2022 год</t>
  </si>
  <si>
    <t>04 2 02 72640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</si>
  <si>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условиядля получения детьми инвалидами качкственного образования за счет средств местного бюджета</t>
  </si>
  <si>
    <t>04 1 20 01370</t>
  </si>
  <si>
    <t>04 1 20 00000</t>
  </si>
  <si>
    <t>Открытие клуба "Активное долголетие"</t>
  </si>
  <si>
    <t>Основное мероприятие " Создание условий для поддержки здорового образа жизни"</t>
  </si>
  <si>
    <t>Создание административных коммисий , уполномоченных рассматривать дела об административных нарушениях в сфере  благоустройства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</si>
  <si>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 . презентационным оборудованием и программным обеспечением в рамках экспримента по модернизации начального, общего и среднего общего образования</t>
  </si>
  <si>
    <t>Организация благоустройства территории городского округа в частиремонта асфальтового покрытия дворовых территорий</t>
  </si>
  <si>
    <t>Устройство и капитальный ремонт систем наружного освещения в рамках реализации проекта «Светлый город» за счет средств местного бюджета</t>
  </si>
  <si>
    <t>17 1 01 72740</t>
  </si>
  <si>
    <t>Ремонт дворовых территорий за счет средств местного бюджета</t>
  </si>
  <si>
    <t>17 01 S1870</t>
  </si>
  <si>
    <t>Устройство и установка детских игровых площадок на территории муниципальных обрахований Московской области за счет средств местного бюджета</t>
  </si>
  <si>
    <t>Комплексное благоустройство территорий муниципальных образований  Московской области за счет средств  местного бюджета</t>
  </si>
  <si>
    <t>Выполнение мероприятий по организации наружного освещения территории городских округов Московской области за счет средств местного бюджета</t>
  </si>
  <si>
    <t>Обеспечение деятельности органовместного самоуправления</t>
  </si>
  <si>
    <t>%% исполнения к  уточненому плану 2022</t>
  </si>
  <si>
    <t>%% исполнения к  первоначально утвержденному бюджету 2022</t>
  </si>
  <si>
    <t xml:space="preserve">       Субсидии  автономным  учреждениям</t>
  </si>
  <si>
    <t>"Об утверждении отчета об исполнении бюджета городского округа Зарайск Московской области за 2022 год"</t>
  </si>
  <si>
    <t>к решению Совета депутатов городского округа Зарайск Московской области №   от        2023 г</t>
  </si>
  <si>
    <t xml:space="preserve">Исполнение расходов бюджета городского округа Зарайск Московской области  по целевым статьям 
(муниципальным программам  городского округа Зарайск Московской области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</si>
</sst>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rgb="FF00000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3"/>
      <name val="Times New Roman"/>
      <family val="1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FFC000"/>
      <name val="Calibri"/>
      <family val="2"/>
      <scheme val="minor"/>
    </font>
    <font>
      <i/>
      <sz val="14"/>
      <name val="Times New Roman"/>
      <family val="1"/>
    </font>
    <font>
      <i/>
      <sz val="12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FFEB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 applyFill="0" applyProtection="0">
      <alignment/>
    </xf>
    <xf numFmtId="0" fontId="4" fillId="2" borderId="1" applyNumberFormat="0" applyFont="0" applyBorder="0" applyProtection="0">
      <alignment/>
    </xf>
  </cellStyleXfs>
  <cellXfs count="232">
    <xf numFmtId="0" fontId="0" fillId="0" borderId="0" xfId="0"/>
    <xf numFmtId="49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4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" xfId="20" applyNumberFormat="1" applyFont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left" vertical="top" wrapText="1"/>
      <protection hidden="1" locked="0"/>
    </xf>
    <xf numFmtId="49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" xfId="20" applyFont="1" applyFill="1" applyBorder="1" applyAlignment="1" applyProtection="1">
      <alignment horizontal="left" vertical="center" wrapText="1"/>
      <protection hidden="1" locked="0"/>
    </xf>
    <xf numFmtId="49" fontId="3" fillId="6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5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3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0" borderId="2" xfId="20" applyNumberFormat="1" applyFont="1" applyBorder="1" applyAlignment="1" applyProtection="1">
      <alignment horizontal="left" vertical="center" wrapText="1"/>
      <protection hidden="1" locked="0"/>
    </xf>
    <xf numFmtId="0" fontId="3" fillId="4" borderId="2" xfId="20" applyFont="1" applyFill="1" applyBorder="1" applyAlignment="1" applyProtection="1">
      <alignment horizontal="left" vertical="center" wrapText="1"/>
      <protection hidden="1" locked="0"/>
    </xf>
    <xf numFmtId="0" fontId="3" fillId="3" borderId="2" xfId="20" applyFont="1" applyFill="1" applyBorder="1" applyAlignment="1" applyProtection="1">
      <alignment horizontal="left" vertical="center" wrapText="1"/>
      <protection hidden="1" locked="0"/>
    </xf>
    <xf numFmtId="0" fontId="3" fillId="5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7" borderId="2" xfId="20" applyFont="1" applyFill="1" applyBorder="1" applyAlignment="1" applyProtection="1">
      <alignment horizontal="left" vertical="center" wrapText="1"/>
      <protection hidden="1" locked="0"/>
    </xf>
    <xf numFmtId="49" fontId="3" fillId="7" borderId="2" xfId="20" applyNumberFormat="1" applyFont="1" applyFill="1" applyBorder="1" applyAlignment="1">
      <alignment horizontal="center" vertical="center"/>
    </xf>
    <xf numFmtId="0" fontId="3" fillId="7" borderId="3" xfId="20" applyNumberFormat="1" applyFont="1" applyFill="1" applyBorder="1" applyAlignment="1" applyProtection="1">
      <alignment horizontal="left" vertical="center" wrapText="1"/>
      <protection hidden="1" locked="0"/>
    </xf>
    <xf numFmtId="0" fontId="3" fillId="7" borderId="3" xfId="20" applyFont="1" applyFill="1" applyBorder="1" applyAlignment="1" applyProtection="1">
      <alignment horizontal="left" vertical="center" wrapText="1"/>
      <protection hidden="1" locked="0"/>
    </xf>
    <xf numFmtId="0" fontId="3" fillId="7" borderId="2" xfId="20" applyNumberFormat="1" applyFont="1" applyFill="1" applyBorder="1" applyAlignment="1" applyProtection="1">
      <alignment horizontal="left" vertical="center" wrapText="1"/>
      <protection/>
    </xf>
    <xf numFmtId="0" fontId="3" fillId="7" borderId="2" xfId="20" applyFont="1" applyFill="1" applyBorder="1" applyAlignment="1">
      <alignment vertical="center" wrapText="1"/>
    </xf>
    <xf numFmtId="0" fontId="3" fillId="7" borderId="2" xfId="20" applyFont="1" applyFill="1" applyBorder="1" applyAlignment="1" applyProtection="1">
      <alignment horizontal="left" vertical="top" wrapText="1"/>
      <protection hidden="1" locked="0"/>
    </xf>
    <xf numFmtId="49" fontId="3" fillId="3" borderId="2" xfId="20" applyNumberFormat="1" applyFont="1" applyFill="1" applyBorder="1" applyAlignment="1" applyProtection="1">
      <alignment wrapText="1"/>
      <protection hidden="1" locked="0"/>
    </xf>
    <xf numFmtId="0" fontId="3" fillId="3" borderId="2" xfId="20" applyFont="1" applyFill="1" applyBorder="1" applyAlignment="1" applyProtection="1">
      <alignment wrapText="1"/>
      <protection hidden="1" locked="0"/>
    </xf>
    <xf numFmtId="0" fontId="3" fillId="7" borderId="2" xfId="20" applyNumberFormat="1" applyFont="1" applyFill="1" applyBorder="1" applyAlignment="1" applyProtection="1">
      <alignment wrapText="1"/>
      <protection hidden="1" locked="0"/>
    </xf>
    <xf numFmtId="49" fontId="3" fillId="5" borderId="2" xfId="20" applyNumberFormat="1" applyFont="1" applyFill="1" applyBorder="1" applyAlignment="1" applyProtection="1">
      <alignment horizontal="center" wrapText="1"/>
      <protection hidden="1" locked="0"/>
    </xf>
    <xf numFmtId="0" fontId="3" fillId="3" borderId="2" xfId="20" applyFont="1" applyFill="1" applyBorder="1" applyAlignment="1" applyProtection="1">
      <alignment horizontal="left" vertical="top" wrapText="1"/>
      <protection hidden="1" locked="0"/>
    </xf>
    <xf numFmtId="49" fontId="3" fillId="3" borderId="2" xfId="20" applyNumberFormat="1" applyFont="1" applyFill="1" applyBorder="1" applyAlignment="1" applyProtection="1">
      <alignment horizontal="center" wrapText="1"/>
      <protection hidden="1" locked="0"/>
    </xf>
    <xf numFmtId="49" fontId="3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49" fontId="3" fillId="3" borderId="2" xfId="20" applyNumberFormat="1" applyFont="1" applyFill="1" applyBorder="1" applyAlignment="1" applyProtection="1">
      <alignment vertical="top" wrapText="1"/>
      <protection hidden="1" locked="0"/>
    </xf>
    <xf numFmtId="49" fontId="3" fillId="5" borderId="2" xfId="20" applyNumberFormat="1" applyFont="1" applyFill="1" applyBorder="1" applyAlignment="1" applyProtection="1">
      <alignment vertical="top" wrapText="1"/>
      <protection hidden="1" locked="0"/>
    </xf>
    <xf numFmtId="0" fontId="3" fillId="7" borderId="2" xfId="20" applyNumberFormat="1" applyFont="1" applyFill="1" applyBorder="1" applyAlignment="1" applyProtection="1">
      <alignment horizontal="left" vertical="top" wrapText="1"/>
      <protection hidden="1" locked="0"/>
    </xf>
    <xf numFmtId="49" fontId="3" fillId="7" borderId="2" xfId="20" applyNumberFormat="1" applyFont="1" applyFill="1" applyBorder="1" applyAlignment="1" applyProtection="1">
      <alignment horizontal="center" wrapText="1"/>
      <protection hidden="1" locked="0"/>
    </xf>
    <xf numFmtId="49" fontId="3" fillId="3" borderId="2" xfId="20" applyNumberFormat="1" applyFont="1" applyFill="1" applyBorder="1" applyAlignment="1" applyProtection="1">
      <alignment vertical="center" wrapText="1"/>
      <protection hidden="1" locked="0"/>
    </xf>
    <xf numFmtId="0" fontId="3" fillId="7" borderId="2" xfId="20" applyNumberFormat="1" applyFont="1" applyFill="1" applyBorder="1" applyAlignment="1" applyProtection="1">
      <alignment vertical="top" wrapText="1"/>
      <protection hidden="1" locked="0"/>
    </xf>
    <xf numFmtId="0" fontId="3" fillId="7" borderId="2" xfId="23" applyFont="1" applyFill="1" applyBorder="1" applyAlignment="1" applyProtection="1">
      <alignment horizontal="left" vertical="top" wrapText="1"/>
      <protection hidden="1" locked="0"/>
    </xf>
    <xf numFmtId="0" fontId="3" fillId="3" borderId="2" xfId="20" applyNumberFormat="1" applyFont="1" applyFill="1" applyBorder="1" applyAlignment="1" applyProtection="1">
      <alignment horizontal="left" vertical="top" wrapText="1"/>
      <protection hidden="1" locked="0"/>
    </xf>
    <xf numFmtId="0" fontId="3" fillId="3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3" fillId="3" borderId="2" xfId="20" applyFont="1" applyFill="1" applyBorder="1" applyAlignment="1" applyProtection="1">
      <alignment vertical="center" wrapText="1"/>
      <protection hidden="1" locked="0"/>
    </xf>
    <xf numFmtId="0" fontId="3" fillId="7" borderId="2" xfId="20" applyFont="1" applyFill="1" applyBorder="1" applyAlignment="1" applyProtection="1">
      <alignment vertical="center" wrapText="1"/>
      <protection hidden="1" locked="0"/>
    </xf>
    <xf numFmtId="0" fontId="3" fillId="7" borderId="2" xfId="20" applyFont="1" applyFill="1" applyBorder="1" applyAlignment="1">
      <alignment horizontal="center" vertical="center"/>
    </xf>
    <xf numFmtId="0" fontId="3" fillId="3" borderId="2" xfId="20" applyNumberFormat="1" applyFont="1" applyFill="1" applyBorder="1" applyAlignment="1" applyProtection="1">
      <alignment wrapText="1"/>
      <protection hidden="1" locked="0"/>
    </xf>
    <xf numFmtId="0" fontId="3" fillId="7" borderId="2" xfId="20" applyNumberFormat="1" applyFont="1" applyFill="1" applyBorder="1" applyAlignment="1" applyProtection="1">
      <alignment vertical="center" wrapText="1"/>
      <protection hidden="1" locked="0"/>
    </xf>
    <xf numFmtId="0" fontId="6" fillId="7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" xfId="0" applyBorder="1"/>
    <xf numFmtId="0" fontId="0" fillId="0" borderId="4" xfId="0" applyBorder="1"/>
    <xf numFmtId="0" fontId="7" fillId="0" borderId="4" xfId="0" applyFont="1" applyBorder="1"/>
    <xf numFmtId="0" fontId="8" fillId="0" borderId="2" xfId="0" applyFont="1" applyBorder="1"/>
    <xf numFmtId="49" fontId="9" fillId="0" borderId="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5" xfId="0" applyNumberFormat="1" applyFont="1" applyFill="1" applyBorder="1" applyAlignment="1" applyProtection="1">
      <alignment horizontal="left" vertical="top" wrapText="1"/>
      <protection hidden="1" locked="0"/>
    </xf>
    <xf numFmtId="0" fontId="3" fillId="4" borderId="2" xfId="20" applyNumberFormat="1" applyFont="1" applyFill="1" applyBorder="1" applyAlignment="1" applyProtection="1">
      <alignment horizontal="left" vertical="center" wrapText="1"/>
      <protection/>
    </xf>
    <xf numFmtId="0" fontId="6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6" xfId="0" applyFill="1" applyBorder="1"/>
    <xf numFmtId="0" fontId="3" fillId="8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3" fillId="9" borderId="2" xfId="20" applyFont="1" applyFill="1" applyBorder="1" applyAlignment="1" applyProtection="1">
      <alignment horizontal="left" vertical="center" wrapText="1"/>
      <protection hidden="1" locked="0"/>
    </xf>
    <xf numFmtId="49" fontId="3" fillId="9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3" fillId="9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4" borderId="2" xfId="20" applyFont="1" applyFill="1" applyBorder="1" applyAlignment="1" applyProtection="1">
      <alignment horizontal="right" vertical="center" wrapText="1"/>
      <protection hidden="1" locked="0"/>
    </xf>
    <xf numFmtId="0" fontId="3" fillId="4" borderId="0" xfId="20" applyFont="1" applyFill="1" applyBorder="1" applyAlignment="1" applyProtection="1">
      <alignment vertical="center" wrapText="1"/>
      <protection hidden="1" locked="0"/>
    </xf>
    <xf numFmtId="0" fontId="3" fillId="4" borderId="7" xfId="20" applyFont="1" applyFill="1" applyBorder="1" applyAlignment="1" applyProtection="1">
      <alignment horizontal="left" vertical="center" wrapText="1"/>
      <protection hidden="1" locked="0"/>
    </xf>
    <xf numFmtId="49" fontId="10" fillId="0" borderId="5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0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0" borderId="5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" xfId="0" applyBorder="1" applyAlignment="1">
      <alignment horizontal="center" vertical="center"/>
    </xf>
    <xf numFmtId="49" fontId="10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2" xfId="0" applyFont="1" applyBorder="1"/>
    <xf numFmtId="0" fontId="12" fillId="0" borderId="7" xfId="0" applyFont="1" applyBorder="1"/>
    <xf numFmtId="0" fontId="12" fillId="0" borderId="2" xfId="0" applyFont="1" applyBorder="1"/>
    <xf numFmtId="0" fontId="15" fillId="0" borderId="2" xfId="0" applyFont="1" applyBorder="1"/>
    <xf numFmtId="0" fontId="17" fillId="0" borderId="2" xfId="0" applyFont="1" applyBorder="1" applyAlignment="1">
      <alignment horizontal="right" vertical="center"/>
    </xf>
    <xf numFmtId="0" fontId="15" fillId="0" borderId="0" xfId="0" applyFont="1"/>
    <xf numFmtId="0" fontId="14" fillId="0" borderId="2" xfId="0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left" vertical="top" wrapText="1"/>
      <protection hidden="1" locked="0"/>
    </xf>
    <xf numFmtId="0" fontId="3" fillId="4" borderId="0" xfId="20" applyFont="1" applyFill="1" applyBorder="1" applyAlignment="1" applyProtection="1">
      <alignment horizontal="left" vertical="center" wrapText="1"/>
      <protection hidden="1" locked="0"/>
    </xf>
    <xf numFmtId="0" fontId="15" fillId="0" borderId="9" xfId="0" applyFont="1" applyFill="1" applyBorder="1"/>
    <xf numFmtId="49" fontId="3" fillId="0" borderId="1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0" xfId="0" applyFont="1"/>
    <xf numFmtId="0" fontId="18" fillId="0" borderId="2" xfId="0" applyFont="1" applyBorder="1"/>
    <xf numFmtId="0" fontId="3" fillId="0" borderId="2" xfId="0" applyFont="1" applyBorder="1"/>
    <xf numFmtId="0" fontId="12" fillId="4" borderId="2" xfId="0" applyFont="1" applyFill="1" applyBorder="1"/>
    <xf numFmtId="3" fontId="19" fillId="0" borderId="2" xfId="0" applyNumberFormat="1" applyFont="1" applyBorder="1" applyAlignment="1">
      <alignment vertical="center"/>
    </xf>
    <xf numFmtId="0" fontId="11" fillId="0" borderId="0" xfId="0" applyFont="1"/>
    <xf numFmtId="49" fontId="12" fillId="9" borderId="2" xfId="20" applyNumberFormat="1" applyFont="1" applyFill="1" applyBorder="1" applyAlignment="1" applyProtection="1">
      <alignment horizontal="center" vertical="center" wrapText="1"/>
      <protection hidden="1" locked="0"/>
    </xf>
    <xf numFmtId="0" fontId="0" fillId="9" borderId="2" xfId="0" applyFont="1" applyFill="1" applyBorder="1"/>
    <xf numFmtId="0" fontId="21" fillId="0" borderId="0" xfId="0" applyFont="1"/>
    <xf numFmtId="49" fontId="3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2" xfId="0" applyFont="1" applyBorder="1" applyAlignment="1">
      <alignment vertical="center" wrapText="1"/>
    </xf>
    <xf numFmtId="49" fontId="22" fillId="3" borderId="2" xfId="0" applyNumberFormat="1" applyFont="1" applyFill="1" applyBorder="1" applyAlignment="1">
      <alignment wrapText="1"/>
    </xf>
    <xf numFmtId="0" fontId="22" fillId="9" borderId="2" xfId="0" applyFont="1" applyFill="1" applyBorder="1" applyAlignment="1">
      <alignment wrapText="1"/>
    </xf>
    <xf numFmtId="3" fontId="15" fillId="0" borderId="0" xfId="0" applyNumberFormat="1" applyFont="1"/>
    <xf numFmtId="0" fontId="3" fillId="3" borderId="2" xfId="20" applyNumberFormat="1" applyFont="1" applyFill="1" applyBorder="1" applyAlignment="1" applyProtection="1">
      <alignment horizontal="left" vertical="center" wrapText="1"/>
      <protection/>
    </xf>
    <xf numFmtId="0" fontId="23" fillId="4" borderId="2" xfId="0" applyFont="1" applyFill="1" applyBorder="1"/>
    <xf numFmtId="0" fontId="0" fillId="4" borderId="2" xfId="0" applyFill="1" applyBorder="1"/>
    <xf numFmtId="0" fontId="12" fillId="3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2" fillId="4" borderId="2" xfId="20" applyFont="1" applyFill="1" applyBorder="1" applyAlignment="1" applyProtection="1">
      <alignment horizontal="right" vertical="center" wrapText="1"/>
      <protection hidden="1" locked="0"/>
    </xf>
    <xf numFmtId="0" fontId="3" fillId="0" borderId="5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9" xfId="0" applyFont="1" applyFill="1" applyBorder="1"/>
    <xf numFmtId="0" fontId="12" fillId="0" borderId="0" xfId="0" applyFont="1" applyFill="1" applyBorder="1"/>
    <xf numFmtId="49" fontId="12" fillId="0" borderId="5" xfId="0" applyNumberFormat="1" applyFont="1" applyFill="1" applyBorder="1" applyAlignment="1" applyProtection="1">
      <alignment horizontal="left" vertical="top" wrapText="1"/>
      <protection hidden="1" locked="0"/>
    </xf>
    <xf numFmtId="0" fontId="3" fillId="4" borderId="2" xfId="0" applyFont="1" applyFill="1" applyBorder="1"/>
    <xf numFmtId="0" fontId="3" fillId="0" borderId="12" xfId="0" applyFont="1" applyFill="1" applyBorder="1" applyAlignment="1">
      <alignment horizontal="left" vertical="top" wrapText="1"/>
    </xf>
    <xf numFmtId="0" fontId="15" fillId="0" borderId="0" xfId="0" applyFont="1" applyFill="1" applyBorder="1"/>
    <xf numFmtId="0" fontId="12" fillId="4" borderId="1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5" xfId="0" applyFont="1" applyFill="1" applyBorder="1"/>
    <xf numFmtId="0" fontId="12" fillId="9" borderId="2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3" fillId="7" borderId="16" xfId="0" applyNumberFormat="1" applyFont="1" applyFill="1" applyBorder="1" applyAlignment="1" applyProtection="1">
      <alignment horizontal="left" vertical="top" wrapText="1"/>
      <protection hidden="1" locked="0"/>
    </xf>
    <xf numFmtId="164" fontId="3" fillId="4" borderId="2" xfId="20" applyNumberFormat="1" applyFont="1" applyFill="1" applyBorder="1" applyAlignment="1" applyProtection="1">
      <alignment horizontal="left" vertical="center" wrapText="1"/>
      <protection hidden="1" locked="0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  <protection hidden="1" locked="0"/>
    </xf>
    <xf numFmtId="49" fontId="24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 applyProtection="1">
      <alignment horizontal="left" vertical="top" wrapText="1"/>
      <protection hidden="1" locked="0"/>
    </xf>
    <xf numFmtId="0" fontId="3" fillId="4" borderId="4" xfId="20" applyNumberFormat="1" applyFont="1" applyFill="1" applyBorder="1" applyAlignment="1" applyProtection="1">
      <alignment horizontal="left" vertical="center" wrapText="1"/>
      <protection hidden="1" locked="0"/>
    </xf>
    <xf numFmtId="0" fontId="21" fillId="0" borderId="2" xfId="0" applyFont="1" applyBorder="1"/>
    <xf numFmtId="49" fontId="12" fillId="0" borderId="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4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5" xfId="0" applyFont="1" applyFill="1" applyBorder="1" applyAlignment="1">
      <alignment horizontal="left" vertical="top" wrapText="1"/>
    </xf>
    <xf numFmtId="49" fontId="18" fillId="7" borderId="2" xfId="2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5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0" xfId="0" applyFont="1" applyBorder="1" applyAlignment="1">
      <alignment horizontal="right"/>
    </xf>
    <xf numFmtId="49" fontId="3" fillId="3" borderId="2" xfId="0" applyNumberFormat="1" applyFont="1" applyFill="1" applyBorder="1" applyAlignment="1" applyProtection="1">
      <alignment horizontal="left" vertical="top" wrapText="1"/>
      <protection hidden="1" locked="0"/>
    </xf>
    <xf numFmtId="0" fontId="18" fillId="0" borderId="9" xfId="0" applyFont="1" applyFill="1" applyBorder="1"/>
    <xf numFmtId="49" fontId="3" fillId="3" borderId="2" xfId="2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2" fillId="3" borderId="2" xfId="0" applyFont="1" applyFill="1" applyBorder="1"/>
    <xf numFmtId="0" fontId="12" fillId="4" borderId="3" xfId="0" applyFont="1" applyFill="1" applyBorder="1"/>
    <xf numFmtId="0" fontId="3" fillId="4" borderId="3" xfId="0" applyFont="1" applyFill="1" applyBorder="1"/>
    <xf numFmtId="0" fontId="0" fillId="0" borderId="0" xfId="0" applyBorder="1"/>
    <xf numFmtId="0" fontId="3" fillId="0" borderId="14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12" fillId="0" borderId="2" xfId="0" applyNumberFormat="1" applyFont="1" applyBorder="1"/>
    <xf numFmtId="49" fontId="3" fillId="10" borderId="18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2" xfId="0" applyFont="1" applyBorder="1"/>
    <xf numFmtId="0" fontId="12" fillId="0" borderId="2" xfId="0" applyNumberFormat="1" applyFont="1" applyBorder="1" applyAlignment="1">
      <alignment horizontal="right"/>
    </xf>
    <xf numFmtId="0" fontId="12" fillId="0" borderId="2" xfId="0" applyNumberFormat="1" applyFont="1" applyBorder="1"/>
    <xf numFmtId="0" fontId="3" fillId="3" borderId="2" xfId="0" applyFont="1" applyFill="1" applyBorder="1"/>
    <xf numFmtId="0" fontId="12" fillId="0" borderId="19" xfId="0" applyFont="1" applyBorder="1" applyAlignment="1">
      <alignment horizontal="center" vertical="center" wrapText="1"/>
    </xf>
    <xf numFmtId="0" fontId="15" fillId="0" borderId="3" xfId="0" applyFont="1" applyBorder="1"/>
    <xf numFmtId="0" fontId="18" fillId="4" borderId="3" xfId="0" applyFont="1" applyFill="1" applyBorder="1"/>
    <xf numFmtId="0" fontId="12" fillId="0" borderId="3" xfId="0" applyFont="1" applyBorder="1"/>
    <xf numFmtId="0" fontId="3" fillId="0" borderId="3" xfId="0" applyFont="1" applyBorder="1"/>
    <xf numFmtId="0" fontId="18" fillId="0" borderId="3" xfId="0" applyFont="1" applyBorder="1"/>
    <xf numFmtId="0" fontId="3" fillId="3" borderId="3" xfId="0" applyFont="1" applyFill="1" applyBorder="1"/>
    <xf numFmtId="1" fontId="12" fillId="0" borderId="3" xfId="0" applyNumberFormat="1" applyFont="1" applyBorder="1"/>
    <xf numFmtId="0" fontId="12" fillId="4" borderId="3" xfId="20" applyFont="1" applyFill="1" applyBorder="1" applyAlignment="1" applyProtection="1">
      <alignment horizontal="right" vertical="center" wrapText="1"/>
      <protection hidden="1" locked="0"/>
    </xf>
    <xf numFmtId="0" fontId="12" fillId="0" borderId="3" xfId="0" applyNumberFormat="1" applyFont="1" applyBorder="1"/>
    <xf numFmtId="0" fontId="12" fillId="0" borderId="3" xfId="0" applyNumberFormat="1" applyFont="1" applyBorder="1" applyAlignment="1">
      <alignment horizontal="right"/>
    </xf>
    <xf numFmtId="0" fontId="12" fillId="3" borderId="3" xfId="0" applyFont="1" applyFill="1" applyBorder="1"/>
    <xf numFmtId="0" fontId="20" fillId="0" borderId="3" xfId="0" applyFont="1" applyBorder="1"/>
    <xf numFmtId="0" fontId="2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3" fontId="17" fillId="0" borderId="3" xfId="0" applyNumberFormat="1" applyFont="1" applyBorder="1" applyAlignment="1">
      <alignment horizontal="center" vertical="center"/>
    </xf>
    <xf numFmtId="0" fontId="12" fillId="4" borderId="15" xfId="0" applyFont="1" applyFill="1" applyBorder="1"/>
    <xf numFmtId="0" fontId="20" fillId="0" borderId="0" xfId="0" applyFont="1" applyFill="1" applyBorder="1"/>
    <xf numFmtId="0" fontId="16" fillId="0" borderId="15" xfId="0" applyFont="1" applyFill="1" applyBorder="1"/>
    <xf numFmtId="0" fontId="3" fillId="0" borderId="0" xfId="0" applyFont="1" applyFill="1" applyBorder="1"/>
    <xf numFmtId="0" fontId="18" fillId="0" borderId="0" xfId="0" applyFont="1" applyFill="1" applyBorder="1"/>
    <xf numFmtId="49" fontId="3" fillId="0" borderId="2" xfId="0" applyNumberFormat="1" applyFont="1" applyBorder="1"/>
    <xf numFmtId="165" fontId="0" fillId="0" borderId="2" xfId="0" applyNumberFormat="1" applyBorder="1"/>
    <xf numFmtId="165" fontId="12" fillId="0" borderId="2" xfId="0" applyNumberFormat="1" applyFont="1" applyFill="1" applyBorder="1"/>
    <xf numFmtId="0" fontId="3" fillId="4" borderId="3" xfId="20" applyFont="1" applyFill="1" applyBorder="1" applyAlignment="1" applyProtection="1">
      <alignment horizontal="left" vertical="center" wrapText="1"/>
      <protection hidden="1" locked="0"/>
    </xf>
    <xf numFmtId="0" fontId="16" fillId="0" borderId="0" xfId="0" applyFont="1" applyFill="1" applyBorder="1"/>
    <xf numFmtId="49" fontId="3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0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0" fillId="4" borderId="0" xfId="0" applyFill="1"/>
    <xf numFmtId="0" fontId="12" fillId="0" borderId="0" xfId="0" applyFont="1" applyAlignment="1">
      <alignment horizontal="right"/>
    </xf>
    <xf numFmtId="0" fontId="12" fillId="0" borderId="0" xfId="0" applyFont="1" applyAlignment="1">
      <alignment wrapText="1"/>
    </xf>
    <xf numFmtId="49" fontId="10" fillId="4" borderId="3" xfId="20" applyNumberFormat="1" applyFont="1" applyFill="1" applyBorder="1" applyAlignment="1" applyProtection="1">
      <alignment horizontal="center" vertical="center" wrapText="1"/>
      <protection hidden="1" locked="0"/>
    </xf>
    <xf numFmtId="49" fontId="10" fillId="4" borderId="19" xfId="20" applyNumberFormat="1" applyFont="1" applyFill="1" applyBorder="1" applyAlignment="1" applyProtection="1">
      <alignment horizontal="center" vertical="center" wrapText="1"/>
      <protection hidden="1" locked="0"/>
    </xf>
    <xf numFmtId="49" fontId="10" fillId="4" borderId="7" xfId="2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 4" xfId="22"/>
    <cellStyle name="Обычный 3" xfId="23"/>
    <cellStyle name="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058"/>
  <sheetViews>
    <sheetView tabSelected="1" zoomScale="91" zoomScaleNormal="91" zoomScaleSheetLayoutView="70" workbookViewId="0" topLeftCell="A17">
      <selection activeCell="A25" sqref="A25:H25"/>
    </sheetView>
  </sheetViews>
  <sheetFormatPr defaultColWidth="9.140625" defaultRowHeight="15"/>
  <cols>
    <col min="1" max="1" width="79.28125" style="0" customWidth="1"/>
    <col min="2" max="2" width="14.140625" style="0" customWidth="1"/>
    <col min="3" max="3" width="7.8515625" style="0" customWidth="1"/>
    <col min="4" max="4" width="14.421875" style="81" hidden="1" customWidth="1"/>
    <col min="5" max="5" width="13.57421875" style="81" customWidth="1"/>
    <col min="6" max="6" width="13.00390625" style="81" customWidth="1"/>
    <col min="7" max="7" width="11.57421875" style="0" customWidth="1"/>
    <col min="8" max="8" width="11.7109375" style="0" hidden="1" customWidth="1"/>
  </cols>
  <sheetData>
    <row r="1" spans="2:6" ht="15.75" hidden="1">
      <c r="B1" s="230" t="s">
        <v>1393</v>
      </c>
      <c r="C1" s="230"/>
      <c r="D1" s="230"/>
      <c r="E1" s="230"/>
      <c r="F1" s="230"/>
    </row>
    <row r="2" spans="2:4" ht="15.75" hidden="1">
      <c r="B2" s="89"/>
      <c r="C2" s="89"/>
      <c r="D2" s="89"/>
    </row>
    <row r="3" spans="2:4" ht="15.75" customHeight="1" hidden="1">
      <c r="B3" s="89" t="s">
        <v>1384</v>
      </c>
      <c r="C3" s="89"/>
      <c r="D3" s="89"/>
    </row>
    <row r="4" spans="2:4" ht="15.75" customHeight="1" hidden="1">
      <c r="B4" s="89" t="s">
        <v>1453</v>
      </c>
      <c r="C4" s="89"/>
      <c r="D4" s="89"/>
    </row>
    <row r="5" spans="2:7" ht="15.75" customHeight="1" hidden="1">
      <c r="B5" s="230" t="s">
        <v>1394</v>
      </c>
      <c r="C5" s="230"/>
      <c r="D5" s="230"/>
      <c r="E5" s="230"/>
      <c r="F5" s="230"/>
      <c r="G5" s="230"/>
    </row>
    <row r="6" spans="2:7" ht="15.75" customHeight="1" hidden="1">
      <c r="B6" s="230" t="s">
        <v>1395</v>
      </c>
      <c r="C6" s="230"/>
      <c r="D6" s="230"/>
      <c r="E6" s="230"/>
      <c r="F6" s="230"/>
      <c r="G6" s="230"/>
    </row>
    <row r="7" spans="2:4" ht="15.75" customHeight="1" hidden="1">
      <c r="B7" s="89" t="s">
        <v>1396</v>
      </c>
      <c r="C7" s="89"/>
      <c r="D7" s="89"/>
    </row>
    <row r="8" spans="2:4" ht="15.75" customHeight="1" hidden="1">
      <c r="B8" s="89" t="s">
        <v>1397</v>
      </c>
      <c r="C8" s="89"/>
      <c r="D8" s="89"/>
    </row>
    <row r="9" spans="2:6" ht="15.75" customHeight="1" hidden="1">
      <c r="B9" s="225" t="s">
        <v>1571</v>
      </c>
      <c r="C9" s="225"/>
      <c r="D9" s="225"/>
      <c r="E9" s="225"/>
      <c r="F9" s="225"/>
    </row>
    <row r="10" spans="2:6" ht="15.75" customHeight="1" hidden="1">
      <c r="B10" s="225" t="s">
        <v>1384</v>
      </c>
      <c r="C10" s="225"/>
      <c r="D10" s="225"/>
      <c r="E10" s="225"/>
      <c r="F10" s="225"/>
    </row>
    <row r="11" spans="2:6" ht="15.75" customHeight="1" hidden="1">
      <c r="B11" s="225" t="s">
        <v>1385</v>
      </c>
      <c r="C11" s="225"/>
      <c r="D11" s="225"/>
      <c r="E11" s="225"/>
      <c r="F11" s="225"/>
    </row>
    <row r="12" spans="2:6" ht="15.75" customHeight="1" hidden="1">
      <c r="B12" s="225" t="s">
        <v>1582</v>
      </c>
      <c r="C12" s="225"/>
      <c r="D12" s="225"/>
      <c r="E12" s="225"/>
      <c r="F12" s="225"/>
    </row>
    <row r="13" spans="2:6" ht="15.75" customHeight="1" hidden="1">
      <c r="B13" s="225" t="s">
        <v>1484</v>
      </c>
      <c r="C13" s="225"/>
      <c r="D13" s="225"/>
      <c r="E13" s="225"/>
      <c r="F13" s="225"/>
    </row>
    <row r="14" spans="2:6" ht="15.75" customHeight="1" hidden="1">
      <c r="B14" s="225" t="s">
        <v>1485</v>
      </c>
      <c r="C14" s="225"/>
      <c r="D14" s="225"/>
      <c r="E14" s="225"/>
      <c r="F14" s="225"/>
    </row>
    <row r="15" spans="2:6" ht="15.75" customHeight="1" hidden="1">
      <c r="B15" s="225" t="s">
        <v>1486</v>
      </c>
      <c r="C15" s="225"/>
      <c r="D15" s="225"/>
      <c r="E15" s="225"/>
      <c r="F15" s="225"/>
    </row>
    <row r="16" spans="2:6" ht="15.75" customHeight="1" hidden="1">
      <c r="B16" s="231" t="s">
        <v>1487</v>
      </c>
      <c r="C16" s="231"/>
      <c r="D16" s="231"/>
      <c r="E16" s="231"/>
      <c r="F16" s="231"/>
    </row>
    <row r="17" spans="2:6" ht="15.75" customHeight="1">
      <c r="B17" s="170"/>
      <c r="C17" s="170"/>
      <c r="D17" s="170"/>
      <c r="E17" s="170"/>
      <c r="F17" s="170"/>
    </row>
    <row r="18" spans="2:6" ht="15.75" customHeight="1">
      <c r="B18" s="135"/>
      <c r="C18" s="135"/>
      <c r="D18" s="135"/>
      <c r="E18" s="136"/>
      <c r="F18" s="136"/>
    </row>
    <row r="19" spans="2:6" ht="15.75" customHeight="1">
      <c r="B19" s="230" t="s">
        <v>1583</v>
      </c>
      <c r="C19" s="230"/>
      <c r="D19" s="230"/>
      <c r="E19" s="230"/>
      <c r="F19" s="230"/>
    </row>
    <row r="20" spans="2:8" ht="39.75" customHeight="1">
      <c r="B20" s="226" t="s">
        <v>1749</v>
      </c>
      <c r="C20" s="226"/>
      <c r="D20" s="226"/>
      <c r="E20" s="226"/>
      <c r="F20" s="226"/>
      <c r="G20" s="226"/>
      <c r="H20" s="226"/>
    </row>
    <row r="21" spans="2:8" ht="45" customHeight="1">
      <c r="B21" s="226" t="s">
        <v>1748</v>
      </c>
      <c r="C21" s="226"/>
      <c r="D21" s="226"/>
      <c r="E21" s="226"/>
      <c r="F21" s="226"/>
      <c r="G21" s="226"/>
      <c r="H21" s="226"/>
    </row>
    <row r="22" spans="2:8" ht="15.75" customHeight="1">
      <c r="B22" s="226"/>
      <c r="C22" s="226"/>
      <c r="D22" s="226"/>
      <c r="E22" s="226"/>
      <c r="F22" s="226"/>
      <c r="G22" s="226"/>
      <c r="H22" s="226"/>
    </row>
    <row r="23" spans="2:6" ht="15.75">
      <c r="B23" s="225"/>
      <c r="C23" s="225"/>
      <c r="D23" s="225"/>
      <c r="E23" s="225"/>
      <c r="F23" s="225"/>
    </row>
    <row r="24" spans="1:6" ht="15.75">
      <c r="A24" s="224"/>
      <c r="B24" s="231"/>
      <c r="C24" s="231"/>
      <c r="D24" s="231"/>
      <c r="E24" s="231"/>
      <c r="F24" s="231"/>
    </row>
    <row r="25" spans="1:8" ht="83.25" customHeight="1">
      <c r="A25" s="227" t="s">
        <v>1750</v>
      </c>
      <c r="B25" s="228"/>
      <c r="C25" s="228"/>
      <c r="D25" s="228"/>
      <c r="E25" s="228"/>
      <c r="F25" s="228"/>
      <c r="G25" s="228"/>
      <c r="H25" s="229"/>
    </row>
    <row r="26" spans="1:8" ht="139.5" customHeight="1">
      <c r="A26" s="2" t="s">
        <v>1293</v>
      </c>
      <c r="B26" s="2" t="s">
        <v>1294</v>
      </c>
      <c r="C26" s="65" t="s">
        <v>1295</v>
      </c>
      <c r="D26" s="66" t="s">
        <v>1727</v>
      </c>
      <c r="E26" s="66" t="s">
        <v>1725</v>
      </c>
      <c r="F26" s="188" t="s">
        <v>1726</v>
      </c>
      <c r="G26" s="223" t="s">
        <v>1745</v>
      </c>
      <c r="H26" s="223" t="s">
        <v>1746</v>
      </c>
    </row>
    <row r="27" spans="1:8" ht="20.25" customHeight="1">
      <c r="A27" s="2" t="s">
        <v>1291</v>
      </c>
      <c r="B27" s="2" t="s">
        <v>1292</v>
      </c>
      <c r="C27" s="54">
        <v>3</v>
      </c>
      <c r="D27" s="77">
        <v>4</v>
      </c>
      <c r="E27" s="78">
        <v>5</v>
      </c>
      <c r="F27" s="189">
        <v>6</v>
      </c>
      <c r="G27" s="52">
        <v>7</v>
      </c>
      <c r="H27" s="52">
        <v>8</v>
      </c>
    </row>
    <row r="28" spans="1:8" ht="35.25" customHeight="1" hidden="1">
      <c r="A28" s="12" t="s">
        <v>0</v>
      </c>
      <c r="B28" s="10" t="s">
        <v>1</v>
      </c>
      <c r="C28" s="53"/>
      <c r="D28" s="92">
        <f>D29+D32+D38</f>
        <v>0</v>
      </c>
      <c r="E28" s="92">
        <f>E29+E32+E38</f>
        <v>0</v>
      </c>
      <c r="F28" s="176">
        <f>F29+F32+F38</f>
        <v>0</v>
      </c>
      <c r="G28" s="52"/>
      <c r="H28" s="52"/>
    </row>
    <row r="29" spans="1:8" ht="31.5" hidden="1">
      <c r="A29" s="13" t="s">
        <v>2</v>
      </c>
      <c r="B29" s="3" t="s">
        <v>3</v>
      </c>
      <c r="C29" s="52"/>
      <c r="D29" s="92">
        <f>D30</f>
        <v>0</v>
      </c>
      <c r="E29" s="92">
        <f aca="true" t="shared" si="0" ref="E29:F30">E30</f>
        <v>0</v>
      </c>
      <c r="F29" s="176">
        <f t="shared" si="0"/>
        <v>0</v>
      </c>
      <c r="G29" s="52"/>
      <c r="H29" s="52"/>
    </row>
    <row r="30" spans="1:8" ht="78.75" hidden="1">
      <c r="A30" s="14" t="s">
        <v>4</v>
      </c>
      <c r="B30" s="1" t="s">
        <v>5</v>
      </c>
      <c r="C30" s="52"/>
      <c r="D30" s="92">
        <f>D31</f>
        <v>0</v>
      </c>
      <c r="E30" s="92">
        <f t="shared" si="0"/>
        <v>0</v>
      </c>
      <c r="F30" s="176">
        <f t="shared" si="0"/>
        <v>0</v>
      </c>
      <c r="G30" s="52"/>
      <c r="H30" s="52"/>
    </row>
    <row r="31" spans="1:8" ht="63" hidden="1">
      <c r="A31" s="19" t="s">
        <v>6</v>
      </c>
      <c r="B31" s="20" t="s">
        <v>7</v>
      </c>
      <c r="C31" s="52"/>
      <c r="D31" s="92"/>
      <c r="E31" s="92"/>
      <c r="F31" s="176"/>
      <c r="G31" s="52"/>
      <c r="H31" s="52"/>
    </row>
    <row r="32" spans="1:8" ht="33.75" customHeight="1" hidden="1">
      <c r="A32" s="13" t="s">
        <v>8</v>
      </c>
      <c r="B32" s="3" t="s">
        <v>9</v>
      </c>
      <c r="C32" s="52"/>
      <c r="D32" s="92">
        <f>D33</f>
        <v>0</v>
      </c>
      <c r="E32" s="92">
        <f aca="true" t="shared" si="1" ref="E32:F32">E33</f>
        <v>0</v>
      </c>
      <c r="F32" s="176">
        <f t="shared" si="1"/>
        <v>0</v>
      </c>
      <c r="G32" s="52"/>
      <c r="H32" s="52"/>
    </row>
    <row r="33" spans="1:8" ht="63" hidden="1">
      <c r="A33" s="7" t="s">
        <v>10</v>
      </c>
      <c r="B33" s="1" t="s">
        <v>11</v>
      </c>
      <c r="C33" s="52"/>
      <c r="D33" s="92">
        <f>D34+D37</f>
        <v>0</v>
      </c>
      <c r="E33" s="92">
        <f aca="true" t="shared" si="2" ref="E33:F33">E34+E37</f>
        <v>0</v>
      </c>
      <c r="F33" s="176">
        <f t="shared" si="2"/>
        <v>0</v>
      </c>
      <c r="G33" s="52"/>
      <c r="H33" s="52"/>
    </row>
    <row r="34" spans="1:8" ht="31.5" hidden="1">
      <c r="A34" s="16" t="s">
        <v>12</v>
      </c>
      <c r="B34" s="2" t="s">
        <v>13</v>
      </c>
      <c r="C34" s="55"/>
      <c r="D34" s="92">
        <f>D35+D36</f>
        <v>0</v>
      </c>
      <c r="E34" s="92">
        <f aca="true" t="shared" si="3" ref="E34:F34">E35+E36</f>
        <v>0</v>
      </c>
      <c r="F34" s="176">
        <f t="shared" si="3"/>
        <v>0</v>
      </c>
      <c r="G34" s="52"/>
      <c r="H34" s="52"/>
    </row>
    <row r="35" spans="1:8" ht="27" customHeight="1" hidden="1">
      <c r="A35" s="16" t="s">
        <v>1296</v>
      </c>
      <c r="B35" s="2" t="s">
        <v>13</v>
      </c>
      <c r="C35" s="55">
        <v>300</v>
      </c>
      <c r="D35" s="92"/>
      <c r="E35" s="92"/>
      <c r="F35" s="176"/>
      <c r="G35" s="52"/>
      <c r="H35" s="52"/>
    </row>
    <row r="36" spans="1:8" ht="35.25" customHeight="1" hidden="1">
      <c r="A36" s="16" t="s">
        <v>1297</v>
      </c>
      <c r="B36" s="2" t="s">
        <v>13</v>
      </c>
      <c r="C36" s="55">
        <v>320</v>
      </c>
      <c r="D36" s="92"/>
      <c r="E36" s="92"/>
      <c r="F36" s="176"/>
      <c r="G36" s="52"/>
      <c r="H36" s="52"/>
    </row>
    <row r="37" spans="1:8" ht="35.25" customHeight="1" hidden="1">
      <c r="A37" s="16" t="s">
        <v>14</v>
      </c>
      <c r="B37" s="2" t="s">
        <v>15</v>
      </c>
      <c r="C37" s="55"/>
      <c r="D37" s="92"/>
      <c r="E37" s="92"/>
      <c r="F37" s="176"/>
      <c r="G37" s="52"/>
      <c r="H37" s="52"/>
    </row>
    <row r="38" spans="1:8" ht="35.25" customHeight="1" hidden="1">
      <c r="A38" s="38" t="s">
        <v>16</v>
      </c>
      <c r="B38" s="32" t="s">
        <v>17</v>
      </c>
      <c r="C38" s="55"/>
      <c r="D38" s="92">
        <f>D39</f>
        <v>0</v>
      </c>
      <c r="E38" s="92">
        <f aca="true" t="shared" si="4" ref="E38:F41">E39</f>
        <v>0</v>
      </c>
      <c r="F38" s="176">
        <f t="shared" si="4"/>
        <v>0</v>
      </c>
      <c r="G38" s="52"/>
      <c r="H38" s="52"/>
    </row>
    <row r="39" spans="1:8" ht="42.75" customHeight="1" hidden="1">
      <c r="A39" s="37" t="s">
        <v>18</v>
      </c>
      <c r="B39" s="34" t="s">
        <v>19</v>
      </c>
      <c r="C39" s="55"/>
      <c r="D39" s="92">
        <f>D40</f>
        <v>0</v>
      </c>
      <c r="E39" s="92">
        <f t="shared" si="4"/>
        <v>0</v>
      </c>
      <c r="F39" s="176">
        <f t="shared" si="4"/>
        <v>0</v>
      </c>
      <c r="G39" s="52"/>
      <c r="H39" s="52"/>
    </row>
    <row r="40" spans="1:8" ht="79.5" customHeight="1" hidden="1">
      <c r="A40" s="19" t="s">
        <v>6</v>
      </c>
      <c r="B40" s="20" t="s">
        <v>20</v>
      </c>
      <c r="C40" s="55"/>
      <c r="D40" s="92">
        <f>D41</f>
        <v>0</v>
      </c>
      <c r="E40" s="92">
        <f t="shared" si="4"/>
        <v>0</v>
      </c>
      <c r="F40" s="176">
        <f t="shared" si="4"/>
        <v>0</v>
      </c>
      <c r="G40" s="52"/>
      <c r="H40" s="52"/>
    </row>
    <row r="41" spans="1:8" ht="34.5" customHeight="1" hidden="1">
      <c r="A41" s="16" t="s">
        <v>1296</v>
      </c>
      <c r="B41" s="20" t="s">
        <v>20</v>
      </c>
      <c r="C41" s="161">
        <v>300</v>
      </c>
      <c r="D41" s="92">
        <f>D42</f>
        <v>0</v>
      </c>
      <c r="E41" s="92">
        <f t="shared" si="4"/>
        <v>0</v>
      </c>
      <c r="F41" s="176">
        <f t="shared" si="4"/>
        <v>0</v>
      </c>
      <c r="G41" s="52"/>
      <c r="H41" s="52"/>
    </row>
    <row r="42" spans="1:8" ht="31.5" hidden="1">
      <c r="A42" s="16" t="s">
        <v>1297</v>
      </c>
      <c r="B42" s="20" t="s">
        <v>20</v>
      </c>
      <c r="C42" s="161">
        <v>320</v>
      </c>
      <c r="D42" s="92"/>
      <c r="E42" s="92"/>
      <c r="F42" s="176"/>
      <c r="G42" s="52"/>
      <c r="H42" s="52"/>
    </row>
    <row r="43" spans="1:8" ht="22.5" customHeight="1">
      <c r="A43" s="12" t="s">
        <v>21</v>
      </c>
      <c r="B43" s="10" t="s">
        <v>22</v>
      </c>
      <c r="C43" s="52"/>
      <c r="D43" s="92">
        <f>D44+D53+D60+D80+D109+D136+D154+D166</f>
        <v>211077</v>
      </c>
      <c r="E43" s="92">
        <f>E44+E53+E60+E80+E109+E136+E154+E166</f>
        <v>197011</v>
      </c>
      <c r="F43" s="176">
        <f>F44+F53+F60+F80+F109+F136+F154+F166</f>
        <v>197011</v>
      </c>
      <c r="G43" s="216">
        <f>F43/E43*100</f>
        <v>100</v>
      </c>
      <c r="H43" s="216">
        <f>F43/D43*100</f>
        <v>93.33608114574302</v>
      </c>
    </row>
    <row r="44" spans="1:8" ht="47.25" hidden="1">
      <c r="A44" s="13" t="s">
        <v>1358</v>
      </c>
      <c r="B44" s="3" t="s">
        <v>23</v>
      </c>
      <c r="C44" s="52"/>
      <c r="D44" s="92">
        <f>D47</f>
        <v>0</v>
      </c>
      <c r="E44" s="92">
        <f aca="true" t="shared" si="5" ref="E44:F44">E47</f>
        <v>0</v>
      </c>
      <c r="F44" s="176">
        <f t="shared" si="5"/>
        <v>0</v>
      </c>
      <c r="G44" s="216" t="e">
        <f aca="true" t="shared" si="6" ref="G44:G107">F44/E44*100</f>
        <v>#DIV/0!</v>
      </c>
      <c r="H44" s="216" t="e">
        <f aca="true" t="shared" si="7" ref="H44:H107">F44/D44*100</f>
        <v>#DIV/0!</v>
      </c>
    </row>
    <row r="45" spans="1:8" ht="31.5" hidden="1">
      <c r="A45" s="7" t="s">
        <v>24</v>
      </c>
      <c r="B45" s="1" t="s">
        <v>25</v>
      </c>
      <c r="C45" s="52"/>
      <c r="D45" s="92">
        <f>D46</f>
        <v>0</v>
      </c>
      <c r="E45" s="92">
        <f aca="true" t="shared" si="8" ref="E45:F45">E46</f>
        <v>0</v>
      </c>
      <c r="F45" s="176">
        <f t="shared" si="8"/>
        <v>0</v>
      </c>
      <c r="G45" s="216" t="e">
        <f t="shared" si="6"/>
        <v>#DIV/0!</v>
      </c>
      <c r="H45" s="216" t="e">
        <f t="shared" si="7"/>
        <v>#DIV/0!</v>
      </c>
    </row>
    <row r="46" spans="1:8" ht="47.25" hidden="1">
      <c r="A46" s="21" t="s">
        <v>26</v>
      </c>
      <c r="B46" s="20" t="s">
        <v>27</v>
      </c>
      <c r="C46" s="52"/>
      <c r="D46" s="92"/>
      <c r="E46" s="92"/>
      <c r="F46" s="176"/>
      <c r="G46" s="216" t="e">
        <f t="shared" si="6"/>
        <v>#DIV/0!</v>
      </c>
      <c r="H46" s="216" t="e">
        <f t="shared" si="7"/>
        <v>#DIV/0!</v>
      </c>
    </row>
    <row r="47" spans="1:8" ht="45.75" customHeight="1" hidden="1">
      <c r="A47" s="7" t="s">
        <v>1359</v>
      </c>
      <c r="B47" s="1" t="s">
        <v>28</v>
      </c>
      <c r="C47" s="52"/>
      <c r="D47" s="92">
        <f>D50</f>
        <v>0</v>
      </c>
      <c r="E47" s="92">
        <f aca="true" t="shared" si="9" ref="E47:F47">E50</f>
        <v>0</v>
      </c>
      <c r="F47" s="176">
        <f t="shared" si="9"/>
        <v>0</v>
      </c>
      <c r="G47" s="216" t="e">
        <f t="shared" si="6"/>
        <v>#DIV/0!</v>
      </c>
      <c r="H47" s="216" t="e">
        <f t="shared" si="7"/>
        <v>#DIV/0!</v>
      </c>
    </row>
    <row r="48" spans="1:8" ht="31.5" hidden="1">
      <c r="A48" s="16" t="s">
        <v>29</v>
      </c>
      <c r="B48" s="2" t="s">
        <v>30</v>
      </c>
      <c r="C48" s="52"/>
      <c r="D48" s="92"/>
      <c r="E48" s="92"/>
      <c r="F48" s="176"/>
      <c r="G48" s="216" t="e">
        <f t="shared" si="6"/>
        <v>#DIV/0!</v>
      </c>
      <c r="H48" s="216" t="e">
        <f t="shared" si="7"/>
        <v>#DIV/0!</v>
      </c>
    </row>
    <row r="49" spans="1:8" ht="47.25" hidden="1">
      <c r="A49" s="16" t="s">
        <v>31</v>
      </c>
      <c r="B49" s="2" t="s">
        <v>32</v>
      </c>
      <c r="C49" s="52"/>
      <c r="D49" s="92"/>
      <c r="E49" s="92"/>
      <c r="F49" s="176"/>
      <c r="G49" s="216" t="e">
        <f t="shared" si="6"/>
        <v>#DIV/0!</v>
      </c>
      <c r="H49" s="216" t="e">
        <f t="shared" si="7"/>
        <v>#DIV/0!</v>
      </c>
    </row>
    <row r="50" spans="1:8" ht="47.25" hidden="1">
      <c r="A50" s="21" t="s">
        <v>33</v>
      </c>
      <c r="B50" s="20" t="s">
        <v>34</v>
      </c>
      <c r="C50" s="52"/>
      <c r="D50" s="92">
        <f>D51</f>
        <v>0</v>
      </c>
      <c r="E50" s="92">
        <f aca="true" t="shared" si="10" ref="E50:F51">E51</f>
        <v>0</v>
      </c>
      <c r="F50" s="176">
        <f t="shared" si="10"/>
        <v>0</v>
      </c>
      <c r="G50" s="216" t="e">
        <f t="shared" si="6"/>
        <v>#DIV/0!</v>
      </c>
      <c r="H50" s="216" t="e">
        <f t="shared" si="7"/>
        <v>#DIV/0!</v>
      </c>
    </row>
    <row r="51" spans="1:8" ht="26.25" customHeight="1" hidden="1">
      <c r="A51" s="57" t="s">
        <v>1305</v>
      </c>
      <c r="B51" s="20" t="s">
        <v>34</v>
      </c>
      <c r="C51" s="52">
        <v>200</v>
      </c>
      <c r="D51" s="92">
        <f>D52</f>
        <v>0</v>
      </c>
      <c r="E51" s="92">
        <f t="shared" si="10"/>
        <v>0</v>
      </c>
      <c r="F51" s="176">
        <f t="shared" si="10"/>
        <v>0</v>
      </c>
      <c r="G51" s="216" t="e">
        <f t="shared" si="6"/>
        <v>#DIV/0!</v>
      </c>
      <c r="H51" s="216" t="e">
        <f t="shared" si="7"/>
        <v>#DIV/0!</v>
      </c>
    </row>
    <row r="52" spans="1:8" ht="43.5" customHeight="1" hidden="1">
      <c r="A52" s="57" t="s">
        <v>1306</v>
      </c>
      <c r="B52" s="20" t="s">
        <v>34</v>
      </c>
      <c r="C52" s="52">
        <v>240</v>
      </c>
      <c r="D52" s="92"/>
      <c r="E52" s="92">
        <v>0</v>
      </c>
      <c r="F52" s="176">
        <v>0</v>
      </c>
      <c r="G52" s="216" t="e">
        <f t="shared" si="6"/>
        <v>#DIV/0!</v>
      </c>
      <c r="H52" s="216" t="e">
        <f t="shared" si="7"/>
        <v>#DIV/0!</v>
      </c>
    </row>
    <row r="53" spans="1:8" ht="28.5" customHeight="1" hidden="1">
      <c r="A53" s="13" t="s">
        <v>35</v>
      </c>
      <c r="B53" s="3" t="s">
        <v>36</v>
      </c>
      <c r="C53" s="52"/>
      <c r="D53" s="92">
        <f>D54</f>
        <v>0</v>
      </c>
      <c r="E53" s="92">
        <f aca="true" t="shared" si="11" ref="E53:F53">E54</f>
        <v>0</v>
      </c>
      <c r="F53" s="176">
        <f t="shared" si="11"/>
        <v>0</v>
      </c>
      <c r="G53" s="216" t="e">
        <f t="shared" si="6"/>
        <v>#DIV/0!</v>
      </c>
      <c r="H53" s="216" t="e">
        <f t="shared" si="7"/>
        <v>#DIV/0!</v>
      </c>
    </row>
    <row r="54" spans="1:8" ht="31.5" hidden="1">
      <c r="A54" s="7" t="s">
        <v>37</v>
      </c>
      <c r="B54" s="1" t="s">
        <v>38</v>
      </c>
      <c r="C54" s="52"/>
      <c r="D54" s="92">
        <f>D55+D56+D57</f>
        <v>0</v>
      </c>
      <c r="E54" s="92">
        <f aca="true" t="shared" si="12" ref="E54:F54">E55+E56+E57</f>
        <v>0</v>
      </c>
      <c r="F54" s="176">
        <f t="shared" si="12"/>
        <v>0</v>
      </c>
      <c r="G54" s="216" t="e">
        <f t="shared" si="6"/>
        <v>#DIV/0!</v>
      </c>
      <c r="H54" s="216" t="e">
        <f t="shared" si="7"/>
        <v>#DIV/0!</v>
      </c>
    </row>
    <row r="55" spans="1:8" ht="31.5" hidden="1">
      <c r="A55" s="26" t="s">
        <v>39</v>
      </c>
      <c r="B55" s="20" t="s">
        <v>40</v>
      </c>
      <c r="C55" s="52"/>
      <c r="D55" s="92"/>
      <c r="E55" s="92"/>
      <c r="F55" s="176"/>
      <c r="G55" s="216" t="e">
        <f t="shared" si="6"/>
        <v>#DIV/0!</v>
      </c>
      <c r="H55" s="216" t="e">
        <f t="shared" si="7"/>
        <v>#DIV/0!</v>
      </c>
    </row>
    <row r="56" spans="1:8" ht="31.5" hidden="1">
      <c r="A56" s="28" t="s">
        <v>41</v>
      </c>
      <c r="B56" s="20" t="s">
        <v>42</v>
      </c>
      <c r="C56" s="52"/>
      <c r="D56" s="92"/>
      <c r="E56" s="92"/>
      <c r="F56" s="176"/>
      <c r="G56" s="216" t="e">
        <f t="shared" si="6"/>
        <v>#DIV/0!</v>
      </c>
      <c r="H56" s="216" t="e">
        <f t="shared" si="7"/>
        <v>#DIV/0!</v>
      </c>
    </row>
    <row r="57" spans="1:8" ht="15.75" hidden="1">
      <c r="A57" s="21" t="s">
        <v>43</v>
      </c>
      <c r="B57" s="20" t="s">
        <v>44</v>
      </c>
      <c r="C57" s="52"/>
      <c r="D57" s="92"/>
      <c r="E57" s="92"/>
      <c r="F57" s="176"/>
      <c r="G57" s="216" t="e">
        <f t="shared" si="6"/>
        <v>#DIV/0!</v>
      </c>
      <c r="H57" s="216" t="e">
        <f t="shared" si="7"/>
        <v>#DIV/0!</v>
      </c>
    </row>
    <row r="58" spans="1:8" ht="31.5" hidden="1">
      <c r="A58" s="7" t="s">
        <v>45</v>
      </c>
      <c r="B58" s="1" t="s">
        <v>46</v>
      </c>
      <c r="C58" s="52"/>
      <c r="D58" s="92">
        <f>D59</f>
        <v>0</v>
      </c>
      <c r="E58" s="92">
        <f aca="true" t="shared" si="13" ref="E58:F58">E59</f>
        <v>0</v>
      </c>
      <c r="F58" s="176">
        <f t="shared" si="13"/>
        <v>0</v>
      </c>
      <c r="G58" s="216" t="e">
        <f t="shared" si="6"/>
        <v>#DIV/0!</v>
      </c>
      <c r="H58" s="216" t="e">
        <f t="shared" si="7"/>
        <v>#DIV/0!</v>
      </c>
    </row>
    <row r="59" spans="1:8" ht="47.25" hidden="1">
      <c r="A59" s="24" t="s">
        <v>47</v>
      </c>
      <c r="B59" s="20" t="s">
        <v>48</v>
      </c>
      <c r="C59" s="52"/>
      <c r="D59" s="92"/>
      <c r="E59" s="92"/>
      <c r="F59" s="176"/>
      <c r="G59" s="216" t="e">
        <f t="shared" si="6"/>
        <v>#DIV/0!</v>
      </c>
      <c r="H59" s="216" t="e">
        <f t="shared" si="7"/>
        <v>#DIV/0!</v>
      </c>
    </row>
    <row r="60" spans="1:8" ht="33" customHeight="1">
      <c r="A60" s="13" t="s">
        <v>1472</v>
      </c>
      <c r="B60" s="3" t="s">
        <v>49</v>
      </c>
      <c r="C60" s="52"/>
      <c r="D60" s="92">
        <f>D61</f>
        <v>27357</v>
      </c>
      <c r="E60" s="92">
        <f aca="true" t="shared" si="14" ref="E60:F60">E61</f>
        <v>27648</v>
      </c>
      <c r="F60" s="176">
        <f t="shared" si="14"/>
        <v>27648</v>
      </c>
      <c r="G60" s="216">
        <f t="shared" si="6"/>
        <v>100</v>
      </c>
      <c r="H60" s="216">
        <f t="shared" si="7"/>
        <v>101.0637131264393</v>
      </c>
    </row>
    <row r="61" spans="1:8" ht="44.25" customHeight="1">
      <c r="A61" s="7" t="s">
        <v>50</v>
      </c>
      <c r="B61" s="1" t="s">
        <v>51</v>
      </c>
      <c r="C61" s="52"/>
      <c r="D61" s="92">
        <f>D62+D71+D74+D77+D65+D68</f>
        <v>27357</v>
      </c>
      <c r="E61" s="92">
        <f aca="true" t="shared" si="15" ref="E61:F61">E62+E71+E74+E77+E65+E68</f>
        <v>27648</v>
      </c>
      <c r="F61" s="176">
        <f t="shared" si="15"/>
        <v>27648</v>
      </c>
      <c r="G61" s="216">
        <f t="shared" si="6"/>
        <v>100</v>
      </c>
      <c r="H61" s="216">
        <f t="shared" si="7"/>
        <v>101.0637131264393</v>
      </c>
    </row>
    <row r="62" spans="1:8" ht="44.25" customHeight="1" hidden="1">
      <c r="A62" s="22" t="s">
        <v>52</v>
      </c>
      <c r="B62" s="20" t="s">
        <v>53</v>
      </c>
      <c r="C62" s="52"/>
      <c r="D62" s="92">
        <f>D63</f>
        <v>0</v>
      </c>
      <c r="E62" s="92">
        <f aca="true" t="shared" si="16" ref="E62:F63">E63</f>
        <v>0</v>
      </c>
      <c r="F62" s="176">
        <f t="shared" si="16"/>
        <v>0</v>
      </c>
      <c r="G62" s="216" t="e">
        <f t="shared" si="6"/>
        <v>#DIV/0!</v>
      </c>
      <c r="H62" s="216" t="e">
        <f t="shared" si="7"/>
        <v>#DIV/0!</v>
      </c>
    </row>
    <row r="63" spans="1:8" ht="44.25" customHeight="1" hidden="1">
      <c r="A63" s="16" t="s">
        <v>1301</v>
      </c>
      <c r="B63" s="20" t="s">
        <v>53</v>
      </c>
      <c r="C63" s="52">
        <v>600</v>
      </c>
      <c r="D63" s="92">
        <f>D64</f>
        <v>0</v>
      </c>
      <c r="E63" s="92">
        <f t="shared" si="16"/>
        <v>0</v>
      </c>
      <c r="F63" s="176">
        <f t="shared" si="16"/>
        <v>0</v>
      </c>
      <c r="G63" s="216" t="e">
        <f t="shared" si="6"/>
        <v>#DIV/0!</v>
      </c>
      <c r="H63" s="216" t="e">
        <f t="shared" si="7"/>
        <v>#DIV/0!</v>
      </c>
    </row>
    <row r="64" spans="1:8" ht="44.25" customHeight="1" hidden="1">
      <c r="A64" s="16" t="s">
        <v>1302</v>
      </c>
      <c r="B64" s="20" t="s">
        <v>53</v>
      </c>
      <c r="C64" s="52">
        <v>610</v>
      </c>
      <c r="D64" s="92">
        <v>0</v>
      </c>
      <c r="E64" s="92">
        <v>0</v>
      </c>
      <c r="F64" s="176">
        <v>0</v>
      </c>
      <c r="G64" s="216" t="e">
        <f t="shared" si="6"/>
        <v>#DIV/0!</v>
      </c>
      <c r="H64" s="216" t="e">
        <f t="shared" si="7"/>
        <v>#DIV/0!</v>
      </c>
    </row>
    <row r="65" spans="1:8" ht="44.25" customHeight="1" hidden="1">
      <c r="A65" s="62" t="s">
        <v>1360</v>
      </c>
      <c r="B65" s="95" t="s">
        <v>1345</v>
      </c>
      <c r="C65" s="96"/>
      <c r="D65" s="92">
        <f>D66</f>
        <v>0</v>
      </c>
      <c r="E65" s="92">
        <f>E66</f>
        <v>0</v>
      </c>
      <c r="F65" s="176">
        <f>F66</f>
        <v>0</v>
      </c>
      <c r="G65" s="216" t="e">
        <f t="shared" si="6"/>
        <v>#DIV/0!</v>
      </c>
      <c r="H65" s="216" t="e">
        <f t="shared" si="7"/>
        <v>#DIV/0!</v>
      </c>
    </row>
    <row r="66" spans="1:8" ht="44.25" customHeight="1" hidden="1">
      <c r="A66" s="16" t="s">
        <v>1301</v>
      </c>
      <c r="B66" s="2" t="s">
        <v>1345</v>
      </c>
      <c r="C66" s="52">
        <v>600</v>
      </c>
      <c r="D66" s="92">
        <f>D67</f>
        <v>0</v>
      </c>
      <c r="E66" s="92">
        <f aca="true" t="shared" si="17" ref="E66:F66">E67</f>
        <v>0</v>
      </c>
      <c r="F66" s="176">
        <f t="shared" si="17"/>
        <v>0</v>
      </c>
      <c r="G66" s="216" t="e">
        <f t="shared" si="6"/>
        <v>#DIV/0!</v>
      </c>
      <c r="H66" s="216" t="e">
        <f t="shared" si="7"/>
        <v>#DIV/0!</v>
      </c>
    </row>
    <row r="67" spans="1:8" ht="44.25" customHeight="1" hidden="1">
      <c r="A67" s="16" t="s">
        <v>1302</v>
      </c>
      <c r="B67" s="2" t="s">
        <v>1345</v>
      </c>
      <c r="C67" s="52">
        <v>610</v>
      </c>
      <c r="D67" s="92"/>
      <c r="E67" s="92"/>
      <c r="F67" s="176"/>
      <c r="G67" s="216" t="e">
        <f t="shared" si="6"/>
        <v>#DIV/0!</v>
      </c>
      <c r="H67" s="216" t="e">
        <f t="shared" si="7"/>
        <v>#DIV/0!</v>
      </c>
    </row>
    <row r="68" spans="1:8" ht="44.25" customHeight="1">
      <c r="A68" s="16" t="s">
        <v>1587</v>
      </c>
      <c r="B68" s="2" t="s">
        <v>1628</v>
      </c>
      <c r="C68" s="52"/>
      <c r="D68" s="92">
        <f>D69</f>
        <v>251</v>
      </c>
      <c r="E68" s="92">
        <f aca="true" t="shared" si="18" ref="E68:F68">E69</f>
        <v>251</v>
      </c>
      <c r="F68" s="176">
        <f t="shared" si="18"/>
        <v>251</v>
      </c>
      <c r="G68" s="216">
        <f t="shared" si="6"/>
        <v>100</v>
      </c>
      <c r="H68" s="216">
        <f t="shared" si="7"/>
        <v>100</v>
      </c>
    </row>
    <row r="69" spans="1:8" ht="44.25" customHeight="1">
      <c r="A69" s="16" t="s">
        <v>1301</v>
      </c>
      <c r="B69" s="2" t="s">
        <v>1628</v>
      </c>
      <c r="C69" s="52">
        <v>600</v>
      </c>
      <c r="D69" s="92">
        <f>D70</f>
        <v>251</v>
      </c>
      <c r="E69" s="92">
        <f aca="true" t="shared" si="19" ref="E69:F69">E70</f>
        <v>251</v>
      </c>
      <c r="F69" s="176">
        <f t="shared" si="19"/>
        <v>251</v>
      </c>
      <c r="G69" s="216">
        <f t="shared" si="6"/>
        <v>100</v>
      </c>
      <c r="H69" s="216">
        <f t="shared" si="7"/>
        <v>100</v>
      </c>
    </row>
    <row r="70" spans="1:9" ht="44.25" customHeight="1">
      <c r="A70" s="16" t="s">
        <v>1302</v>
      </c>
      <c r="B70" s="2" t="s">
        <v>1628</v>
      </c>
      <c r="C70" s="52">
        <v>610</v>
      </c>
      <c r="D70" s="92">
        <v>251</v>
      </c>
      <c r="E70" s="92">
        <v>251</v>
      </c>
      <c r="F70" s="176">
        <v>251</v>
      </c>
      <c r="G70" s="216">
        <f t="shared" si="6"/>
        <v>100</v>
      </c>
      <c r="H70" s="216">
        <f t="shared" si="7"/>
        <v>100</v>
      </c>
      <c r="I70" s="210"/>
    </row>
    <row r="71" spans="1:8" ht="44.25" customHeight="1">
      <c r="A71" s="58" t="s">
        <v>54</v>
      </c>
      <c r="B71" s="20" t="s">
        <v>55</v>
      </c>
      <c r="C71" s="52"/>
      <c r="D71" s="92">
        <f>D72</f>
        <v>27006</v>
      </c>
      <c r="E71" s="92">
        <f aca="true" t="shared" si="20" ref="E71:F72">E72</f>
        <v>27297</v>
      </c>
      <c r="F71" s="176">
        <f t="shared" si="20"/>
        <v>27297</v>
      </c>
      <c r="G71" s="216">
        <f t="shared" si="6"/>
        <v>100</v>
      </c>
      <c r="H71" s="216">
        <f t="shared" si="7"/>
        <v>101.07753832481671</v>
      </c>
    </row>
    <row r="72" spans="1:8" ht="37.5" customHeight="1">
      <c r="A72" s="16" t="s">
        <v>1301</v>
      </c>
      <c r="B72" s="20" t="s">
        <v>55</v>
      </c>
      <c r="C72" s="52">
        <v>600</v>
      </c>
      <c r="D72" s="92">
        <f>D73</f>
        <v>27006</v>
      </c>
      <c r="E72" s="92">
        <f t="shared" si="20"/>
        <v>27297</v>
      </c>
      <c r="F72" s="176">
        <f t="shared" si="20"/>
        <v>27297</v>
      </c>
      <c r="G72" s="216">
        <f t="shared" si="6"/>
        <v>100</v>
      </c>
      <c r="H72" s="216">
        <f t="shared" si="7"/>
        <v>101.07753832481671</v>
      </c>
    </row>
    <row r="73" spans="1:8" ht="24.75" customHeight="1">
      <c r="A73" s="16" t="s">
        <v>1302</v>
      </c>
      <c r="B73" s="20" t="s">
        <v>55</v>
      </c>
      <c r="C73" s="52">
        <v>610</v>
      </c>
      <c r="D73" s="92">
        <v>27006</v>
      </c>
      <c r="E73" s="92">
        <v>27297</v>
      </c>
      <c r="F73" s="176">
        <v>27297</v>
      </c>
      <c r="G73" s="216">
        <f t="shared" si="6"/>
        <v>100</v>
      </c>
      <c r="H73" s="216">
        <f t="shared" si="7"/>
        <v>101.07753832481671</v>
      </c>
    </row>
    <row r="74" spans="1:8" ht="38.25" customHeight="1" hidden="1">
      <c r="A74" s="28" t="s">
        <v>56</v>
      </c>
      <c r="B74" s="20" t="s">
        <v>57</v>
      </c>
      <c r="C74" s="52"/>
      <c r="D74" s="92">
        <f>D75</f>
        <v>0</v>
      </c>
      <c r="E74" s="92">
        <f aca="true" t="shared" si="21" ref="E74:F75">E75</f>
        <v>0</v>
      </c>
      <c r="F74" s="176">
        <f t="shared" si="21"/>
        <v>0</v>
      </c>
      <c r="G74" s="216" t="e">
        <f t="shared" si="6"/>
        <v>#DIV/0!</v>
      </c>
      <c r="H74" s="216" t="e">
        <f t="shared" si="7"/>
        <v>#DIV/0!</v>
      </c>
    </row>
    <row r="75" spans="1:8" ht="42" customHeight="1" hidden="1">
      <c r="A75" s="16" t="s">
        <v>1301</v>
      </c>
      <c r="B75" s="20" t="s">
        <v>57</v>
      </c>
      <c r="C75" s="52">
        <v>600</v>
      </c>
      <c r="D75" s="92">
        <f>D76</f>
        <v>0</v>
      </c>
      <c r="E75" s="92">
        <f t="shared" si="21"/>
        <v>0</v>
      </c>
      <c r="F75" s="176">
        <f t="shared" si="21"/>
        <v>0</v>
      </c>
      <c r="G75" s="216" t="e">
        <f t="shared" si="6"/>
        <v>#DIV/0!</v>
      </c>
      <c r="H75" s="216" t="e">
        <f t="shared" si="7"/>
        <v>#DIV/0!</v>
      </c>
    </row>
    <row r="76" spans="1:8" ht="24.75" customHeight="1" hidden="1">
      <c r="A76" s="16" t="s">
        <v>1302</v>
      </c>
      <c r="B76" s="20" t="s">
        <v>57</v>
      </c>
      <c r="C76" s="52">
        <v>610</v>
      </c>
      <c r="D76" s="92"/>
      <c r="E76" s="92">
        <v>0</v>
      </c>
      <c r="F76" s="177"/>
      <c r="G76" s="216" t="e">
        <f t="shared" si="6"/>
        <v>#DIV/0!</v>
      </c>
      <c r="H76" s="216" t="e">
        <f t="shared" si="7"/>
        <v>#DIV/0!</v>
      </c>
    </row>
    <row r="77" spans="1:8" ht="42" customHeight="1">
      <c r="A77" s="26" t="s">
        <v>58</v>
      </c>
      <c r="B77" s="20" t="s">
        <v>59</v>
      </c>
      <c r="C77" s="52"/>
      <c r="D77" s="92">
        <f>D78</f>
        <v>100</v>
      </c>
      <c r="E77" s="92">
        <f aca="true" t="shared" si="22" ref="E77:F78">E78</f>
        <v>100</v>
      </c>
      <c r="F77" s="176">
        <f t="shared" si="22"/>
        <v>100</v>
      </c>
      <c r="G77" s="216">
        <f t="shared" si="6"/>
        <v>100</v>
      </c>
      <c r="H77" s="216">
        <f t="shared" si="7"/>
        <v>100</v>
      </c>
    </row>
    <row r="78" spans="1:8" ht="33" customHeight="1">
      <c r="A78" s="16" t="s">
        <v>1301</v>
      </c>
      <c r="B78" s="20" t="s">
        <v>59</v>
      </c>
      <c r="C78" s="52">
        <v>600</v>
      </c>
      <c r="D78" s="92">
        <f>D79</f>
        <v>100</v>
      </c>
      <c r="E78" s="92">
        <f t="shared" si="22"/>
        <v>100</v>
      </c>
      <c r="F78" s="176">
        <f t="shared" si="22"/>
        <v>100</v>
      </c>
      <c r="G78" s="216">
        <f t="shared" si="6"/>
        <v>100</v>
      </c>
      <c r="H78" s="216">
        <f t="shared" si="7"/>
        <v>100</v>
      </c>
    </row>
    <row r="79" spans="1:8" ht="55.5" customHeight="1">
      <c r="A79" s="16" t="s">
        <v>1302</v>
      </c>
      <c r="B79" s="20" t="s">
        <v>59</v>
      </c>
      <c r="C79" s="52">
        <v>610</v>
      </c>
      <c r="D79" s="92">
        <v>100</v>
      </c>
      <c r="E79" s="92">
        <v>100</v>
      </c>
      <c r="F79" s="176">
        <v>100</v>
      </c>
      <c r="G79" s="216">
        <f t="shared" si="6"/>
        <v>100</v>
      </c>
      <c r="H79" s="216">
        <f t="shared" si="7"/>
        <v>100</v>
      </c>
    </row>
    <row r="80" spans="1:8" ht="55.5" customHeight="1">
      <c r="A80" s="13" t="s">
        <v>1473</v>
      </c>
      <c r="B80" s="3" t="s">
        <v>60</v>
      </c>
      <c r="C80" s="52"/>
      <c r="D80" s="92">
        <f>D81+D89+D90+D96+D92+D105</f>
        <v>170271</v>
      </c>
      <c r="E80" s="92">
        <f aca="true" t="shared" si="23" ref="E80:F80">E81+E89+E90+E96+E92+E105</f>
        <v>156669</v>
      </c>
      <c r="F80" s="176">
        <f t="shared" si="23"/>
        <v>156669</v>
      </c>
      <c r="G80" s="216">
        <f t="shared" si="6"/>
        <v>100</v>
      </c>
      <c r="H80" s="216">
        <f t="shared" si="7"/>
        <v>92.01155804570361</v>
      </c>
    </row>
    <row r="81" spans="1:8" ht="55.5" customHeight="1" hidden="1">
      <c r="A81" s="7" t="s">
        <v>61</v>
      </c>
      <c r="B81" s="1" t="s">
        <v>62</v>
      </c>
      <c r="C81" s="52"/>
      <c r="D81" s="92">
        <f>D82+D83+D84+D85+D86+D87+D88</f>
        <v>0</v>
      </c>
      <c r="E81" s="92">
        <f aca="true" t="shared" si="24" ref="E81:F81">E82+E83+E84+E85+E86+E87+E88</f>
        <v>0</v>
      </c>
      <c r="F81" s="176">
        <f t="shared" si="24"/>
        <v>0</v>
      </c>
      <c r="G81" s="216" t="e">
        <f t="shared" si="6"/>
        <v>#DIV/0!</v>
      </c>
      <c r="H81" s="216" t="e">
        <f t="shared" si="7"/>
        <v>#DIV/0!</v>
      </c>
    </row>
    <row r="82" spans="1:8" ht="55.5" customHeight="1" hidden="1">
      <c r="A82" s="16" t="s">
        <v>63</v>
      </c>
      <c r="B82" s="2" t="s">
        <v>64</v>
      </c>
      <c r="C82" s="52"/>
      <c r="D82" s="92"/>
      <c r="E82" s="92"/>
      <c r="F82" s="176"/>
      <c r="G82" s="216" t="e">
        <f t="shared" si="6"/>
        <v>#DIV/0!</v>
      </c>
      <c r="H82" s="216" t="e">
        <f t="shared" si="7"/>
        <v>#DIV/0!</v>
      </c>
    </row>
    <row r="83" spans="1:8" ht="55.5" customHeight="1" hidden="1">
      <c r="A83" s="16" t="s">
        <v>65</v>
      </c>
      <c r="B83" s="2" t="s">
        <v>66</v>
      </c>
      <c r="C83" s="52"/>
      <c r="D83" s="92"/>
      <c r="E83" s="92"/>
      <c r="F83" s="176"/>
      <c r="G83" s="216" t="e">
        <f t="shared" si="6"/>
        <v>#DIV/0!</v>
      </c>
      <c r="H83" s="216" t="e">
        <f t="shared" si="7"/>
        <v>#DIV/0!</v>
      </c>
    </row>
    <row r="84" spans="1:8" ht="55.5" customHeight="1" hidden="1">
      <c r="A84" s="16" t="s">
        <v>67</v>
      </c>
      <c r="B84" s="2" t="s">
        <v>68</v>
      </c>
      <c r="C84" s="52"/>
      <c r="D84" s="92"/>
      <c r="E84" s="92"/>
      <c r="F84" s="176"/>
      <c r="G84" s="216" t="e">
        <f t="shared" si="6"/>
        <v>#DIV/0!</v>
      </c>
      <c r="H84" s="216" t="e">
        <f t="shared" si="7"/>
        <v>#DIV/0!</v>
      </c>
    </row>
    <row r="85" spans="1:8" ht="55.5" customHeight="1" hidden="1">
      <c r="A85" s="16" t="s">
        <v>69</v>
      </c>
      <c r="B85" s="2" t="s">
        <v>70</v>
      </c>
      <c r="C85" s="52"/>
      <c r="D85" s="92"/>
      <c r="E85" s="92"/>
      <c r="F85" s="176"/>
      <c r="G85" s="216" t="e">
        <f t="shared" si="6"/>
        <v>#DIV/0!</v>
      </c>
      <c r="H85" s="216" t="e">
        <f t="shared" si="7"/>
        <v>#DIV/0!</v>
      </c>
    </row>
    <row r="86" spans="1:8" ht="55.5" customHeight="1" hidden="1">
      <c r="A86" s="26" t="s">
        <v>71</v>
      </c>
      <c r="B86" s="20" t="s">
        <v>72</v>
      </c>
      <c r="C86" s="52"/>
      <c r="D86" s="92"/>
      <c r="E86" s="92"/>
      <c r="F86" s="176"/>
      <c r="G86" s="216" t="e">
        <f t="shared" si="6"/>
        <v>#DIV/0!</v>
      </c>
      <c r="H86" s="216" t="e">
        <f t="shared" si="7"/>
        <v>#DIV/0!</v>
      </c>
    </row>
    <row r="87" spans="1:8" ht="55.5" customHeight="1" hidden="1">
      <c r="A87" s="26" t="s">
        <v>73</v>
      </c>
      <c r="B87" s="20" t="s">
        <v>74</v>
      </c>
      <c r="C87" s="52"/>
      <c r="D87" s="92"/>
      <c r="E87" s="92"/>
      <c r="F87" s="176"/>
      <c r="G87" s="216" t="e">
        <f t="shared" si="6"/>
        <v>#DIV/0!</v>
      </c>
      <c r="H87" s="216" t="e">
        <f t="shared" si="7"/>
        <v>#DIV/0!</v>
      </c>
    </row>
    <row r="88" spans="1:8" ht="55.5" customHeight="1" hidden="1">
      <c r="A88" s="26" t="s">
        <v>75</v>
      </c>
      <c r="B88" s="20" t="s">
        <v>76</v>
      </c>
      <c r="C88" s="52"/>
      <c r="D88" s="92"/>
      <c r="E88" s="92"/>
      <c r="F88" s="176"/>
      <c r="G88" s="216" t="e">
        <f t="shared" si="6"/>
        <v>#DIV/0!</v>
      </c>
      <c r="H88" s="216" t="e">
        <f t="shared" si="7"/>
        <v>#DIV/0!</v>
      </c>
    </row>
    <row r="89" spans="1:8" ht="55.5" customHeight="1" hidden="1">
      <c r="A89" s="7" t="s">
        <v>77</v>
      </c>
      <c r="B89" s="1" t="s">
        <v>78</v>
      </c>
      <c r="C89" s="52"/>
      <c r="D89" s="92"/>
      <c r="E89" s="92"/>
      <c r="F89" s="176"/>
      <c r="G89" s="216" t="e">
        <f t="shared" si="6"/>
        <v>#DIV/0!</v>
      </c>
      <c r="H89" s="216" t="e">
        <f t="shared" si="7"/>
        <v>#DIV/0!</v>
      </c>
    </row>
    <row r="90" spans="1:8" ht="55.5" customHeight="1" hidden="1">
      <c r="A90" s="37" t="s">
        <v>79</v>
      </c>
      <c r="B90" s="34" t="s">
        <v>80</v>
      </c>
      <c r="C90" s="52"/>
      <c r="D90" s="92">
        <f>D91</f>
        <v>0</v>
      </c>
      <c r="E90" s="92">
        <f aca="true" t="shared" si="25" ref="E90:F90">E91</f>
        <v>0</v>
      </c>
      <c r="F90" s="176">
        <f t="shared" si="25"/>
        <v>0</v>
      </c>
      <c r="G90" s="216" t="e">
        <f t="shared" si="6"/>
        <v>#DIV/0!</v>
      </c>
      <c r="H90" s="216" t="e">
        <f t="shared" si="7"/>
        <v>#DIV/0!</v>
      </c>
    </row>
    <row r="91" spans="1:8" ht="55.5" customHeight="1" hidden="1">
      <c r="A91" s="26" t="s">
        <v>81</v>
      </c>
      <c r="B91" s="20" t="s">
        <v>82</v>
      </c>
      <c r="C91" s="52"/>
      <c r="D91" s="92"/>
      <c r="E91" s="92"/>
      <c r="F91" s="176"/>
      <c r="G91" s="216" t="e">
        <f t="shared" si="6"/>
        <v>#DIV/0!</v>
      </c>
      <c r="H91" s="216" t="e">
        <f t="shared" si="7"/>
        <v>#DIV/0!</v>
      </c>
    </row>
    <row r="92" spans="1:8" ht="55.5" customHeight="1" hidden="1">
      <c r="A92" s="117" t="s">
        <v>1410</v>
      </c>
      <c r="B92" s="20" t="s">
        <v>78</v>
      </c>
      <c r="C92" s="52"/>
      <c r="D92" s="92">
        <f>D93</f>
        <v>0</v>
      </c>
      <c r="E92" s="92">
        <f aca="true" t="shared" si="26" ref="E92:F92">E93</f>
        <v>0</v>
      </c>
      <c r="F92" s="176">
        <f t="shared" si="26"/>
        <v>0</v>
      </c>
      <c r="G92" s="216" t="e">
        <f t="shared" si="6"/>
        <v>#DIV/0!</v>
      </c>
      <c r="H92" s="216" t="e">
        <f t="shared" si="7"/>
        <v>#DIV/0!</v>
      </c>
    </row>
    <row r="93" spans="1:8" ht="55.5" customHeight="1" hidden="1">
      <c r="A93" s="126" t="s">
        <v>1411</v>
      </c>
      <c r="B93" s="20" t="s">
        <v>1409</v>
      </c>
      <c r="C93" s="52"/>
      <c r="D93" s="92">
        <f>D94</f>
        <v>0</v>
      </c>
      <c r="E93" s="92"/>
      <c r="F93" s="176"/>
      <c r="G93" s="216" t="e">
        <f t="shared" si="6"/>
        <v>#DIV/0!</v>
      </c>
      <c r="H93" s="216" t="e">
        <f t="shared" si="7"/>
        <v>#DIV/0!</v>
      </c>
    </row>
    <row r="94" spans="1:8" ht="55.5" customHeight="1" hidden="1">
      <c r="A94" s="16" t="s">
        <v>1301</v>
      </c>
      <c r="B94" s="20" t="s">
        <v>1409</v>
      </c>
      <c r="C94" s="52">
        <v>600</v>
      </c>
      <c r="D94" s="92">
        <f>D95</f>
        <v>0</v>
      </c>
      <c r="E94" s="92"/>
      <c r="F94" s="176"/>
      <c r="G94" s="216" t="e">
        <f t="shared" si="6"/>
        <v>#DIV/0!</v>
      </c>
      <c r="H94" s="216" t="e">
        <f t="shared" si="7"/>
        <v>#DIV/0!</v>
      </c>
    </row>
    <row r="95" spans="1:8" ht="55.5" customHeight="1" hidden="1">
      <c r="A95" s="16" t="s">
        <v>1302</v>
      </c>
      <c r="B95" s="20" t="s">
        <v>1409</v>
      </c>
      <c r="C95" s="52">
        <v>610</v>
      </c>
      <c r="D95" s="92"/>
      <c r="E95" s="92"/>
      <c r="F95" s="176"/>
      <c r="G95" s="216" t="e">
        <f t="shared" si="6"/>
        <v>#DIV/0!</v>
      </c>
      <c r="H95" s="216" t="e">
        <f t="shared" si="7"/>
        <v>#DIV/0!</v>
      </c>
    </row>
    <row r="96" spans="1:8" ht="55.5" customHeight="1">
      <c r="A96" s="103" t="s">
        <v>1363</v>
      </c>
      <c r="B96" s="1" t="s">
        <v>1362</v>
      </c>
      <c r="C96" s="52"/>
      <c r="D96" s="92">
        <f>D97+D100</f>
        <v>170271</v>
      </c>
      <c r="E96" s="92">
        <f aca="true" t="shared" si="27" ref="E96:F96">E97+E100</f>
        <v>156669</v>
      </c>
      <c r="F96" s="176">
        <f t="shared" si="27"/>
        <v>156669</v>
      </c>
      <c r="G96" s="216">
        <f t="shared" si="6"/>
        <v>100</v>
      </c>
      <c r="H96" s="216">
        <f t="shared" si="7"/>
        <v>92.01155804570361</v>
      </c>
    </row>
    <row r="97" spans="1:8" ht="55.5" customHeight="1">
      <c r="A97" s="26" t="s">
        <v>1365</v>
      </c>
      <c r="B97" s="20" t="s">
        <v>1364</v>
      </c>
      <c r="C97" s="52"/>
      <c r="D97" s="92">
        <f aca="true" t="shared" si="28" ref="D97:F98">D98</f>
        <v>168271</v>
      </c>
      <c r="E97" s="92">
        <f t="shared" si="28"/>
        <v>155335</v>
      </c>
      <c r="F97" s="176">
        <f t="shared" si="28"/>
        <v>155335</v>
      </c>
      <c r="G97" s="216">
        <f t="shared" si="6"/>
        <v>100</v>
      </c>
      <c r="H97" s="216">
        <f t="shared" si="7"/>
        <v>92.31240082961413</v>
      </c>
    </row>
    <row r="98" spans="1:8" ht="55.5" customHeight="1">
      <c r="A98" s="16" t="s">
        <v>1301</v>
      </c>
      <c r="B98" s="20" t="s">
        <v>1364</v>
      </c>
      <c r="C98" s="52">
        <v>600</v>
      </c>
      <c r="D98" s="92">
        <f t="shared" si="28"/>
        <v>168271</v>
      </c>
      <c r="E98" s="92">
        <f t="shared" si="28"/>
        <v>155335</v>
      </c>
      <c r="F98" s="176">
        <f t="shared" si="28"/>
        <v>155335</v>
      </c>
      <c r="G98" s="216">
        <f t="shared" si="6"/>
        <v>100</v>
      </c>
      <c r="H98" s="216">
        <f t="shared" si="7"/>
        <v>92.31240082961413</v>
      </c>
    </row>
    <row r="99" spans="1:8" ht="55.5" customHeight="1">
      <c r="A99" s="16" t="s">
        <v>1302</v>
      </c>
      <c r="B99" s="20" t="s">
        <v>1364</v>
      </c>
      <c r="C99" s="52">
        <v>610</v>
      </c>
      <c r="D99" s="92">
        <v>168271</v>
      </c>
      <c r="E99" s="92">
        <v>155335</v>
      </c>
      <c r="F99" s="176">
        <v>155335</v>
      </c>
      <c r="G99" s="216">
        <f t="shared" si="6"/>
        <v>100</v>
      </c>
      <c r="H99" s="216">
        <f t="shared" si="7"/>
        <v>92.31240082961413</v>
      </c>
    </row>
    <row r="100" spans="1:8" ht="42.75" customHeight="1">
      <c r="A100" s="62" t="s">
        <v>75</v>
      </c>
      <c r="B100" s="20" t="s">
        <v>1366</v>
      </c>
      <c r="C100" s="52"/>
      <c r="D100" s="92">
        <f>D103+D101</f>
        <v>2000</v>
      </c>
      <c r="E100" s="92">
        <f aca="true" t="shared" si="29" ref="E100:F100">E103+E101</f>
        <v>1334</v>
      </c>
      <c r="F100" s="176">
        <f t="shared" si="29"/>
        <v>1334</v>
      </c>
      <c r="G100" s="216">
        <f t="shared" si="6"/>
        <v>100</v>
      </c>
      <c r="H100" s="216">
        <f t="shared" si="7"/>
        <v>66.7</v>
      </c>
    </row>
    <row r="101" spans="1:8" ht="42.75" customHeight="1" hidden="1">
      <c r="A101" s="16" t="s">
        <v>1301</v>
      </c>
      <c r="B101" s="20" t="s">
        <v>1366</v>
      </c>
      <c r="C101" s="52">
        <v>200</v>
      </c>
      <c r="D101" s="92">
        <f>D102</f>
        <v>0</v>
      </c>
      <c r="E101" s="92">
        <f aca="true" t="shared" si="30" ref="E101:F101">E102</f>
        <v>0</v>
      </c>
      <c r="F101" s="176">
        <f t="shared" si="30"/>
        <v>0</v>
      </c>
      <c r="G101" s="216" t="e">
        <f t="shared" si="6"/>
        <v>#DIV/0!</v>
      </c>
      <c r="H101" s="216" t="e">
        <f t="shared" si="7"/>
        <v>#DIV/0!</v>
      </c>
    </row>
    <row r="102" spans="1:8" ht="42.75" customHeight="1" hidden="1">
      <c r="A102" s="16" t="s">
        <v>1302</v>
      </c>
      <c r="B102" s="20" t="s">
        <v>1366</v>
      </c>
      <c r="C102" s="52">
        <v>240</v>
      </c>
      <c r="D102" s="92"/>
      <c r="E102" s="92"/>
      <c r="F102" s="176"/>
      <c r="G102" s="216" t="e">
        <f t="shared" si="6"/>
        <v>#DIV/0!</v>
      </c>
      <c r="H102" s="216" t="e">
        <f t="shared" si="7"/>
        <v>#DIV/0!</v>
      </c>
    </row>
    <row r="103" spans="1:8" ht="55.5" customHeight="1">
      <c r="A103" s="16" t="s">
        <v>1301</v>
      </c>
      <c r="B103" s="20" t="s">
        <v>1366</v>
      </c>
      <c r="C103" s="52">
        <v>600</v>
      </c>
      <c r="D103" s="92">
        <f aca="true" t="shared" si="31" ref="D103:F103">D104</f>
        <v>2000</v>
      </c>
      <c r="E103" s="92">
        <f t="shared" si="31"/>
        <v>1334</v>
      </c>
      <c r="F103" s="176">
        <f t="shared" si="31"/>
        <v>1334</v>
      </c>
      <c r="G103" s="216">
        <f t="shared" si="6"/>
        <v>100</v>
      </c>
      <c r="H103" s="216">
        <f t="shared" si="7"/>
        <v>66.7</v>
      </c>
    </row>
    <row r="104" spans="1:8" ht="55.5" customHeight="1">
      <c r="A104" s="16" t="s">
        <v>1302</v>
      </c>
      <c r="B104" s="20" t="s">
        <v>1366</v>
      </c>
      <c r="C104" s="52">
        <v>610</v>
      </c>
      <c r="D104" s="92">
        <v>2000</v>
      </c>
      <c r="E104" s="92">
        <v>1334</v>
      </c>
      <c r="F104" s="176">
        <v>1334</v>
      </c>
      <c r="G104" s="216">
        <f t="shared" si="6"/>
        <v>100</v>
      </c>
      <c r="H104" s="216">
        <f t="shared" si="7"/>
        <v>66.7</v>
      </c>
    </row>
    <row r="105" spans="1:8" ht="43.5" customHeight="1" hidden="1">
      <c r="A105" s="16" t="s">
        <v>1573</v>
      </c>
      <c r="B105" s="20" t="s">
        <v>1572</v>
      </c>
      <c r="C105" s="52"/>
      <c r="D105" s="92">
        <f>D106</f>
        <v>0</v>
      </c>
      <c r="E105" s="92"/>
      <c r="F105" s="176"/>
      <c r="G105" s="216" t="e">
        <f t="shared" si="6"/>
        <v>#DIV/0!</v>
      </c>
      <c r="H105" s="216" t="e">
        <f t="shared" si="7"/>
        <v>#DIV/0!</v>
      </c>
    </row>
    <row r="106" spans="1:8" ht="55.5" customHeight="1" hidden="1">
      <c r="A106" s="126" t="s">
        <v>1411</v>
      </c>
      <c r="B106" s="20" t="s">
        <v>1574</v>
      </c>
      <c r="C106" s="52"/>
      <c r="D106" s="92">
        <f>D107</f>
        <v>0</v>
      </c>
      <c r="E106" s="92"/>
      <c r="F106" s="176"/>
      <c r="G106" s="216" t="e">
        <f t="shared" si="6"/>
        <v>#DIV/0!</v>
      </c>
      <c r="H106" s="216" t="e">
        <f t="shared" si="7"/>
        <v>#DIV/0!</v>
      </c>
    </row>
    <row r="107" spans="1:8" ht="55.5" customHeight="1" hidden="1">
      <c r="A107" s="16" t="s">
        <v>1301</v>
      </c>
      <c r="B107" s="20" t="s">
        <v>1574</v>
      </c>
      <c r="C107" s="52">
        <v>600</v>
      </c>
      <c r="D107" s="92">
        <f>D108</f>
        <v>0</v>
      </c>
      <c r="E107" s="92"/>
      <c r="F107" s="176"/>
      <c r="G107" s="216" t="e">
        <f t="shared" si="6"/>
        <v>#DIV/0!</v>
      </c>
      <c r="H107" s="216" t="e">
        <f t="shared" si="7"/>
        <v>#DIV/0!</v>
      </c>
    </row>
    <row r="108" spans="1:8" ht="55.5" customHeight="1" hidden="1">
      <c r="A108" s="16" t="s">
        <v>1302</v>
      </c>
      <c r="B108" s="20" t="s">
        <v>1574</v>
      </c>
      <c r="C108" s="52">
        <v>610</v>
      </c>
      <c r="D108" s="92"/>
      <c r="E108" s="92"/>
      <c r="F108" s="176"/>
      <c r="G108" s="216" t="e">
        <f aca="true" t="shared" si="32" ref="G108:G171">F108/E108*100</f>
        <v>#DIV/0!</v>
      </c>
      <c r="H108" s="216" t="e">
        <f aca="true" t="shared" si="33" ref="H108:H171">F108/D108*100</f>
        <v>#DIV/0!</v>
      </c>
    </row>
    <row r="109" spans="1:8" ht="55.5" customHeight="1" hidden="1">
      <c r="A109" s="13" t="s">
        <v>1368</v>
      </c>
      <c r="B109" s="3" t="s">
        <v>83</v>
      </c>
      <c r="C109" s="52"/>
      <c r="D109" s="92">
        <f>D114+D110</f>
        <v>0</v>
      </c>
      <c r="E109" s="92">
        <f aca="true" t="shared" si="34" ref="E109:F109">E114+E110</f>
        <v>0</v>
      </c>
      <c r="F109" s="176">
        <f t="shared" si="34"/>
        <v>0</v>
      </c>
      <c r="G109" s="216" t="e">
        <f t="shared" si="32"/>
        <v>#DIV/0!</v>
      </c>
      <c r="H109" s="216" t="e">
        <f t="shared" si="33"/>
        <v>#DIV/0!</v>
      </c>
    </row>
    <row r="110" spans="1:8" ht="71.25" customHeight="1" hidden="1">
      <c r="A110" s="126" t="s">
        <v>1536</v>
      </c>
      <c r="B110" s="3" t="s">
        <v>1474</v>
      </c>
      <c r="C110" s="52"/>
      <c r="D110" s="92">
        <f aca="true" t="shared" si="35" ref="D110:F112">D111</f>
        <v>0</v>
      </c>
      <c r="E110" s="92">
        <f t="shared" si="35"/>
        <v>0</v>
      </c>
      <c r="F110" s="176">
        <f t="shared" si="35"/>
        <v>0</v>
      </c>
      <c r="G110" s="216" t="e">
        <f t="shared" si="32"/>
        <v>#DIV/0!</v>
      </c>
      <c r="H110" s="216" t="e">
        <f t="shared" si="33"/>
        <v>#DIV/0!</v>
      </c>
    </row>
    <row r="111" spans="1:8" ht="55.5" customHeight="1" hidden="1">
      <c r="A111" s="35" t="s">
        <v>1367</v>
      </c>
      <c r="B111" s="3" t="s">
        <v>1475</v>
      </c>
      <c r="C111" s="52"/>
      <c r="D111" s="92">
        <f t="shared" si="35"/>
        <v>0</v>
      </c>
      <c r="E111" s="92">
        <f t="shared" si="35"/>
        <v>0</v>
      </c>
      <c r="F111" s="176">
        <f t="shared" si="35"/>
        <v>0</v>
      </c>
      <c r="G111" s="216" t="e">
        <f t="shared" si="32"/>
        <v>#DIV/0!</v>
      </c>
      <c r="H111" s="216" t="e">
        <f t="shared" si="33"/>
        <v>#DIV/0!</v>
      </c>
    </row>
    <row r="112" spans="1:8" ht="43.5" customHeight="1" hidden="1">
      <c r="A112" s="16" t="s">
        <v>1301</v>
      </c>
      <c r="B112" s="3" t="s">
        <v>1475</v>
      </c>
      <c r="C112" s="52">
        <v>600</v>
      </c>
      <c r="D112" s="92">
        <f t="shared" si="35"/>
        <v>0</v>
      </c>
      <c r="E112" s="92">
        <f t="shared" si="35"/>
        <v>0</v>
      </c>
      <c r="F112" s="176">
        <f t="shared" si="35"/>
        <v>0</v>
      </c>
      <c r="G112" s="216" t="e">
        <f t="shared" si="32"/>
        <v>#DIV/0!</v>
      </c>
      <c r="H112" s="216" t="e">
        <f t="shared" si="33"/>
        <v>#DIV/0!</v>
      </c>
    </row>
    <row r="113" spans="1:8" ht="42.75" customHeight="1" hidden="1">
      <c r="A113" s="16" t="s">
        <v>1302</v>
      </c>
      <c r="B113" s="3" t="s">
        <v>1475</v>
      </c>
      <c r="C113" s="52">
        <v>610</v>
      </c>
      <c r="D113" s="114"/>
      <c r="E113" s="92"/>
      <c r="F113" s="190">
        <v>0</v>
      </c>
      <c r="G113" s="216" t="e">
        <f t="shared" si="32"/>
        <v>#DIV/0!</v>
      </c>
      <c r="H113" s="216" t="e">
        <f t="shared" si="33"/>
        <v>#DIV/0!</v>
      </c>
    </row>
    <row r="114" spans="1:8" ht="33" customHeight="1" hidden="1">
      <c r="A114" s="17" t="s">
        <v>84</v>
      </c>
      <c r="B114" s="1" t="s">
        <v>85</v>
      </c>
      <c r="C114" s="52"/>
      <c r="D114" s="92">
        <f>D115+D118+D121+D133+D124+D125+D126+D127+D128+D129+D130+D131+D132</f>
        <v>0</v>
      </c>
      <c r="E114" s="92">
        <f aca="true" t="shared" si="36" ref="E114:F114">E115+E118+E121+E133+E124+E125+E126+E127+E128+E129+E130+E131+E132</f>
        <v>0</v>
      </c>
      <c r="F114" s="176">
        <f t="shared" si="36"/>
        <v>0</v>
      </c>
      <c r="G114" s="216" t="e">
        <f t="shared" si="32"/>
        <v>#DIV/0!</v>
      </c>
      <c r="H114" s="216" t="e">
        <f t="shared" si="33"/>
        <v>#DIV/0!</v>
      </c>
    </row>
    <row r="115" spans="1:8" ht="31.5" hidden="1">
      <c r="A115" s="26" t="s">
        <v>86</v>
      </c>
      <c r="B115" s="20" t="s">
        <v>87</v>
      </c>
      <c r="C115" s="52"/>
      <c r="D115" s="92">
        <f>D116</f>
        <v>0</v>
      </c>
      <c r="E115" s="92">
        <f aca="true" t="shared" si="37" ref="E115:F115">E116</f>
        <v>0</v>
      </c>
      <c r="F115" s="176">
        <f t="shared" si="37"/>
        <v>0</v>
      </c>
      <c r="G115" s="216" t="e">
        <f t="shared" si="32"/>
        <v>#DIV/0!</v>
      </c>
      <c r="H115" s="216" t="e">
        <f t="shared" si="33"/>
        <v>#DIV/0!</v>
      </c>
    </row>
    <row r="116" spans="1:8" ht="30" customHeight="1" hidden="1">
      <c r="A116" s="16" t="s">
        <v>1301</v>
      </c>
      <c r="B116" s="20" t="s">
        <v>87</v>
      </c>
      <c r="C116" s="52">
        <v>600</v>
      </c>
      <c r="D116" s="92">
        <f>D117</f>
        <v>0</v>
      </c>
      <c r="E116" s="92">
        <f>E117</f>
        <v>0</v>
      </c>
      <c r="F116" s="176">
        <f>F117</f>
        <v>0</v>
      </c>
      <c r="G116" s="216" t="e">
        <f t="shared" si="32"/>
        <v>#DIV/0!</v>
      </c>
      <c r="H116" s="216" t="e">
        <f t="shared" si="33"/>
        <v>#DIV/0!</v>
      </c>
    </row>
    <row r="117" spans="1:8" ht="30" customHeight="1" hidden="1">
      <c r="A117" s="16" t="s">
        <v>1302</v>
      </c>
      <c r="B117" s="20" t="s">
        <v>87</v>
      </c>
      <c r="C117" s="52">
        <v>610</v>
      </c>
      <c r="D117" s="92"/>
      <c r="E117" s="92"/>
      <c r="F117" s="176"/>
      <c r="G117" s="216" t="e">
        <f t="shared" si="32"/>
        <v>#DIV/0!</v>
      </c>
      <c r="H117" s="216" t="e">
        <f t="shared" si="33"/>
        <v>#DIV/0!</v>
      </c>
    </row>
    <row r="118" spans="1:8" ht="31.5" hidden="1">
      <c r="A118" s="26" t="s">
        <v>71</v>
      </c>
      <c r="B118" s="20" t="s">
        <v>88</v>
      </c>
      <c r="C118" s="52"/>
      <c r="D118" s="92">
        <f>D119</f>
        <v>0</v>
      </c>
      <c r="E118" s="92">
        <f aca="true" t="shared" si="38" ref="E118:F119">E119</f>
        <v>0</v>
      </c>
      <c r="F118" s="176">
        <f t="shared" si="38"/>
        <v>0</v>
      </c>
      <c r="G118" s="216" t="e">
        <f t="shared" si="32"/>
        <v>#DIV/0!</v>
      </c>
      <c r="H118" s="216" t="e">
        <f t="shared" si="33"/>
        <v>#DIV/0!</v>
      </c>
    </row>
    <row r="119" spans="1:8" ht="32.25" customHeight="1" hidden="1">
      <c r="A119" s="16" t="s">
        <v>1301</v>
      </c>
      <c r="B119" s="20" t="s">
        <v>88</v>
      </c>
      <c r="C119" s="52">
        <v>600</v>
      </c>
      <c r="D119" s="92">
        <f>D120</f>
        <v>0</v>
      </c>
      <c r="E119" s="92">
        <f t="shared" si="38"/>
        <v>0</v>
      </c>
      <c r="F119" s="176">
        <f t="shared" si="38"/>
        <v>0</v>
      </c>
      <c r="G119" s="216" t="e">
        <f t="shared" si="32"/>
        <v>#DIV/0!</v>
      </c>
      <c r="H119" s="216" t="e">
        <f t="shared" si="33"/>
        <v>#DIV/0!</v>
      </c>
    </row>
    <row r="120" spans="1:8" ht="26.25" customHeight="1" hidden="1">
      <c r="A120" s="16" t="s">
        <v>1302</v>
      </c>
      <c r="B120" s="20" t="s">
        <v>88</v>
      </c>
      <c r="C120" s="52">
        <v>610</v>
      </c>
      <c r="D120" s="92"/>
      <c r="E120" s="92"/>
      <c r="F120" s="176"/>
      <c r="G120" s="216" t="e">
        <f t="shared" si="32"/>
        <v>#DIV/0!</v>
      </c>
      <c r="H120" s="216" t="e">
        <f t="shared" si="33"/>
        <v>#DIV/0!</v>
      </c>
    </row>
    <row r="121" spans="1:8" ht="47.25" hidden="1">
      <c r="A121" s="22" t="s">
        <v>89</v>
      </c>
      <c r="B121" s="20" t="s">
        <v>90</v>
      </c>
      <c r="C121" s="52"/>
      <c r="D121" s="92">
        <f>D122</f>
        <v>0</v>
      </c>
      <c r="E121" s="92">
        <f aca="true" t="shared" si="39" ref="E121:F122">E122</f>
        <v>0</v>
      </c>
      <c r="F121" s="176">
        <f t="shared" si="39"/>
        <v>0</v>
      </c>
      <c r="G121" s="216" t="e">
        <f t="shared" si="32"/>
        <v>#DIV/0!</v>
      </c>
      <c r="H121" s="216" t="e">
        <f t="shared" si="33"/>
        <v>#DIV/0!</v>
      </c>
    </row>
    <row r="122" spans="1:8" ht="34.5" customHeight="1" hidden="1">
      <c r="A122" s="16" t="s">
        <v>1301</v>
      </c>
      <c r="B122" s="20" t="s">
        <v>90</v>
      </c>
      <c r="C122" s="52">
        <v>600</v>
      </c>
      <c r="D122" s="92">
        <f>D123</f>
        <v>0</v>
      </c>
      <c r="E122" s="92">
        <f t="shared" si="39"/>
        <v>0</v>
      </c>
      <c r="F122" s="176">
        <f t="shared" si="39"/>
        <v>0</v>
      </c>
      <c r="G122" s="216" t="e">
        <f t="shared" si="32"/>
        <v>#DIV/0!</v>
      </c>
      <c r="H122" s="216" t="e">
        <f t="shared" si="33"/>
        <v>#DIV/0!</v>
      </c>
    </row>
    <row r="123" spans="1:9" ht="33" customHeight="1" hidden="1">
      <c r="A123" s="16" t="s">
        <v>1302</v>
      </c>
      <c r="B123" s="20" t="s">
        <v>90</v>
      </c>
      <c r="C123" s="52">
        <v>610</v>
      </c>
      <c r="D123" s="92">
        <v>0</v>
      </c>
      <c r="E123" s="92">
        <v>0</v>
      </c>
      <c r="F123" s="176">
        <v>0</v>
      </c>
      <c r="G123" s="216" t="e">
        <f t="shared" si="32"/>
        <v>#DIV/0!</v>
      </c>
      <c r="H123" s="216" t="e">
        <f t="shared" si="33"/>
        <v>#DIV/0!</v>
      </c>
      <c r="I123" s="211"/>
    </row>
    <row r="124" spans="1:8" ht="43.5" customHeight="1" hidden="1">
      <c r="A124" s="16" t="s">
        <v>91</v>
      </c>
      <c r="B124" s="2" t="s">
        <v>92</v>
      </c>
      <c r="C124" s="52"/>
      <c r="D124" s="92"/>
      <c r="E124" s="92"/>
      <c r="F124" s="176"/>
      <c r="G124" s="216" t="e">
        <f t="shared" si="32"/>
        <v>#DIV/0!</v>
      </c>
      <c r="H124" s="216" t="e">
        <f t="shared" si="33"/>
        <v>#DIV/0!</v>
      </c>
    </row>
    <row r="125" spans="1:8" ht="53.25" customHeight="1" hidden="1">
      <c r="A125" s="16" t="s">
        <v>93</v>
      </c>
      <c r="B125" s="2" t="s">
        <v>94</v>
      </c>
      <c r="C125" s="52"/>
      <c r="D125" s="92"/>
      <c r="E125" s="92"/>
      <c r="F125" s="176"/>
      <c r="G125" s="216" t="e">
        <f t="shared" si="32"/>
        <v>#DIV/0!</v>
      </c>
      <c r="H125" s="216" t="e">
        <f t="shared" si="33"/>
        <v>#DIV/0!</v>
      </c>
    </row>
    <row r="126" spans="1:8" ht="78.75" hidden="1">
      <c r="A126" s="16" t="s">
        <v>95</v>
      </c>
      <c r="B126" s="2" t="s">
        <v>96</v>
      </c>
      <c r="C126" s="52"/>
      <c r="D126" s="92"/>
      <c r="E126" s="92"/>
      <c r="F126" s="176"/>
      <c r="G126" s="216" t="e">
        <f t="shared" si="32"/>
        <v>#DIV/0!</v>
      </c>
      <c r="H126" s="216" t="e">
        <f t="shared" si="33"/>
        <v>#DIV/0!</v>
      </c>
    </row>
    <row r="127" spans="1:8" ht="31.5" customHeight="1" hidden="1">
      <c r="A127" s="16" t="s">
        <v>97</v>
      </c>
      <c r="B127" s="2" t="s">
        <v>98</v>
      </c>
      <c r="C127" s="52"/>
      <c r="D127" s="92"/>
      <c r="E127" s="92"/>
      <c r="F127" s="176"/>
      <c r="G127" s="216" t="e">
        <f t="shared" si="32"/>
        <v>#DIV/0!</v>
      </c>
      <c r="H127" s="216" t="e">
        <f t="shared" si="33"/>
        <v>#DIV/0!</v>
      </c>
    </row>
    <row r="128" spans="1:8" ht="47.25" hidden="1">
      <c r="A128" s="16" t="s">
        <v>99</v>
      </c>
      <c r="B128" s="2" t="s">
        <v>100</v>
      </c>
      <c r="C128" s="52"/>
      <c r="D128" s="92"/>
      <c r="E128" s="92"/>
      <c r="F128" s="176"/>
      <c r="G128" s="216" t="e">
        <f t="shared" si="32"/>
        <v>#DIV/0!</v>
      </c>
      <c r="H128" s="216" t="e">
        <f t="shared" si="33"/>
        <v>#DIV/0!</v>
      </c>
    </row>
    <row r="129" spans="1:8" ht="25.5" customHeight="1" hidden="1">
      <c r="A129" s="16" t="s">
        <v>101</v>
      </c>
      <c r="B129" s="2" t="s">
        <v>102</v>
      </c>
      <c r="C129" s="52"/>
      <c r="D129" s="92"/>
      <c r="E129" s="92"/>
      <c r="F129" s="176"/>
      <c r="G129" s="216" t="e">
        <f t="shared" si="32"/>
        <v>#DIV/0!</v>
      </c>
      <c r="H129" s="216" t="e">
        <f t="shared" si="33"/>
        <v>#DIV/0!</v>
      </c>
    </row>
    <row r="130" spans="1:8" ht="30.75" customHeight="1" hidden="1">
      <c r="A130" s="16" t="s">
        <v>103</v>
      </c>
      <c r="B130" s="2" t="s">
        <v>104</v>
      </c>
      <c r="C130" s="52"/>
      <c r="D130" s="92"/>
      <c r="E130" s="92"/>
      <c r="F130" s="176"/>
      <c r="G130" s="216" t="e">
        <f t="shared" si="32"/>
        <v>#DIV/0!</v>
      </c>
      <c r="H130" s="216" t="e">
        <f t="shared" si="33"/>
        <v>#DIV/0!</v>
      </c>
    </row>
    <row r="131" spans="1:8" ht="47.25" hidden="1">
      <c r="A131" s="16" t="s">
        <v>105</v>
      </c>
      <c r="B131" s="2" t="s">
        <v>106</v>
      </c>
      <c r="C131" s="52"/>
      <c r="D131" s="92"/>
      <c r="E131" s="92"/>
      <c r="F131" s="176"/>
      <c r="G131" s="216" t="e">
        <f t="shared" si="32"/>
        <v>#DIV/0!</v>
      </c>
      <c r="H131" s="216" t="e">
        <f t="shared" si="33"/>
        <v>#DIV/0!</v>
      </c>
    </row>
    <row r="132" spans="1:8" ht="45" customHeight="1" hidden="1">
      <c r="A132" s="16" t="s">
        <v>107</v>
      </c>
      <c r="B132" s="2" t="s">
        <v>108</v>
      </c>
      <c r="C132" s="52"/>
      <c r="D132" s="92"/>
      <c r="E132" s="92"/>
      <c r="F132" s="176"/>
      <c r="G132" s="216" t="e">
        <f t="shared" si="32"/>
        <v>#DIV/0!</v>
      </c>
      <c r="H132" s="216" t="e">
        <f t="shared" si="33"/>
        <v>#DIV/0!</v>
      </c>
    </row>
    <row r="133" spans="1:8" ht="86.25" customHeight="1" hidden="1">
      <c r="A133" s="62" t="s">
        <v>95</v>
      </c>
      <c r="B133" s="20" t="s">
        <v>96</v>
      </c>
      <c r="C133" s="52"/>
      <c r="D133" s="92">
        <f>D134</f>
        <v>0</v>
      </c>
      <c r="E133" s="92">
        <f aca="true" t="shared" si="40" ref="E133:F134">E134</f>
        <v>0</v>
      </c>
      <c r="F133" s="176">
        <f t="shared" si="40"/>
        <v>0</v>
      </c>
      <c r="G133" s="216" t="e">
        <f t="shared" si="32"/>
        <v>#DIV/0!</v>
      </c>
      <c r="H133" s="216" t="e">
        <f t="shared" si="33"/>
        <v>#DIV/0!</v>
      </c>
    </row>
    <row r="134" spans="1:8" ht="35.25" customHeight="1" hidden="1">
      <c r="A134" s="16" t="s">
        <v>1301</v>
      </c>
      <c r="B134" s="20" t="s">
        <v>96</v>
      </c>
      <c r="C134" s="52">
        <v>600</v>
      </c>
      <c r="D134" s="92">
        <f>D135</f>
        <v>0</v>
      </c>
      <c r="E134" s="92">
        <f t="shared" si="40"/>
        <v>0</v>
      </c>
      <c r="F134" s="176">
        <f t="shared" si="40"/>
        <v>0</v>
      </c>
      <c r="G134" s="216" t="e">
        <f t="shared" si="32"/>
        <v>#DIV/0!</v>
      </c>
      <c r="H134" s="216" t="e">
        <f t="shared" si="33"/>
        <v>#DIV/0!</v>
      </c>
    </row>
    <row r="135" spans="1:8" ht="36" customHeight="1" hidden="1">
      <c r="A135" s="16" t="s">
        <v>1302</v>
      </c>
      <c r="B135" s="20" t="s">
        <v>90</v>
      </c>
      <c r="C135" s="52">
        <v>610</v>
      </c>
      <c r="D135" s="92">
        <v>0</v>
      </c>
      <c r="E135" s="92">
        <v>0</v>
      </c>
      <c r="F135" s="176">
        <v>0</v>
      </c>
      <c r="G135" s="216" t="e">
        <f t="shared" si="32"/>
        <v>#DIV/0!</v>
      </c>
      <c r="H135" s="216" t="e">
        <f t="shared" si="33"/>
        <v>#DIV/0!</v>
      </c>
    </row>
    <row r="136" spans="1:8" ht="32.25" customHeight="1">
      <c r="A136" s="13" t="s">
        <v>1476</v>
      </c>
      <c r="B136" s="3" t="s">
        <v>109</v>
      </c>
      <c r="C136" s="52"/>
      <c r="D136" s="92">
        <f>D137+D141</f>
        <v>2775</v>
      </c>
      <c r="E136" s="92">
        <f aca="true" t="shared" si="41" ref="E136:F136">E137+E141</f>
        <v>2775</v>
      </c>
      <c r="F136" s="176">
        <f t="shared" si="41"/>
        <v>2775</v>
      </c>
      <c r="G136" s="216">
        <f t="shared" si="32"/>
        <v>100</v>
      </c>
      <c r="H136" s="216">
        <f t="shared" si="33"/>
        <v>100</v>
      </c>
    </row>
    <row r="137" spans="1:8" ht="32.25" customHeight="1" hidden="1">
      <c r="A137" s="17" t="s">
        <v>110</v>
      </c>
      <c r="B137" s="1" t="s">
        <v>111</v>
      </c>
      <c r="C137" s="52"/>
      <c r="D137" s="92">
        <f>D138</f>
        <v>0</v>
      </c>
      <c r="E137" s="92">
        <f aca="true" t="shared" si="42" ref="E137:F138">E138</f>
        <v>0</v>
      </c>
      <c r="F137" s="176">
        <f t="shared" si="42"/>
        <v>0</v>
      </c>
      <c r="G137" s="216" t="e">
        <f t="shared" si="32"/>
        <v>#DIV/0!</v>
      </c>
      <c r="H137" s="216" t="e">
        <f t="shared" si="33"/>
        <v>#DIV/0!</v>
      </c>
    </row>
    <row r="138" spans="1:8" ht="32.25" customHeight="1" hidden="1">
      <c r="A138" s="25" t="s">
        <v>112</v>
      </c>
      <c r="B138" s="20" t="s">
        <v>113</v>
      </c>
      <c r="C138" s="52"/>
      <c r="D138" s="92">
        <f>D139</f>
        <v>0</v>
      </c>
      <c r="E138" s="92">
        <f t="shared" si="42"/>
        <v>0</v>
      </c>
      <c r="F138" s="176">
        <f t="shared" si="42"/>
        <v>0</v>
      </c>
      <c r="G138" s="216" t="e">
        <f t="shared" si="32"/>
        <v>#DIV/0!</v>
      </c>
      <c r="H138" s="216" t="e">
        <f t="shared" si="33"/>
        <v>#DIV/0!</v>
      </c>
    </row>
    <row r="139" spans="1:8" ht="32.25" customHeight="1" hidden="1">
      <c r="A139" s="16" t="s">
        <v>1301</v>
      </c>
      <c r="B139" s="20" t="s">
        <v>113</v>
      </c>
      <c r="C139" s="52">
        <v>600</v>
      </c>
      <c r="D139" s="92">
        <f>D140</f>
        <v>0</v>
      </c>
      <c r="E139" s="92">
        <f aca="true" t="shared" si="43" ref="E139:F139">E140</f>
        <v>0</v>
      </c>
      <c r="F139" s="176">
        <f t="shared" si="43"/>
        <v>0</v>
      </c>
      <c r="G139" s="216" t="e">
        <f t="shared" si="32"/>
        <v>#DIV/0!</v>
      </c>
      <c r="H139" s="216" t="e">
        <f t="shared" si="33"/>
        <v>#DIV/0!</v>
      </c>
    </row>
    <row r="140" spans="1:8" ht="32.25" customHeight="1" hidden="1">
      <c r="A140" s="16" t="s">
        <v>1302</v>
      </c>
      <c r="B140" s="20" t="s">
        <v>113</v>
      </c>
      <c r="C140" s="52">
        <v>610</v>
      </c>
      <c r="D140" s="92">
        <v>0</v>
      </c>
      <c r="E140" s="92">
        <v>0</v>
      </c>
      <c r="F140" s="176">
        <v>0</v>
      </c>
      <c r="G140" s="216" t="e">
        <f t="shared" si="32"/>
        <v>#DIV/0!</v>
      </c>
      <c r="H140" s="216" t="e">
        <f t="shared" si="33"/>
        <v>#DIV/0!</v>
      </c>
    </row>
    <row r="141" spans="1:8" ht="55.5" customHeight="1">
      <c r="A141" s="17" t="s">
        <v>114</v>
      </c>
      <c r="B141" s="1" t="s">
        <v>115</v>
      </c>
      <c r="C141" s="52"/>
      <c r="D141" s="92">
        <f>D142+D147+D150+D151+D152+D153</f>
        <v>2775</v>
      </c>
      <c r="E141" s="92">
        <f aca="true" t="shared" si="44" ref="E141:F141">E142+E147+E150+E151+E152+E153</f>
        <v>2775</v>
      </c>
      <c r="F141" s="176">
        <f t="shared" si="44"/>
        <v>2775</v>
      </c>
      <c r="G141" s="216">
        <f t="shared" si="32"/>
        <v>100</v>
      </c>
      <c r="H141" s="216">
        <f t="shared" si="33"/>
        <v>100</v>
      </c>
    </row>
    <row r="142" spans="1:8" ht="70.5" customHeight="1">
      <c r="A142" s="22" t="s">
        <v>116</v>
      </c>
      <c r="B142" s="20" t="s">
        <v>117</v>
      </c>
      <c r="C142" s="52"/>
      <c r="D142" s="92">
        <f>D143+D145</f>
        <v>2775</v>
      </c>
      <c r="E142" s="92">
        <f aca="true" t="shared" si="45" ref="E142:F142">E143+E145</f>
        <v>2775</v>
      </c>
      <c r="F142" s="176">
        <f t="shared" si="45"/>
        <v>2775</v>
      </c>
      <c r="G142" s="216">
        <f t="shared" si="32"/>
        <v>100</v>
      </c>
      <c r="H142" s="216">
        <f t="shared" si="33"/>
        <v>100</v>
      </c>
    </row>
    <row r="143" spans="1:8" ht="36" customHeight="1">
      <c r="A143" s="57" t="s">
        <v>1303</v>
      </c>
      <c r="B143" s="20" t="s">
        <v>117</v>
      </c>
      <c r="C143" s="52">
        <v>100</v>
      </c>
      <c r="D143" s="92">
        <f>D144</f>
        <v>2555</v>
      </c>
      <c r="E143" s="92">
        <f aca="true" t="shared" si="46" ref="E143:F143">E144</f>
        <v>2545</v>
      </c>
      <c r="F143" s="176">
        <f t="shared" si="46"/>
        <v>2545</v>
      </c>
      <c r="G143" s="216">
        <f t="shared" si="32"/>
        <v>100</v>
      </c>
      <c r="H143" s="216">
        <f t="shared" si="33"/>
        <v>99.60861056751467</v>
      </c>
    </row>
    <row r="144" spans="1:8" ht="35.25" customHeight="1">
      <c r="A144" s="57" t="s">
        <v>1304</v>
      </c>
      <c r="B144" s="20" t="s">
        <v>117</v>
      </c>
      <c r="C144" s="52">
        <v>120</v>
      </c>
      <c r="D144" s="92">
        <v>2555</v>
      </c>
      <c r="E144" s="92">
        <v>2545</v>
      </c>
      <c r="F144" s="176">
        <v>2545</v>
      </c>
      <c r="G144" s="216">
        <f t="shared" si="32"/>
        <v>100</v>
      </c>
      <c r="H144" s="216">
        <f t="shared" si="33"/>
        <v>99.60861056751467</v>
      </c>
    </row>
    <row r="145" spans="1:8" ht="38.25" customHeight="1">
      <c r="A145" s="57" t="s">
        <v>1305</v>
      </c>
      <c r="B145" s="20" t="s">
        <v>117</v>
      </c>
      <c r="C145" s="52">
        <v>200</v>
      </c>
      <c r="D145" s="92">
        <f>D146</f>
        <v>220</v>
      </c>
      <c r="E145" s="92">
        <f aca="true" t="shared" si="47" ref="E145:F145">E146</f>
        <v>230</v>
      </c>
      <c r="F145" s="176">
        <f t="shared" si="47"/>
        <v>230</v>
      </c>
      <c r="G145" s="216">
        <f t="shared" si="32"/>
        <v>100</v>
      </c>
      <c r="H145" s="216">
        <f t="shared" si="33"/>
        <v>104.54545454545455</v>
      </c>
    </row>
    <row r="146" spans="1:8" ht="33.75" customHeight="1">
      <c r="A146" s="57" t="s">
        <v>1306</v>
      </c>
      <c r="B146" s="20" t="s">
        <v>117</v>
      </c>
      <c r="C146" s="52">
        <v>240</v>
      </c>
      <c r="D146" s="92">
        <v>220</v>
      </c>
      <c r="E146" s="92">
        <v>230</v>
      </c>
      <c r="F146" s="176">
        <v>230</v>
      </c>
      <c r="G146" s="216">
        <f t="shared" si="32"/>
        <v>100</v>
      </c>
      <c r="H146" s="216">
        <f t="shared" si="33"/>
        <v>104.54545454545455</v>
      </c>
    </row>
    <row r="147" spans="1:8" ht="73.5" customHeight="1" hidden="1">
      <c r="A147" s="22" t="s">
        <v>118</v>
      </c>
      <c r="B147" s="20" t="s">
        <v>119</v>
      </c>
      <c r="C147" s="55"/>
      <c r="D147" s="92">
        <f>D148</f>
        <v>0</v>
      </c>
      <c r="E147" s="92">
        <f aca="true" t="shared" si="48" ref="E147:F148">E148</f>
        <v>0</v>
      </c>
      <c r="F147" s="176">
        <f t="shared" si="48"/>
        <v>0</v>
      </c>
      <c r="G147" s="216"/>
      <c r="H147" s="216" t="e">
        <f t="shared" si="33"/>
        <v>#DIV/0!</v>
      </c>
    </row>
    <row r="148" spans="1:8" ht="34.5" customHeight="1" hidden="1">
      <c r="A148" s="57" t="s">
        <v>1305</v>
      </c>
      <c r="B148" s="20" t="s">
        <v>119</v>
      </c>
      <c r="C148" s="55">
        <v>200</v>
      </c>
      <c r="D148" s="92">
        <f>D149</f>
        <v>0</v>
      </c>
      <c r="E148" s="92">
        <f t="shared" si="48"/>
        <v>0</v>
      </c>
      <c r="F148" s="176">
        <f t="shared" si="48"/>
        <v>0</v>
      </c>
      <c r="G148" s="216"/>
      <c r="H148" s="216" t="e">
        <f t="shared" si="33"/>
        <v>#DIV/0!</v>
      </c>
    </row>
    <row r="149" spans="1:8" ht="31.5" customHeight="1" hidden="1">
      <c r="A149" s="57" t="s">
        <v>1306</v>
      </c>
      <c r="B149" s="20" t="s">
        <v>119</v>
      </c>
      <c r="C149" s="55">
        <v>240</v>
      </c>
      <c r="D149" s="92">
        <v>0</v>
      </c>
      <c r="E149" s="92">
        <v>0</v>
      </c>
      <c r="F149" s="176">
        <v>0</v>
      </c>
      <c r="G149" s="216"/>
      <c r="H149" s="216" t="e">
        <f t="shared" si="33"/>
        <v>#DIV/0!</v>
      </c>
    </row>
    <row r="150" spans="1:8" ht="47.25" hidden="1">
      <c r="A150" s="16" t="s">
        <v>120</v>
      </c>
      <c r="B150" s="2" t="s">
        <v>121</v>
      </c>
      <c r="C150" s="52"/>
      <c r="D150" s="92"/>
      <c r="E150" s="92"/>
      <c r="F150" s="176"/>
      <c r="G150" s="216"/>
      <c r="H150" s="216" t="e">
        <f t="shared" si="33"/>
        <v>#DIV/0!</v>
      </c>
    </row>
    <row r="151" spans="1:8" ht="47.25" hidden="1">
      <c r="A151" s="16" t="s">
        <v>122</v>
      </c>
      <c r="B151" s="2" t="s">
        <v>123</v>
      </c>
      <c r="C151" s="52"/>
      <c r="D151" s="92"/>
      <c r="E151" s="92"/>
      <c r="F151" s="176"/>
      <c r="G151" s="216"/>
      <c r="H151" s="216" t="e">
        <f t="shared" si="33"/>
        <v>#DIV/0!</v>
      </c>
    </row>
    <row r="152" spans="1:8" ht="47.25" hidden="1">
      <c r="A152" s="16" t="s">
        <v>124</v>
      </c>
      <c r="B152" s="2" t="s">
        <v>125</v>
      </c>
      <c r="C152" s="52"/>
      <c r="D152" s="92"/>
      <c r="E152" s="92"/>
      <c r="F152" s="176"/>
      <c r="G152" s="216"/>
      <c r="H152" s="216" t="e">
        <f t="shared" si="33"/>
        <v>#DIV/0!</v>
      </c>
    </row>
    <row r="153" spans="1:8" ht="47.25" hidden="1">
      <c r="A153" s="16" t="s">
        <v>126</v>
      </c>
      <c r="B153" s="2" t="s">
        <v>127</v>
      </c>
      <c r="C153" s="52"/>
      <c r="D153" s="92"/>
      <c r="E153" s="92"/>
      <c r="F153" s="176"/>
      <c r="G153" s="216"/>
      <c r="H153" s="216" t="e">
        <f t="shared" si="33"/>
        <v>#DIV/0!</v>
      </c>
    </row>
    <row r="154" spans="1:8" ht="36" customHeight="1">
      <c r="A154" s="13" t="s">
        <v>128</v>
      </c>
      <c r="B154" s="3" t="s">
        <v>129</v>
      </c>
      <c r="C154" s="52"/>
      <c r="D154" s="92">
        <f>D155</f>
        <v>10674</v>
      </c>
      <c r="E154" s="92">
        <f aca="true" t="shared" si="49" ref="E154:F154">E155</f>
        <v>9919</v>
      </c>
      <c r="F154" s="176">
        <f t="shared" si="49"/>
        <v>9919</v>
      </c>
      <c r="G154" s="216">
        <f t="shared" si="32"/>
        <v>100</v>
      </c>
      <c r="H154" s="216">
        <f t="shared" si="33"/>
        <v>92.92673786771594</v>
      </c>
    </row>
    <row r="155" spans="1:8" ht="44.25" customHeight="1">
      <c r="A155" s="7" t="s">
        <v>130</v>
      </c>
      <c r="B155" s="1" t="s">
        <v>131</v>
      </c>
      <c r="C155" s="52"/>
      <c r="D155" s="92">
        <f>D156+D163</f>
        <v>10674</v>
      </c>
      <c r="E155" s="92">
        <f aca="true" t="shared" si="50" ref="E155:F155">E156+E163</f>
        <v>9919</v>
      </c>
      <c r="F155" s="176">
        <f t="shared" si="50"/>
        <v>9919</v>
      </c>
      <c r="G155" s="216">
        <f t="shared" si="32"/>
        <v>100</v>
      </c>
      <c r="H155" s="216">
        <f t="shared" si="33"/>
        <v>92.92673786771594</v>
      </c>
    </row>
    <row r="156" spans="1:8" ht="39" customHeight="1">
      <c r="A156" s="22" t="s">
        <v>132</v>
      </c>
      <c r="B156" s="20" t="s">
        <v>133</v>
      </c>
      <c r="C156" s="52"/>
      <c r="D156" s="92">
        <f>D157+D159+D161</f>
        <v>10544</v>
      </c>
      <c r="E156" s="92">
        <f aca="true" t="shared" si="51" ref="E156:F156">E157+E159+E161</f>
        <v>9919</v>
      </c>
      <c r="F156" s="176">
        <f t="shared" si="51"/>
        <v>9919</v>
      </c>
      <c r="G156" s="216">
        <f t="shared" si="32"/>
        <v>100</v>
      </c>
      <c r="H156" s="216">
        <f t="shared" si="33"/>
        <v>94.07245827010622</v>
      </c>
    </row>
    <row r="157" spans="1:8" ht="34.5" customHeight="1">
      <c r="A157" s="57" t="s">
        <v>1303</v>
      </c>
      <c r="B157" s="20" t="s">
        <v>133</v>
      </c>
      <c r="C157" s="52">
        <v>100</v>
      </c>
      <c r="D157" s="92">
        <f>D158</f>
        <v>9941</v>
      </c>
      <c r="E157" s="92">
        <f aca="true" t="shared" si="52" ref="E157:F157">E158</f>
        <v>9587</v>
      </c>
      <c r="F157" s="176">
        <f t="shared" si="52"/>
        <v>9587</v>
      </c>
      <c r="G157" s="216">
        <f t="shared" si="32"/>
        <v>100</v>
      </c>
      <c r="H157" s="216">
        <f t="shared" si="33"/>
        <v>96.43899004124333</v>
      </c>
    </row>
    <row r="158" spans="1:8" ht="27.75" customHeight="1">
      <c r="A158" s="57" t="s">
        <v>1304</v>
      </c>
      <c r="B158" s="20" t="s">
        <v>133</v>
      </c>
      <c r="C158" s="52">
        <v>120</v>
      </c>
      <c r="D158" s="92">
        <v>9941</v>
      </c>
      <c r="E158" s="92">
        <v>9587</v>
      </c>
      <c r="F158" s="176">
        <v>9587</v>
      </c>
      <c r="G158" s="216">
        <f t="shared" si="32"/>
        <v>100</v>
      </c>
      <c r="H158" s="216">
        <f t="shared" si="33"/>
        <v>96.43899004124333</v>
      </c>
    </row>
    <row r="159" spans="1:8" ht="26.25" customHeight="1">
      <c r="A159" s="57" t="s">
        <v>1305</v>
      </c>
      <c r="B159" s="20" t="s">
        <v>133</v>
      </c>
      <c r="C159" s="52">
        <v>200</v>
      </c>
      <c r="D159" s="92">
        <f>D160</f>
        <v>603</v>
      </c>
      <c r="E159" s="92">
        <f aca="true" t="shared" si="53" ref="E159:F159">E160</f>
        <v>332</v>
      </c>
      <c r="F159" s="176">
        <f t="shared" si="53"/>
        <v>332</v>
      </c>
      <c r="G159" s="216">
        <f t="shared" si="32"/>
        <v>100</v>
      </c>
      <c r="H159" s="216">
        <f t="shared" si="33"/>
        <v>55.05804311774462</v>
      </c>
    </row>
    <row r="160" spans="1:8" ht="38.25" customHeight="1">
      <c r="A160" s="57" t="s">
        <v>1306</v>
      </c>
      <c r="B160" s="20" t="s">
        <v>133</v>
      </c>
      <c r="C160" s="52">
        <v>240</v>
      </c>
      <c r="D160" s="92">
        <v>603</v>
      </c>
      <c r="E160" s="92">
        <v>332</v>
      </c>
      <c r="F160" s="176">
        <v>332</v>
      </c>
      <c r="G160" s="216">
        <f t="shared" si="32"/>
        <v>100</v>
      </c>
      <c r="H160" s="216">
        <f t="shared" si="33"/>
        <v>55.05804311774462</v>
      </c>
    </row>
    <row r="161" spans="1:8" ht="26.25" customHeight="1" hidden="1">
      <c r="A161" s="57" t="s">
        <v>1309</v>
      </c>
      <c r="B161" s="20" t="s">
        <v>133</v>
      </c>
      <c r="C161" s="52">
        <v>800</v>
      </c>
      <c r="D161" s="92">
        <f>D162</f>
        <v>0</v>
      </c>
      <c r="E161" s="92">
        <f aca="true" t="shared" si="54" ref="E161:F161">E162</f>
        <v>0</v>
      </c>
      <c r="F161" s="176">
        <f t="shared" si="54"/>
        <v>0</v>
      </c>
      <c r="G161" s="216" t="e">
        <f t="shared" si="32"/>
        <v>#DIV/0!</v>
      </c>
      <c r="H161" s="216" t="e">
        <f t="shared" si="33"/>
        <v>#DIV/0!</v>
      </c>
    </row>
    <row r="162" spans="1:8" ht="23.25" customHeight="1" hidden="1">
      <c r="A162" s="16" t="s">
        <v>1310</v>
      </c>
      <c r="B162" s="20" t="s">
        <v>133</v>
      </c>
      <c r="C162" s="52">
        <v>850</v>
      </c>
      <c r="D162" s="92"/>
      <c r="E162" s="92"/>
      <c r="F162" s="176"/>
      <c r="G162" s="216" t="e">
        <f t="shared" si="32"/>
        <v>#DIV/0!</v>
      </c>
      <c r="H162" s="216" t="e">
        <f t="shared" si="33"/>
        <v>#DIV/0!</v>
      </c>
    </row>
    <row r="163" spans="1:8" ht="34.5" customHeight="1" hidden="1">
      <c r="A163" s="22" t="s">
        <v>75</v>
      </c>
      <c r="B163" s="20" t="s">
        <v>134</v>
      </c>
      <c r="C163" s="52"/>
      <c r="D163" s="92">
        <f>D164</f>
        <v>130</v>
      </c>
      <c r="E163" s="92">
        <f>E164</f>
        <v>0</v>
      </c>
      <c r="F163" s="176">
        <f>F164</f>
        <v>0</v>
      </c>
      <c r="G163" s="216" t="e">
        <f t="shared" si="32"/>
        <v>#DIV/0!</v>
      </c>
      <c r="H163" s="216">
        <f t="shared" si="33"/>
        <v>0</v>
      </c>
    </row>
    <row r="164" spans="1:8" ht="33.75" customHeight="1" hidden="1">
      <c r="A164" s="16" t="s">
        <v>1312</v>
      </c>
      <c r="B164" s="20" t="s">
        <v>134</v>
      </c>
      <c r="C164" s="52">
        <v>300</v>
      </c>
      <c r="D164" s="92">
        <f>D165</f>
        <v>130</v>
      </c>
      <c r="E164" s="92">
        <f aca="true" t="shared" si="55" ref="E164:F164">E165</f>
        <v>0</v>
      </c>
      <c r="F164" s="176">
        <f t="shared" si="55"/>
        <v>0</v>
      </c>
      <c r="G164" s="216" t="e">
        <f t="shared" si="32"/>
        <v>#DIV/0!</v>
      </c>
      <c r="H164" s="216">
        <f t="shared" si="33"/>
        <v>0</v>
      </c>
    </row>
    <row r="165" spans="1:8" ht="36.75" customHeight="1" hidden="1">
      <c r="A165" s="16" t="s">
        <v>1625</v>
      </c>
      <c r="B165" s="20" t="s">
        <v>134</v>
      </c>
      <c r="C165" s="52">
        <v>350</v>
      </c>
      <c r="D165" s="92">
        <v>130</v>
      </c>
      <c r="E165" s="92">
        <v>0</v>
      </c>
      <c r="F165" s="176">
        <v>0</v>
      </c>
      <c r="G165" s="216" t="e">
        <f t="shared" si="32"/>
        <v>#DIV/0!</v>
      </c>
      <c r="H165" s="216">
        <f t="shared" si="33"/>
        <v>0</v>
      </c>
    </row>
    <row r="166" spans="1:8" ht="34.5" customHeight="1" hidden="1">
      <c r="A166" s="13" t="s">
        <v>135</v>
      </c>
      <c r="B166" s="3" t="s">
        <v>136</v>
      </c>
      <c r="C166" s="52"/>
      <c r="D166" s="92">
        <f>D167</f>
        <v>0</v>
      </c>
      <c r="E166" s="92">
        <f aca="true" t="shared" si="56" ref="E166:F166">E167</f>
        <v>0</v>
      </c>
      <c r="F166" s="176">
        <f t="shared" si="56"/>
        <v>0</v>
      </c>
      <c r="G166" s="216" t="e">
        <f t="shared" si="32"/>
        <v>#DIV/0!</v>
      </c>
      <c r="H166" s="216" t="e">
        <f t="shared" si="33"/>
        <v>#DIV/0!</v>
      </c>
    </row>
    <row r="167" spans="1:8" ht="34.5" customHeight="1" hidden="1">
      <c r="A167" s="7" t="s">
        <v>137</v>
      </c>
      <c r="B167" s="1" t="s">
        <v>138</v>
      </c>
      <c r="C167" s="52"/>
      <c r="D167" s="92">
        <f>D168+D169</f>
        <v>0</v>
      </c>
      <c r="E167" s="92">
        <f aca="true" t="shared" si="57" ref="E167:F167">E168+E169</f>
        <v>0</v>
      </c>
      <c r="F167" s="176">
        <f t="shared" si="57"/>
        <v>0</v>
      </c>
      <c r="G167" s="216" t="e">
        <f t="shared" si="32"/>
        <v>#DIV/0!</v>
      </c>
      <c r="H167" s="216" t="e">
        <f t="shared" si="33"/>
        <v>#DIV/0!</v>
      </c>
    </row>
    <row r="168" spans="1:8" ht="34.5" customHeight="1" hidden="1">
      <c r="A168" s="42" t="s">
        <v>139</v>
      </c>
      <c r="B168" s="20" t="s">
        <v>140</v>
      </c>
      <c r="C168" s="52"/>
      <c r="D168" s="92"/>
      <c r="E168" s="92"/>
      <c r="F168" s="176"/>
      <c r="G168" s="216" t="e">
        <f t="shared" si="32"/>
        <v>#DIV/0!</v>
      </c>
      <c r="H168" s="216" t="e">
        <f t="shared" si="33"/>
        <v>#DIV/0!</v>
      </c>
    </row>
    <row r="169" spans="1:8" ht="34.5" customHeight="1" hidden="1">
      <c r="A169" s="42" t="s">
        <v>141</v>
      </c>
      <c r="B169" s="20" t="s">
        <v>142</v>
      </c>
      <c r="C169" s="52"/>
      <c r="D169" s="92"/>
      <c r="E169" s="92"/>
      <c r="F169" s="176"/>
      <c r="G169" s="216" t="e">
        <f t="shared" si="32"/>
        <v>#DIV/0!</v>
      </c>
      <c r="H169" s="216" t="e">
        <f t="shared" si="33"/>
        <v>#DIV/0!</v>
      </c>
    </row>
    <row r="170" spans="1:8" ht="41.25" customHeight="1">
      <c r="A170" s="12" t="s">
        <v>143</v>
      </c>
      <c r="B170" s="10" t="s">
        <v>144</v>
      </c>
      <c r="C170" s="52"/>
      <c r="D170" s="92">
        <f>D171+D243+D361+D418+D423+D58+D443</f>
        <v>945497</v>
      </c>
      <c r="E170" s="92">
        <f>E171+E243+E361+E418+E423+E58+E443</f>
        <v>968739</v>
      </c>
      <c r="F170" s="92">
        <f>F171+F243+F361+F418+F423+F58+F443</f>
        <v>958870</v>
      </c>
      <c r="G170" s="216">
        <f t="shared" si="32"/>
        <v>98.98125294842058</v>
      </c>
      <c r="H170" s="216">
        <f t="shared" si="33"/>
        <v>101.41438841159729</v>
      </c>
    </row>
    <row r="171" spans="1:8" ht="27.75" customHeight="1">
      <c r="A171" s="13" t="s">
        <v>145</v>
      </c>
      <c r="B171" s="3" t="s">
        <v>146</v>
      </c>
      <c r="C171" s="52"/>
      <c r="D171" s="92">
        <f>D182+D199+D232+D241+D172</f>
        <v>180559</v>
      </c>
      <c r="E171" s="92">
        <f>E182+E199+E232+E241+E172</f>
        <v>151802</v>
      </c>
      <c r="F171" s="176">
        <f>F182+F199+F232+F241+F172</f>
        <v>151695</v>
      </c>
      <c r="G171" s="216">
        <f t="shared" si="32"/>
        <v>99.92951344514564</v>
      </c>
      <c r="H171" s="216">
        <f t="shared" si="33"/>
        <v>84.01408957736807</v>
      </c>
    </row>
    <row r="172" spans="1:8" ht="31.5">
      <c r="A172" s="7" t="s">
        <v>1532</v>
      </c>
      <c r="B172" s="1" t="s">
        <v>147</v>
      </c>
      <c r="C172" s="52"/>
      <c r="D172" s="92">
        <f>D173+D177</f>
        <v>38392</v>
      </c>
      <c r="E172" s="92">
        <f>E173+E177</f>
        <v>37385</v>
      </c>
      <c r="F172" s="176">
        <f>F173+F177</f>
        <v>37385</v>
      </c>
      <c r="G172" s="216">
        <f aca="true" t="shared" si="58" ref="G172">F172/E172*100</f>
        <v>100</v>
      </c>
      <c r="H172" s="216">
        <f aca="true" t="shared" si="59" ref="H172:H237">F172/D172*100</f>
        <v>97.37705772035841</v>
      </c>
    </row>
    <row r="173" spans="1:8" ht="63" hidden="1">
      <c r="A173" s="22" t="s">
        <v>172</v>
      </c>
      <c r="B173" s="20" t="s">
        <v>1383</v>
      </c>
      <c r="C173" s="52"/>
      <c r="D173" s="92">
        <f>D174</f>
        <v>0</v>
      </c>
      <c r="E173" s="92">
        <f aca="true" t="shared" si="60" ref="E173:F173">E174</f>
        <v>0</v>
      </c>
      <c r="F173" s="176">
        <f t="shared" si="60"/>
        <v>0</v>
      </c>
      <c r="G173" s="216"/>
      <c r="H173" s="216" t="e">
        <f t="shared" si="59"/>
        <v>#DIV/0!</v>
      </c>
    </row>
    <row r="174" spans="1:8" ht="34.5" customHeight="1" hidden="1">
      <c r="A174" s="16" t="s">
        <v>1301</v>
      </c>
      <c r="B174" s="20" t="s">
        <v>1383</v>
      </c>
      <c r="C174" s="52">
        <v>600</v>
      </c>
      <c r="D174" s="92">
        <f>D175+D176</f>
        <v>0</v>
      </c>
      <c r="E174" s="92">
        <f aca="true" t="shared" si="61" ref="E174:F174">E175+E176</f>
        <v>0</v>
      </c>
      <c r="F174" s="176">
        <f t="shared" si="61"/>
        <v>0</v>
      </c>
      <c r="G174" s="216"/>
      <c r="H174" s="216" t="e">
        <f t="shared" si="59"/>
        <v>#DIV/0!</v>
      </c>
    </row>
    <row r="175" spans="1:8" ht="27" customHeight="1" hidden="1">
      <c r="A175" s="16" t="s">
        <v>1307</v>
      </c>
      <c r="B175" s="20" t="s">
        <v>1383</v>
      </c>
      <c r="C175" s="52">
        <v>610</v>
      </c>
      <c r="D175" s="92">
        <v>0</v>
      </c>
      <c r="E175" s="92">
        <v>0</v>
      </c>
      <c r="F175" s="176">
        <v>0</v>
      </c>
      <c r="G175" s="216"/>
      <c r="H175" s="216" t="e">
        <f t="shared" si="59"/>
        <v>#DIV/0!</v>
      </c>
    </row>
    <row r="176" spans="1:8" ht="41.25" customHeight="1" hidden="1">
      <c r="A176" s="15" t="s">
        <v>1311</v>
      </c>
      <c r="B176" s="20" t="s">
        <v>1383</v>
      </c>
      <c r="C176" s="52">
        <v>620</v>
      </c>
      <c r="D176" s="92">
        <v>0</v>
      </c>
      <c r="E176" s="92"/>
      <c r="F176" s="176"/>
      <c r="G176" s="216"/>
      <c r="H176" s="216" t="e">
        <f t="shared" si="59"/>
        <v>#DIV/0!</v>
      </c>
    </row>
    <row r="177" spans="1:8" ht="48.75" customHeight="1">
      <c r="A177" s="88" t="s">
        <v>1533</v>
      </c>
      <c r="B177" s="2" t="s">
        <v>1460</v>
      </c>
      <c r="C177" s="52"/>
      <c r="D177" s="92">
        <f>D178+D180</f>
        <v>38392</v>
      </c>
      <c r="E177" s="92">
        <f aca="true" t="shared" si="62" ref="E177:F177">E178+E180</f>
        <v>37385</v>
      </c>
      <c r="F177" s="92">
        <f t="shared" si="62"/>
        <v>37385</v>
      </c>
      <c r="G177" s="216">
        <f>F177/E177*100</f>
        <v>100</v>
      </c>
      <c r="H177" s="216">
        <f>F177/D177*100</f>
        <v>97.37705772035841</v>
      </c>
    </row>
    <row r="178" spans="1:8" ht="48.75" customHeight="1">
      <c r="A178" s="57" t="s">
        <v>1305</v>
      </c>
      <c r="B178" s="2" t="s">
        <v>1460</v>
      </c>
      <c r="C178" s="52">
        <v>200</v>
      </c>
      <c r="D178" s="92">
        <f>D179</f>
        <v>0</v>
      </c>
      <c r="E178" s="92">
        <f aca="true" t="shared" si="63" ref="E178:F178">E179</f>
        <v>37385</v>
      </c>
      <c r="F178" s="176">
        <f t="shared" si="63"/>
        <v>37385</v>
      </c>
      <c r="G178" s="216">
        <f aca="true" t="shared" si="64" ref="G178">F178/E178*100</f>
        <v>100</v>
      </c>
      <c r="H178" s="216" t="e">
        <f t="shared" si="59"/>
        <v>#DIV/0!</v>
      </c>
    </row>
    <row r="179" spans="1:9" ht="48.75" customHeight="1">
      <c r="A179" s="87" t="s">
        <v>1306</v>
      </c>
      <c r="B179" s="2" t="s">
        <v>1460</v>
      </c>
      <c r="C179" s="52">
        <v>240</v>
      </c>
      <c r="D179" s="114"/>
      <c r="E179" s="92">
        <v>37385</v>
      </c>
      <c r="F179" s="176">
        <v>37385</v>
      </c>
      <c r="G179" s="216">
        <f aca="true" t="shared" si="65" ref="G179:G182">F179/E179*100</f>
        <v>100</v>
      </c>
      <c r="H179" s="216" t="e">
        <f t="shared" si="59"/>
        <v>#DIV/0!</v>
      </c>
      <c r="I179" s="165"/>
    </row>
    <row r="180" spans="1:9" ht="48.75" customHeight="1" hidden="1">
      <c r="A180" s="16" t="s">
        <v>1308</v>
      </c>
      <c r="B180" s="2" t="s">
        <v>1460</v>
      </c>
      <c r="C180" s="52">
        <v>600</v>
      </c>
      <c r="D180" s="114">
        <f>D181</f>
        <v>38392</v>
      </c>
      <c r="E180" s="114">
        <f aca="true" t="shared" si="66" ref="E180:F180">E181</f>
        <v>0</v>
      </c>
      <c r="F180" s="114">
        <f t="shared" si="66"/>
        <v>0</v>
      </c>
      <c r="G180" s="216" t="e">
        <f t="shared" si="65"/>
        <v>#DIV/0!</v>
      </c>
      <c r="H180" s="216">
        <f t="shared" si="59"/>
        <v>0</v>
      </c>
      <c r="I180" s="165"/>
    </row>
    <row r="181" spans="1:9" ht="48.75" customHeight="1" hidden="1">
      <c r="A181" s="88" t="s">
        <v>1626</v>
      </c>
      <c r="B181" s="2" t="s">
        <v>1460</v>
      </c>
      <c r="C181" s="52">
        <v>620</v>
      </c>
      <c r="D181" s="114">
        <v>38392</v>
      </c>
      <c r="E181" s="92"/>
      <c r="F181" s="176"/>
      <c r="G181" s="216" t="e">
        <f t="shared" si="65"/>
        <v>#DIV/0!</v>
      </c>
      <c r="H181" s="216">
        <f t="shared" si="59"/>
        <v>0</v>
      </c>
      <c r="I181" s="165"/>
    </row>
    <row r="182" spans="1:8" ht="48.75" customHeight="1">
      <c r="A182" s="7" t="s">
        <v>157</v>
      </c>
      <c r="B182" s="1" t="s">
        <v>148</v>
      </c>
      <c r="C182" s="52"/>
      <c r="D182" s="92">
        <f>D195+D200+D212+D226</f>
        <v>142167</v>
      </c>
      <c r="E182" s="92">
        <f>E195+E200+E212+E226</f>
        <v>114417</v>
      </c>
      <c r="F182" s="176">
        <f>F195+F200+F212+F226</f>
        <v>114310</v>
      </c>
      <c r="G182" s="216">
        <f t="shared" si="65"/>
        <v>99.90648242831048</v>
      </c>
      <c r="H182" s="216">
        <f t="shared" si="59"/>
        <v>80.40543867423523</v>
      </c>
    </row>
    <row r="183" spans="1:8" ht="47.25" hidden="1">
      <c r="A183" s="19" t="s">
        <v>149</v>
      </c>
      <c r="B183" s="20" t="s">
        <v>150</v>
      </c>
      <c r="C183" s="52"/>
      <c r="D183" s="92">
        <f>D184</f>
        <v>0</v>
      </c>
      <c r="E183" s="92">
        <f aca="true" t="shared" si="67" ref="E183:F183">E184</f>
        <v>0</v>
      </c>
      <c r="F183" s="176">
        <f t="shared" si="67"/>
        <v>0</v>
      </c>
      <c r="G183" s="216"/>
      <c r="H183" s="216" t="e">
        <f t="shared" si="59"/>
        <v>#DIV/0!</v>
      </c>
    </row>
    <row r="184" spans="1:8" ht="31.5" customHeight="1" hidden="1">
      <c r="A184" s="16" t="s">
        <v>1308</v>
      </c>
      <c r="B184" s="20" t="s">
        <v>150</v>
      </c>
      <c r="C184" s="52">
        <v>600</v>
      </c>
      <c r="D184" s="92">
        <f>D185+D186</f>
        <v>0</v>
      </c>
      <c r="E184" s="92">
        <f aca="true" t="shared" si="68" ref="E184:F184">E185+E186</f>
        <v>0</v>
      </c>
      <c r="F184" s="176">
        <f t="shared" si="68"/>
        <v>0</v>
      </c>
      <c r="G184" s="216"/>
      <c r="H184" s="216" t="e">
        <f t="shared" si="59"/>
        <v>#DIV/0!</v>
      </c>
    </row>
    <row r="185" spans="1:8" ht="31.5" customHeight="1" hidden="1">
      <c r="A185" s="16" t="s">
        <v>1307</v>
      </c>
      <c r="B185" s="20" t="s">
        <v>150</v>
      </c>
      <c r="C185" s="52">
        <v>610</v>
      </c>
      <c r="D185" s="92"/>
      <c r="E185" s="92"/>
      <c r="F185" s="176"/>
      <c r="G185" s="216"/>
      <c r="H185" s="216" t="e">
        <f t="shared" si="59"/>
        <v>#DIV/0!</v>
      </c>
    </row>
    <row r="186" spans="1:8" ht="27.75" customHeight="1" hidden="1">
      <c r="A186" s="15" t="s">
        <v>1311</v>
      </c>
      <c r="B186" s="20" t="s">
        <v>150</v>
      </c>
      <c r="C186" s="52">
        <v>620</v>
      </c>
      <c r="D186" s="92"/>
      <c r="E186" s="92"/>
      <c r="F186" s="176"/>
      <c r="G186" s="216"/>
      <c r="H186" s="216" t="e">
        <f t="shared" si="59"/>
        <v>#DIV/0!</v>
      </c>
    </row>
    <row r="187" spans="1:8" ht="31.5" hidden="1">
      <c r="A187" s="19" t="s">
        <v>151</v>
      </c>
      <c r="B187" s="20" t="s">
        <v>152</v>
      </c>
      <c r="C187" s="52"/>
      <c r="D187" s="92">
        <f>D188</f>
        <v>0</v>
      </c>
      <c r="E187" s="92">
        <f aca="true" t="shared" si="69" ref="E187:F187">E188</f>
        <v>0</v>
      </c>
      <c r="F187" s="176">
        <f t="shared" si="69"/>
        <v>0</v>
      </c>
      <c r="G187" s="216"/>
      <c r="H187" s="216" t="e">
        <f t="shared" si="59"/>
        <v>#DIV/0!</v>
      </c>
    </row>
    <row r="188" spans="1:8" ht="27.75" customHeight="1" hidden="1">
      <c r="A188" s="16" t="s">
        <v>1308</v>
      </c>
      <c r="B188" s="20" t="s">
        <v>152</v>
      </c>
      <c r="C188" s="52">
        <v>600</v>
      </c>
      <c r="D188" s="92">
        <f>D189+D190</f>
        <v>0</v>
      </c>
      <c r="E188" s="92">
        <f aca="true" t="shared" si="70" ref="E188:F188">E189+E190</f>
        <v>0</v>
      </c>
      <c r="F188" s="176">
        <f t="shared" si="70"/>
        <v>0</v>
      </c>
      <c r="G188" s="216"/>
      <c r="H188" s="216" t="e">
        <f t="shared" si="59"/>
        <v>#DIV/0!</v>
      </c>
    </row>
    <row r="189" spans="1:8" ht="29.25" customHeight="1" hidden="1">
      <c r="A189" s="16" t="s">
        <v>1307</v>
      </c>
      <c r="B189" s="20" t="s">
        <v>152</v>
      </c>
      <c r="C189" s="52">
        <v>610</v>
      </c>
      <c r="D189" s="92"/>
      <c r="E189" s="92"/>
      <c r="F189" s="176"/>
      <c r="G189" s="216"/>
      <c r="H189" s="216" t="e">
        <f t="shared" si="59"/>
        <v>#DIV/0!</v>
      </c>
    </row>
    <row r="190" spans="1:8" ht="29.25" customHeight="1" hidden="1">
      <c r="A190" s="15" t="s">
        <v>1311</v>
      </c>
      <c r="B190" s="20" t="s">
        <v>152</v>
      </c>
      <c r="C190" s="52">
        <v>620</v>
      </c>
      <c r="D190" s="92"/>
      <c r="E190" s="92"/>
      <c r="F190" s="176"/>
      <c r="G190" s="216"/>
      <c r="H190" s="216" t="e">
        <f t="shared" si="59"/>
        <v>#DIV/0!</v>
      </c>
    </row>
    <row r="191" spans="1:8" ht="47.25" hidden="1">
      <c r="A191" s="19" t="s">
        <v>153</v>
      </c>
      <c r="B191" s="20" t="s">
        <v>154</v>
      </c>
      <c r="C191" s="52"/>
      <c r="D191" s="92">
        <f>D192</f>
        <v>0</v>
      </c>
      <c r="E191" s="92">
        <f aca="true" t="shared" si="71" ref="E191:F191">E192</f>
        <v>0</v>
      </c>
      <c r="F191" s="176">
        <f t="shared" si="71"/>
        <v>0</v>
      </c>
      <c r="G191" s="216"/>
      <c r="H191" s="216" t="e">
        <f t="shared" si="59"/>
        <v>#DIV/0!</v>
      </c>
    </row>
    <row r="192" spans="1:8" ht="27.75" customHeight="1" hidden="1">
      <c r="A192" s="16" t="s">
        <v>1308</v>
      </c>
      <c r="B192" s="20" t="s">
        <v>154</v>
      </c>
      <c r="C192" s="52">
        <v>600</v>
      </c>
      <c r="D192" s="92">
        <f>D193+D194</f>
        <v>0</v>
      </c>
      <c r="E192" s="92">
        <f aca="true" t="shared" si="72" ref="E192:F192">E193+E194</f>
        <v>0</v>
      </c>
      <c r="F192" s="176">
        <f t="shared" si="72"/>
        <v>0</v>
      </c>
      <c r="G192" s="216"/>
      <c r="H192" s="216" t="e">
        <f t="shared" si="59"/>
        <v>#DIV/0!</v>
      </c>
    </row>
    <row r="193" spans="1:8" ht="28.5" customHeight="1" hidden="1">
      <c r="A193" s="16" t="s">
        <v>1307</v>
      </c>
      <c r="B193" s="20" t="s">
        <v>154</v>
      </c>
      <c r="C193" s="52">
        <v>610</v>
      </c>
      <c r="D193" s="92"/>
      <c r="E193" s="92"/>
      <c r="F193" s="176"/>
      <c r="G193" s="216"/>
      <c r="H193" s="216" t="e">
        <f t="shared" si="59"/>
        <v>#DIV/0!</v>
      </c>
    </row>
    <row r="194" spans="1:8" ht="32.25" customHeight="1" hidden="1">
      <c r="A194" s="15" t="s">
        <v>1311</v>
      </c>
      <c r="B194" s="20" t="s">
        <v>154</v>
      </c>
      <c r="C194" s="52">
        <v>620</v>
      </c>
      <c r="D194" s="92"/>
      <c r="E194" s="92"/>
      <c r="F194" s="176"/>
      <c r="G194" s="216"/>
      <c r="H194" s="216" t="e">
        <f t="shared" si="59"/>
        <v>#DIV/0!</v>
      </c>
    </row>
    <row r="195" spans="1:8" ht="31.5" hidden="1">
      <c r="A195" s="28" t="s">
        <v>155</v>
      </c>
      <c r="B195" s="20" t="s">
        <v>156</v>
      </c>
      <c r="C195" s="52"/>
      <c r="D195" s="92">
        <f>D196</f>
        <v>0</v>
      </c>
      <c r="E195" s="92">
        <f aca="true" t="shared" si="73" ref="E195:F195">E196</f>
        <v>0</v>
      </c>
      <c r="F195" s="176">
        <f t="shared" si="73"/>
        <v>0</v>
      </c>
      <c r="G195" s="216"/>
      <c r="H195" s="216" t="e">
        <f t="shared" si="59"/>
        <v>#DIV/0!</v>
      </c>
    </row>
    <row r="196" spans="1:8" ht="39.75" customHeight="1" hidden="1">
      <c r="A196" s="16" t="s">
        <v>1308</v>
      </c>
      <c r="B196" s="20" t="s">
        <v>156</v>
      </c>
      <c r="C196" s="52">
        <v>600</v>
      </c>
      <c r="D196" s="92">
        <f>D197+D198</f>
        <v>0</v>
      </c>
      <c r="E196" s="92">
        <f aca="true" t="shared" si="74" ref="E196:F196">E197+E198</f>
        <v>0</v>
      </c>
      <c r="F196" s="176">
        <f t="shared" si="74"/>
        <v>0</v>
      </c>
      <c r="G196" s="216"/>
      <c r="H196" s="216" t="e">
        <f t="shared" si="59"/>
        <v>#DIV/0!</v>
      </c>
    </row>
    <row r="197" spans="1:8" ht="27" customHeight="1" hidden="1">
      <c r="A197" s="16" t="s">
        <v>1307</v>
      </c>
      <c r="B197" s="20" t="s">
        <v>156</v>
      </c>
      <c r="C197" s="52">
        <v>610</v>
      </c>
      <c r="D197" s="92">
        <v>0</v>
      </c>
      <c r="E197" s="92">
        <v>0</v>
      </c>
      <c r="F197" s="176">
        <v>0</v>
      </c>
      <c r="G197" s="216"/>
      <c r="H197" s="216" t="e">
        <f t="shared" si="59"/>
        <v>#DIV/0!</v>
      </c>
    </row>
    <row r="198" spans="1:8" ht="34.5" customHeight="1" hidden="1">
      <c r="A198" s="15" t="s">
        <v>1311</v>
      </c>
      <c r="B198" s="20" t="s">
        <v>156</v>
      </c>
      <c r="C198" s="52">
        <v>620</v>
      </c>
      <c r="D198" s="92"/>
      <c r="E198" s="92"/>
      <c r="F198" s="176">
        <v>0</v>
      </c>
      <c r="G198" s="216"/>
      <c r="H198" s="216" t="e">
        <f t="shared" si="59"/>
        <v>#DIV/0!</v>
      </c>
    </row>
    <row r="199" spans="1:8" ht="45.75" customHeight="1" hidden="1">
      <c r="A199" s="7" t="s">
        <v>157</v>
      </c>
      <c r="B199" s="1" t="s">
        <v>148</v>
      </c>
      <c r="C199" s="52"/>
      <c r="D199" s="92"/>
      <c r="E199" s="92"/>
      <c r="F199" s="176"/>
      <c r="G199" s="216"/>
      <c r="H199" s="216" t="e">
        <f t="shared" si="59"/>
        <v>#DIV/0!</v>
      </c>
    </row>
    <row r="200" spans="1:8" ht="114.75" customHeight="1" hidden="1">
      <c r="A200" s="22" t="s">
        <v>158</v>
      </c>
      <c r="B200" s="168" t="s">
        <v>1373</v>
      </c>
      <c r="C200" s="52"/>
      <c r="D200" s="114">
        <f>D203+D201</f>
        <v>0</v>
      </c>
      <c r="E200" s="114">
        <f aca="true" t="shared" si="75" ref="E200:F200">E203+E201</f>
        <v>0</v>
      </c>
      <c r="F200" s="177">
        <f t="shared" si="75"/>
        <v>0</v>
      </c>
      <c r="G200" s="216"/>
      <c r="H200" s="216" t="e">
        <f t="shared" si="59"/>
        <v>#DIV/0!</v>
      </c>
    </row>
    <row r="201" spans="1:8" ht="39" customHeight="1" hidden="1">
      <c r="A201" s="57" t="s">
        <v>1305</v>
      </c>
      <c r="B201" s="20" t="s">
        <v>1373</v>
      </c>
      <c r="C201" s="52">
        <v>200</v>
      </c>
      <c r="D201" s="114">
        <f>D202</f>
        <v>0</v>
      </c>
      <c r="E201" s="92"/>
      <c r="F201" s="176"/>
      <c r="G201" s="216"/>
      <c r="H201" s="216" t="e">
        <f t="shared" si="59"/>
        <v>#DIV/0!</v>
      </c>
    </row>
    <row r="202" spans="1:8" ht="46.5" customHeight="1" hidden="1">
      <c r="A202" s="57" t="s">
        <v>1306</v>
      </c>
      <c r="B202" s="20" t="s">
        <v>1373</v>
      </c>
      <c r="C202" s="52">
        <v>240</v>
      </c>
      <c r="D202" s="114"/>
      <c r="E202" s="92"/>
      <c r="F202" s="176"/>
      <c r="G202" s="216"/>
      <c r="H202" s="216" t="e">
        <f t="shared" si="59"/>
        <v>#DIV/0!</v>
      </c>
    </row>
    <row r="203" spans="1:8" ht="44.25" customHeight="1" hidden="1">
      <c r="A203" s="16" t="s">
        <v>1308</v>
      </c>
      <c r="B203" s="20" t="s">
        <v>1373</v>
      </c>
      <c r="C203" s="52">
        <v>600</v>
      </c>
      <c r="D203" s="92">
        <f>D204+D205</f>
        <v>0</v>
      </c>
      <c r="E203" s="92">
        <f aca="true" t="shared" si="76" ref="E203:F203">E204+E205</f>
        <v>0</v>
      </c>
      <c r="F203" s="176">
        <f t="shared" si="76"/>
        <v>0</v>
      </c>
      <c r="G203" s="216"/>
      <c r="H203" s="216" t="e">
        <f t="shared" si="59"/>
        <v>#DIV/0!</v>
      </c>
    </row>
    <row r="204" spans="1:8" ht="42.75" customHeight="1" hidden="1">
      <c r="A204" s="16" t="s">
        <v>1307</v>
      </c>
      <c r="B204" s="20" t="s">
        <v>1373</v>
      </c>
      <c r="C204" s="52">
        <v>610</v>
      </c>
      <c r="D204" s="92"/>
      <c r="E204" s="92"/>
      <c r="F204" s="176"/>
      <c r="G204" s="216"/>
      <c r="H204" s="216" t="e">
        <f t="shared" si="59"/>
        <v>#DIV/0!</v>
      </c>
    </row>
    <row r="205" spans="1:8" ht="31.5" customHeight="1" hidden="1">
      <c r="A205" s="15" t="s">
        <v>1315</v>
      </c>
      <c r="B205" s="20" t="s">
        <v>1373</v>
      </c>
      <c r="C205" s="52">
        <v>620</v>
      </c>
      <c r="D205" s="92"/>
      <c r="E205" s="92"/>
      <c r="F205" s="176"/>
      <c r="G205" s="216"/>
      <c r="H205" s="216" t="e">
        <f t="shared" si="59"/>
        <v>#DIV/0!</v>
      </c>
    </row>
    <row r="206" spans="1:8" ht="95.25" customHeight="1" hidden="1">
      <c r="A206" s="22" t="s">
        <v>159</v>
      </c>
      <c r="B206" s="20" t="s">
        <v>160</v>
      </c>
      <c r="C206" s="52"/>
      <c r="D206" s="92"/>
      <c r="E206" s="92"/>
      <c r="F206" s="176"/>
      <c r="G206" s="216"/>
      <c r="H206" s="216" t="e">
        <f t="shared" si="59"/>
        <v>#DIV/0!</v>
      </c>
    </row>
    <row r="207" spans="1:8" ht="36.75" customHeight="1" hidden="1">
      <c r="A207" s="16" t="s">
        <v>1308</v>
      </c>
      <c r="B207" s="20" t="s">
        <v>160</v>
      </c>
      <c r="C207" s="52">
        <v>600</v>
      </c>
      <c r="D207" s="92"/>
      <c r="E207" s="92"/>
      <c r="F207" s="176"/>
      <c r="G207" s="216"/>
      <c r="H207" s="216" t="e">
        <f t="shared" si="59"/>
        <v>#DIV/0!</v>
      </c>
    </row>
    <row r="208" spans="1:8" ht="46.5" customHeight="1" hidden="1">
      <c r="A208" s="16" t="s">
        <v>1307</v>
      </c>
      <c r="B208" s="20" t="s">
        <v>160</v>
      </c>
      <c r="C208" s="52">
        <v>610</v>
      </c>
      <c r="D208" s="92"/>
      <c r="E208" s="92"/>
      <c r="F208" s="176"/>
      <c r="G208" s="216"/>
      <c r="H208" s="216" t="e">
        <f t="shared" si="59"/>
        <v>#DIV/0!</v>
      </c>
    </row>
    <row r="209" spans="1:8" ht="30" customHeight="1" hidden="1">
      <c r="A209" s="15" t="s">
        <v>1311</v>
      </c>
      <c r="B209" s="20" t="s">
        <v>160</v>
      </c>
      <c r="C209" s="52">
        <v>620</v>
      </c>
      <c r="D209" s="92"/>
      <c r="E209" s="92"/>
      <c r="F209" s="176"/>
      <c r="G209" s="216"/>
      <c r="H209" s="216" t="e">
        <f t="shared" si="59"/>
        <v>#DIV/0!</v>
      </c>
    </row>
    <row r="210" spans="1:8" ht="74.25" customHeight="1" hidden="1">
      <c r="A210" s="16" t="s">
        <v>161</v>
      </c>
      <c r="B210" s="20" t="s">
        <v>162</v>
      </c>
      <c r="C210" s="52"/>
      <c r="D210" s="92"/>
      <c r="E210" s="92"/>
      <c r="F210" s="176"/>
      <c r="G210" s="216"/>
      <c r="H210" s="216" t="e">
        <f t="shared" si="59"/>
        <v>#DIV/0!</v>
      </c>
    </row>
    <row r="211" spans="1:8" ht="94.5" hidden="1">
      <c r="A211" s="16" t="s">
        <v>163</v>
      </c>
      <c r="B211" s="20" t="s">
        <v>164</v>
      </c>
      <c r="C211" s="52"/>
      <c r="D211" s="92"/>
      <c r="E211" s="92"/>
      <c r="F211" s="176"/>
      <c r="G211" s="216"/>
      <c r="H211" s="216" t="e">
        <f t="shared" si="59"/>
        <v>#DIV/0!</v>
      </c>
    </row>
    <row r="212" spans="1:8" ht="76.5" customHeight="1">
      <c r="A212" s="22" t="s">
        <v>165</v>
      </c>
      <c r="B212" s="20" t="s">
        <v>1375</v>
      </c>
      <c r="C212" s="52"/>
      <c r="D212" s="92">
        <f>D213+D215+D217</f>
        <v>11150</v>
      </c>
      <c r="E212" s="92">
        <f aca="true" t="shared" si="77" ref="E212:F212">E213+E215+E217</f>
        <v>7448</v>
      </c>
      <c r="F212" s="176">
        <f t="shared" si="77"/>
        <v>7447</v>
      </c>
      <c r="G212" s="216">
        <f aca="true" t="shared" si="78" ref="G212:G218">F212/E212*100</f>
        <v>99.98657357679915</v>
      </c>
      <c r="H212" s="216">
        <f t="shared" si="59"/>
        <v>66.78923766816143</v>
      </c>
    </row>
    <row r="213" spans="1:8" ht="33.75" customHeight="1">
      <c r="A213" s="57" t="s">
        <v>1303</v>
      </c>
      <c r="B213" s="20" t="s">
        <v>1375</v>
      </c>
      <c r="C213" s="52">
        <v>100</v>
      </c>
      <c r="D213" s="92">
        <f>D214</f>
        <v>496</v>
      </c>
      <c r="E213" s="92">
        <f aca="true" t="shared" si="79" ref="E213:F213">E214</f>
        <v>448</v>
      </c>
      <c r="F213" s="176">
        <f t="shared" si="79"/>
        <v>448</v>
      </c>
      <c r="G213" s="216">
        <f t="shared" si="78"/>
        <v>100</v>
      </c>
      <c r="H213" s="216">
        <f t="shared" si="59"/>
        <v>90.32258064516128</v>
      </c>
    </row>
    <row r="214" spans="1:8" ht="33.75" customHeight="1">
      <c r="A214" s="57" t="s">
        <v>1314</v>
      </c>
      <c r="B214" s="20" t="s">
        <v>1375</v>
      </c>
      <c r="C214" s="52">
        <v>110</v>
      </c>
      <c r="D214" s="92">
        <v>496</v>
      </c>
      <c r="E214" s="92">
        <v>448</v>
      </c>
      <c r="F214" s="176">
        <v>448</v>
      </c>
      <c r="G214" s="216">
        <f t="shared" si="78"/>
        <v>100</v>
      </c>
      <c r="H214" s="216">
        <f t="shared" si="59"/>
        <v>90.32258064516128</v>
      </c>
    </row>
    <row r="215" spans="1:8" ht="38.25" customHeight="1" hidden="1">
      <c r="A215" s="57" t="s">
        <v>1305</v>
      </c>
      <c r="B215" s="20" t="s">
        <v>1375</v>
      </c>
      <c r="C215" s="52">
        <v>200</v>
      </c>
      <c r="D215" s="92">
        <f>D216</f>
        <v>105</v>
      </c>
      <c r="E215" s="92">
        <f aca="true" t="shared" si="80" ref="E215:F215">E216</f>
        <v>0</v>
      </c>
      <c r="F215" s="176">
        <f t="shared" si="80"/>
        <v>0</v>
      </c>
      <c r="G215" s="216" t="e">
        <f t="shared" si="78"/>
        <v>#DIV/0!</v>
      </c>
      <c r="H215" s="216">
        <f t="shared" si="59"/>
        <v>0</v>
      </c>
    </row>
    <row r="216" spans="1:8" ht="38.25" customHeight="1" hidden="1">
      <c r="A216" s="57" t="s">
        <v>1306</v>
      </c>
      <c r="B216" s="20" t="s">
        <v>1375</v>
      </c>
      <c r="C216" s="52">
        <v>240</v>
      </c>
      <c r="D216" s="92">
        <v>105</v>
      </c>
      <c r="E216" s="92">
        <v>0</v>
      </c>
      <c r="F216" s="176">
        <v>0</v>
      </c>
      <c r="G216" s="216"/>
      <c r="H216" s="216">
        <f t="shared" si="59"/>
        <v>0</v>
      </c>
    </row>
    <row r="217" spans="1:8" ht="38.25" customHeight="1">
      <c r="A217" s="16" t="s">
        <v>1312</v>
      </c>
      <c r="B217" s="20" t="s">
        <v>1375</v>
      </c>
      <c r="C217" s="52">
        <v>300</v>
      </c>
      <c r="D217" s="92">
        <f>D218</f>
        <v>10549</v>
      </c>
      <c r="E217" s="92">
        <f aca="true" t="shared" si="81" ref="E217:F217">E218</f>
        <v>7000</v>
      </c>
      <c r="F217" s="176">
        <f t="shared" si="81"/>
        <v>6999</v>
      </c>
      <c r="G217" s="216">
        <f t="shared" si="78"/>
        <v>99.9857142857143</v>
      </c>
      <c r="H217" s="216">
        <f t="shared" si="59"/>
        <v>66.34752109204663</v>
      </c>
    </row>
    <row r="218" spans="1:8" ht="38.25" customHeight="1">
      <c r="A218" s="16" t="s">
        <v>1313</v>
      </c>
      <c r="B218" s="20" t="s">
        <v>1375</v>
      </c>
      <c r="C218" s="52">
        <v>320</v>
      </c>
      <c r="D218" s="92">
        <v>10549</v>
      </c>
      <c r="E218" s="92">
        <v>7000</v>
      </c>
      <c r="F218" s="176">
        <v>6999</v>
      </c>
      <c r="G218" s="216">
        <f t="shared" si="78"/>
        <v>99.9857142857143</v>
      </c>
      <c r="H218" s="216">
        <f t="shared" si="59"/>
        <v>66.34752109204663</v>
      </c>
    </row>
    <row r="219" spans="1:8" ht="63" hidden="1">
      <c r="A219" s="22" t="s">
        <v>166</v>
      </c>
      <c r="B219" s="20" t="s">
        <v>167</v>
      </c>
      <c r="C219" s="52"/>
      <c r="D219" s="92">
        <f>D220</f>
        <v>0</v>
      </c>
      <c r="E219" s="92">
        <f aca="true" t="shared" si="82" ref="E219:F219">E220</f>
        <v>0</v>
      </c>
      <c r="F219" s="176">
        <f t="shared" si="82"/>
        <v>0</v>
      </c>
      <c r="G219" s="216"/>
      <c r="H219" s="216" t="e">
        <f t="shared" si="59"/>
        <v>#DIV/0!</v>
      </c>
    </row>
    <row r="220" spans="1:8" ht="37.5" customHeight="1" hidden="1">
      <c r="A220" s="57" t="s">
        <v>1303</v>
      </c>
      <c r="B220" s="20" t="s">
        <v>167</v>
      </c>
      <c r="C220" s="52">
        <v>100</v>
      </c>
      <c r="D220" s="92">
        <f>D225</f>
        <v>0</v>
      </c>
      <c r="E220" s="92">
        <f aca="true" t="shared" si="83" ref="E220:F220">E225</f>
        <v>0</v>
      </c>
      <c r="F220" s="176">
        <f t="shared" si="83"/>
        <v>0</v>
      </c>
      <c r="G220" s="216"/>
      <c r="H220" s="216" t="e">
        <f t="shared" si="59"/>
        <v>#DIV/0!</v>
      </c>
    </row>
    <row r="221" spans="1:8" ht="22.5" customHeight="1" hidden="1">
      <c r="A221" s="57" t="s">
        <v>1314</v>
      </c>
      <c r="B221" s="20" t="s">
        <v>167</v>
      </c>
      <c r="C221" s="52">
        <v>110</v>
      </c>
      <c r="D221" s="92"/>
      <c r="E221" s="92"/>
      <c r="F221" s="176"/>
      <c r="G221" s="216"/>
      <c r="H221" s="216" t="e">
        <f t="shared" si="59"/>
        <v>#DIV/0!</v>
      </c>
    </row>
    <row r="222" spans="1:8" ht="22.5" customHeight="1" hidden="1">
      <c r="A222" s="57" t="s">
        <v>1305</v>
      </c>
      <c r="B222" s="20" t="s">
        <v>167</v>
      </c>
      <c r="C222" s="52">
        <v>200</v>
      </c>
      <c r="D222" s="92">
        <f>D223</f>
        <v>0</v>
      </c>
      <c r="E222" s="92">
        <f aca="true" t="shared" si="84" ref="E222:F222">E223</f>
        <v>0</v>
      </c>
      <c r="F222" s="176">
        <f t="shared" si="84"/>
        <v>0</v>
      </c>
      <c r="G222" s="216"/>
      <c r="H222" s="216" t="e">
        <f t="shared" si="59"/>
        <v>#DIV/0!</v>
      </c>
    </row>
    <row r="223" spans="1:8" ht="22.5" customHeight="1" hidden="1">
      <c r="A223" s="57" t="s">
        <v>1306</v>
      </c>
      <c r="B223" s="20" t="s">
        <v>167</v>
      </c>
      <c r="C223" s="52">
        <v>240</v>
      </c>
      <c r="D223" s="92"/>
      <c r="E223" s="92"/>
      <c r="F223" s="176"/>
      <c r="G223" s="216"/>
      <c r="H223" s="216" t="e">
        <f t="shared" si="59"/>
        <v>#DIV/0!</v>
      </c>
    </row>
    <row r="224" spans="1:8" ht="35.25" customHeight="1" hidden="1">
      <c r="A224" s="16" t="s">
        <v>1312</v>
      </c>
      <c r="B224" s="20" t="s">
        <v>167</v>
      </c>
      <c r="C224" s="52">
        <v>300</v>
      </c>
      <c r="D224" s="92">
        <f>D225</f>
        <v>0</v>
      </c>
      <c r="E224" s="92">
        <f aca="true" t="shared" si="85" ref="E224:F224">E225</f>
        <v>0</v>
      </c>
      <c r="F224" s="176">
        <f t="shared" si="85"/>
        <v>0</v>
      </c>
      <c r="G224" s="216"/>
      <c r="H224" s="216" t="e">
        <f t="shared" si="59"/>
        <v>#DIV/0!</v>
      </c>
    </row>
    <row r="225" spans="1:8" ht="30.75" customHeight="1" hidden="1">
      <c r="A225" s="16" t="s">
        <v>1313</v>
      </c>
      <c r="B225" s="20" t="s">
        <v>167</v>
      </c>
      <c r="C225" s="52">
        <v>320</v>
      </c>
      <c r="D225" s="92">
        <v>0</v>
      </c>
      <c r="E225" s="92">
        <v>0</v>
      </c>
      <c r="F225" s="176">
        <v>0</v>
      </c>
      <c r="G225" s="216"/>
      <c r="H225" s="216" t="e">
        <f t="shared" si="59"/>
        <v>#DIV/0!</v>
      </c>
    </row>
    <row r="226" spans="1:8" ht="49.5" customHeight="1">
      <c r="A226" s="27" t="s">
        <v>169</v>
      </c>
      <c r="B226" s="20" t="s">
        <v>1374</v>
      </c>
      <c r="C226" s="52"/>
      <c r="D226" s="92">
        <f>D229+D227</f>
        <v>131017</v>
      </c>
      <c r="E226" s="92">
        <f aca="true" t="shared" si="86" ref="E226:F226">E229+E227</f>
        <v>106969</v>
      </c>
      <c r="F226" s="176">
        <f t="shared" si="86"/>
        <v>106863</v>
      </c>
      <c r="G226" s="216">
        <f aca="true" t="shared" si="87" ref="G226:G231">F226/E226*100</f>
        <v>99.90090586992493</v>
      </c>
      <c r="H226" s="216">
        <f t="shared" si="59"/>
        <v>81.56422448995168</v>
      </c>
    </row>
    <row r="227" spans="1:8" ht="49.5" customHeight="1">
      <c r="A227" s="16" t="s">
        <v>1312</v>
      </c>
      <c r="B227" s="20" t="s">
        <v>1374</v>
      </c>
      <c r="C227" s="52">
        <v>300</v>
      </c>
      <c r="D227" s="92">
        <f>D228</f>
        <v>0</v>
      </c>
      <c r="E227" s="92">
        <f>E228</f>
        <v>204</v>
      </c>
      <c r="F227" s="92">
        <f>F228</f>
        <v>98</v>
      </c>
      <c r="G227" s="216">
        <f t="shared" si="87"/>
        <v>48.03921568627451</v>
      </c>
      <c r="H227" s="216" t="e">
        <f t="shared" si="59"/>
        <v>#DIV/0!</v>
      </c>
    </row>
    <row r="228" spans="1:8" ht="49.5" customHeight="1">
      <c r="A228" s="16" t="s">
        <v>1313</v>
      </c>
      <c r="B228" s="20" t="s">
        <v>1374</v>
      </c>
      <c r="C228" s="52">
        <v>320</v>
      </c>
      <c r="D228" s="92">
        <v>0</v>
      </c>
      <c r="E228" s="92">
        <v>204</v>
      </c>
      <c r="F228" s="176">
        <v>98</v>
      </c>
      <c r="G228" s="216">
        <f t="shared" si="87"/>
        <v>48.03921568627451</v>
      </c>
      <c r="H228" s="216" t="e">
        <f t="shared" si="59"/>
        <v>#DIV/0!</v>
      </c>
    </row>
    <row r="229" spans="1:8" ht="32.25" customHeight="1">
      <c r="A229" s="16" t="s">
        <v>1308</v>
      </c>
      <c r="B229" s="20" t="s">
        <v>1374</v>
      </c>
      <c r="C229" s="52">
        <v>600</v>
      </c>
      <c r="D229" s="92">
        <f>D230+D231</f>
        <v>131017</v>
      </c>
      <c r="E229" s="92">
        <f aca="true" t="shared" si="88" ref="E229:F229">E230+E231</f>
        <v>106765</v>
      </c>
      <c r="F229" s="176">
        <f t="shared" si="88"/>
        <v>106765</v>
      </c>
      <c r="G229" s="216">
        <f t="shared" si="87"/>
        <v>100</v>
      </c>
      <c r="H229" s="216">
        <f t="shared" si="59"/>
        <v>81.48942503644565</v>
      </c>
    </row>
    <row r="230" spans="1:8" ht="36.75" customHeight="1">
      <c r="A230" s="16" t="s">
        <v>1307</v>
      </c>
      <c r="B230" s="20" t="s">
        <v>1374</v>
      </c>
      <c r="C230" s="52">
        <v>610</v>
      </c>
      <c r="D230" s="114">
        <v>3930</v>
      </c>
      <c r="E230" s="92">
        <v>1666</v>
      </c>
      <c r="F230" s="92">
        <v>1666</v>
      </c>
      <c r="G230" s="216">
        <f t="shared" si="87"/>
        <v>100</v>
      </c>
      <c r="H230" s="216">
        <f t="shared" si="59"/>
        <v>42.391857506361326</v>
      </c>
    </row>
    <row r="231" spans="1:8" ht="36" customHeight="1">
      <c r="A231" s="16" t="s">
        <v>1747</v>
      </c>
      <c r="B231" s="20" t="s">
        <v>1374</v>
      </c>
      <c r="C231" s="52">
        <v>620</v>
      </c>
      <c r="D231" s="114">
        <v>127087</v>
      </c>
      <c r="E231" s="114">
        <v>105099</v>
      </c>
      <c r="F231" s="177">
        <v>105099</v>
      </c>
      <c r="G231" s="216">
        <f t="shared" si="87"/>
        <v>100</v>
      </c>
      <c r="H231" s="216">
        <f t="shared" si="59"/>
        <v>82.69846640490373</v>
      </c>
    </row>
    <row r="232" spans="1:8" ht="31.5" hidden="1">
      <c r="A232" s="7" t="s">
        <v>170</v>
      </c>
      <c r="B232" s="1" t="s">
        <v>171</v>
      </c>
      <c r="C232" s="52"/>
      <c r="D232" s="92">
        <f>D233+D237</f>
        <v>0</v>
      </c>
      <c r="E232" s="92">
        <f aca="true" t="shared" si="89" ref="E232:F232">E233+E237</f>
        <v>0</v>
      </c>
      <c r="F232" s="176">
        <f t="shared" si="89"/>
        <v>0</v>
      </c>
      <c r="G232" s="216"/>
      <c r="H232" s="216" t="e">
        <f t="shared" si="59"/>
        <v>#DIV/0!</v>
      </c>
    </row>
    <row r="233" spans="1:8" ht="63" hidden="1">
      <c r="A233" s="22" t="s">
        <v>172</v>
      </c>
      <c r="B233" s="20" t="s">
        <v>173</v>
      </c>
      <c r="C233" s="52"/>
      <c r="D233" s="92">
        <f>D234</f>
        <v>0</v>
      </c>
      <c r="E233" s="92">
        <f aca="true" t="shared" si="90" ref="E233:F233">E234</f>
        <v>0</v>
      </c>
      <c r="F233" s="176">
        <f t="shared" si="90"/>
        <v>0</v>
      </c>
      <c r="G233" s="216"/>
      <c r="H233" s="216" t="e">
        <f t="shared" si="59"/>
        <v>#DIV/0!</v>
      </c>
    </row>
    <row r="234" spans="1:8" ht="37.5" customHeight="1" hidden="1">
      <c r="A234" s="16" t="s">
        <v>1308</v>
      </c>
      <c r="B234" s="20" t="s">
        <v>173</v>
      </c>
      <c r="C234" s="52">
        <v>600</v>
      </c>
      <c r="D234" s="92">
        <f>D235+D236</f>
        <v>0</v>
      </c>
      <c r="E234" s="92">
        <f aca="true" t="shared" si="91" ref="E234:F234">E235+E236</f>
        <v>0</v>
      </c>
      <c r="F234" s="176">
        <f t="shared" si="91"/>
        <v>0</v>
      </c>
      <c r="G234" s="216"/>
      <c r="H234" s="216" t="e">
        <f t="shared" si="59"/>
        <v>#DIV/0!</v>
      </c>
    </row>
    <row r="235" spans="1:8" ht="34.5" customHeight="1" hidden="1">
      <c r="A235" s="16" t="s">
        <v>1307</v>
      </c>
      <c r="B235" s="20" t="s">
        <v>173</v>
      </c>
      <c r="C235" s="52">
        <v>610</v>
      </c>
      <c r="D235" s="92"/>
      <c r="E235" s="92"/>
      <c r="F235" s="176"/>
      <c r="G235" s="216"/>
      <c r="H235" s="216" t="e">
        <f t="shared" si="59"/>
        <v>#DIV/0!</v>
      </c>
    </row>
    <row r="236" spans="1:8" ht="39.75" customHeight="1" hidden="1">
      <c r="A236" s="15" t="s">
        <v>1311</v>
      </c>
      <c r="B236" s="20" t="s">
        <v>173</v>
      </c>
      <c r="C236" s="52">
        <v>620</v>
      </c>
      <c r="D236" s="92">
        <v>0</v>
      </c>
      <c r="E236" s="92">
        <v>0</v>
      </c>
      <c r="F236" s="176">
        <v>0</v>
      </c>
      <c r="G236" s="216"/>
      <c r="H236" s="216" t="e">
        <f t="shared" si="59"/>
        <v>#DIV/0!</v>
      </c>
    </row>
    <row r="237" spans="1:8" ht="63" hidden="1">
      <c r="A237" s="22" t="s">
        <v>174</v>
      </c>
      <c r="B237" s="20" t="s">
        <v>175</v>
      </c>
      <c r="C237" s="52"/>
      <c r="D237" s="92">
        <f>D238</f>
        <v>0</v>
      </c>
      <c r="E237" s="92">
        <f aca="true" t="shared" si="92" ref="E237:F237">E238</f>
        <v>0</v>
      </c>
      <c r="F237" s="176">
        <f t="shared" si="92"/>
        <v>0</v>
      </c>
      <c r="G237" s="216"/>
      <c r="H237" s="216" t="e">
        <f t="shared" si="59"/>
        <v>#DIV/0!</v>
      </c>
    </row>
    <row r="238" spans="1:8" ht="29.25" customHeight="1" hidden="1">
      <c r="A238" s="16" t="s">
        <v>1308</v>
      </c>
      <c r="B238" s="20" t="s">
        <v>175</v>
      </c>
      <c r="C238" s="52">
        <v>600</v>
      </c>
      <c r="D238" s="92">
        <f>D239+D240</f>
        <v>0</v>
      </c>
      <c r="E238" s="92">
        <f aca="true" t="shared" si="93" ref="E238:F238">E239+E240</f>
        <v>0</v>
      </c>
      <c r="F238" s="176">
        <f t="shared" si="93"/>
        <v>0</v>
      </c>
      <c r="G238" s="216"/>
      <c r="H238" s="216" t="e">
        <f aca="true" t="shared" si="94" ref="H238:H301">F238/D238*100</f>
        <v>#DIV/0!</v>
      </c>
    </row>
    <row r="239" spans="1:8" ht="28.5" customHeight="1" hidden="1">
      <c r="A239" s="16" t="s">
        <v>1307</v>
      </c>
      <c r="B239" s="20" t="s">
        <v>175</v>
      </c>
      <c r="C239" s="52">
        <v>610</v>
      </c>
      <c r="D239" s="92"/>
      <c r="E239" s="92"/>
      <c r="F239" s="176"/>
      <c r="G239" s="216"/>
      <c r="H239" s="216" t="e">
        <f t="shared" si="94"/>
        <v>#DIV/0!</v>
      </c>
    </row>
    <row r="240" spans="1:8" ht="32.25" customHeight="1" hidden="1">
      <c r="A240" s="15" t="s">
        <v>1311</v>
      </c>
      <c r="B240" s="20" t="s">
        <v>175</v>
      </c>
      <c r="C240" s="52">
        <v>620</v>
      </c>
      <c r="D240" s="92"/>
      <c r="E240" s="92"/>
      <c r="F240" s="176"/>
      <c r="G240" s="216"/>
      <c r="H240" s="216" t="e">
        <f t="shared" si="94"/>
        <v>#DIV/0!</v>
      </c>
    </row>
    <row r="241" spans="1:8" ht="31.5" hidden="1">
      <c r="A241" s="7" t="s">
        <v>176</v>
      </c>
      <c r="B241" s="1" t="s">
        <v>177</v>
      </c>
      <c r="C241" s="52"/>
      <c r="D241" s="92">
        <f>D242</f>
        <v>0</v>
      </c>
      <c r="E241" s="92">
        <f aca="true" t="shared" si="95" ref="E241:F241">E242</f>
        <v>0</v>
      </c>
      <c r="F241" s="176">
        <f t="shared" si="95"/>
        <v>0</v>
      </c>
      <c r="G241" s="216"/>
      <c r="H241" s="216" t="e">
        <f t="shared" si="94"/>
        <v>#DIV/0!</v>
      </c>
    </row>
    <row r="242" spans="1:8" ht="43.5" customHeight="1" hidden="1">
      <c r="A242" s="22" t="s">
        <v>168</v>
      </c>
      <c r="B242" s="20" t="s">
        <v>178</v>
      </c>
      <c r="C242" s="52"/>
      <c r="D242" s="92"/>
      <c r="E242" s="92"/>
      <c r="F242" s="176"/>
      <c r="G242" s="216"/>
      <c r="H242" s="216" t="e">
        <f t="shared" si="94"/>
        <v>#DIV/0!</v>
      </c>
    </row>
    <row r="243" spans="1:8" ht="39.75" customHeight="1">
      <c r="A243" s="13" t="s">
        <v>179</v>
      </c>
      <c r="B243" s="3" t="s">
        <v>180</v>
      </c>
      <c r="C243" s="52"/>
      <c r="D243" s="92">
        <f>D244+D270+D328+D357+D314+D318</f>
        <v>618965</v>
      </c>
      <c r="E243" s="92">
        <f>E244+E270+E328+E357+E314+E318</f>
        <v>668733</v>
      </c>
      <c r="F243" s="92">
        <f>F244+F270+F328+F357+F314+F318</f>
        <v>659107</v>
      </c>
      <c r="G243" s="216">
        <f aca="true" t="shared" si="96" ref="G243:G251">F243/E243*100</f>
        <v>98.5605615395083</v>
      </c>
      <c r="H243" s="216">
        <f t="shared" si="94"/>
        <v>106.48534246686</v>
      </c>
    </row>
    <row r="244" spans="1:8" ht="45" customHeight="1">
      <c r="A244" s="7" t="s">
        <v>181</v>
      </c>
      <c r="B244" s="1" t="s">
        <v>182</v>
      </c>
      <c r="C244" s="52"/>
      <c r="D244" s="92">
        <f>D248+D251+D264+D245</f>
        <v>572878</v>
      </c>
      <c r="E244" s="92">
        <f>E248+E251+E264+E245</f>
        <v>617581</v>
      </c>
      <c r="F244" s="92">
        <f>F248+F251+F264+F245</f>
        <v>614600</v>
      </c>
      <c r="G244" s="216">
        <f t="shared" si="96"/>
        <v>99.51731027994708</v>
      </c>
      <c r="H244" s="216">
        <f t="shared" si="94"/>
        <v>107.28287698253381</v>
      </c>
    </row>
    <row r="245" spans="1:8" ht="45" customHeight="1">
      <c r="A245" s="22" t="s">
        <v>155</v>
      </c>
      <c r="B245" s="1" t="s">
        <v>1611</v>
      </c>
      <c r="C245" s="52"/>
      <c r="D245" s="92">
        <f>D246</f>
        <v>5000</v>
      </c>
      <c r="E245" s="92">
        <f aca="true" t="shared" si="97" ref="E245:F245">E246</f>
        <v>115</v>
      </c>
      <c r="F245" s="176">
        <f t="shared" si="97"/>
        <v>115</v>
      </c>
      <c r="G245" s="216">
        <f t="shared" si="96"/>
        <v>100</v>
      </c>
      <c r="H245" s="216">
        <f t="shared" si="94"/>
        <v>2.3</v>
      </c>
    </row>
    <row r="246" spans="1:8" ht="45" customHeight="1">
      <c r="A246" s="16" t="s">
        <v>1308</v>
      </c>
      <c r="B246" s="1" t="s">
        <v>1611</v>
      </c>
      <c r="C246" s="52">
        <v>600</v>
      </c>
      <c r="D246" s="92">
        <f>D247</f>
        <v>5000</v>
      </c>
      <c r="E246" s="92">
        <f aca="true" t="shared" si="98" ref="E246:F246">E247</f>
        <v>115</v>
      </c>
      <c r="F246" s="176">
        <f t="shared" si="98"/>
        <v>115</v>
      </c>
      <c r="G246" s="216">
        <f t="shared" si="96"/>
        <v>100</v>
      </c>
      <c r="H246" s="216">
        <f t="shared" si="94"/>
        <v>2.3</v>
      </c>
    </row>
    <row r="247" spans="1:8" ht="45" customHeight="1">
      <c r="A247" s="16" t="s">
        <v>1307</v>
      </c>
      <c r="B247" s="1" t="s">
        <v>1611</v>
      </c>
      <c r="C247" s="52">
        <v>610</v>
      </c>
      <c r="D247" s="92">
        <v>5000</v>
      </c>
      <c r="E247" s="92">
        <v>115</v>
      </c>
      <c r="F247" s="176">
        <v>115</v>
      </c>
      <c r="G247" s="216">
        <f t="shared" si="96"/>
        <v>100</v>
      </c>
      <c r="H247" s="216">
        <f t="shared" si="94"/>
        <v>2.3</v>
      </c>
    </row>
    <row r="248" spans="1:8" ht="184.5" customHeight="1">
      <c r="A248" s="159" t="s">
        <v>1535</v>
      </c>
      <c r="B248" s="1" t="s">
        <v>1433</v>
      </c>
      <c r="C248" s="52"/>
      <c r="D248" s="92">
        <f>D249</f>
        <v>15624</v>
      </c>
      <c r="E248" s="92">
        <f aca="true" t="shared" si="99" ref="E248:F248">E249</f>
        <v>15572</v>
      </c>
      <c r="F248" s="176">
        <f t="shared" si="99"/>
        <v>15233</v>
      </c>
      <c r="G248" s="216">
        <f t="shared" si="96"/>
        <v>97.82301566914975</v>
      </c>
      <c r="H248" s="216">
        <f t="shared" si="94"/>
        <v>97.49743983614951</v>
      </c>
    </row>
    <row r="249" spans="1:8" ht="45" customHeight="1">
      <c r="A249" s="16" t="s">
        <v>1308</v>
      </c>
      <c r="B249" s="1" t="s">
        <v>1433</v>
      </c>
      <c r="C249" s="52">
        <v>600</v>
      </c>
      <c r="D249" s="92">
        <f>D250</f>
        <v>15624</v>
      </c>
      <c r="E249" s="92">
        <f aca="true" t="shared" si="100" ref="E249:F249">E250</f>
        <v>15572</v>
      </c>
      <c r="F249" s="176">
        <f t="shared" si="100"/>
        <v>15233</v>
      </c>
      <c r="G249" s="216">
        <f t="shared" si="96"/>
        <v>97.82301566914975</v>
      </c>
      <c r="H249" s="216">
        <f t="shared" si="94"/>
        <v>97.49743983614951</v>
      </c>
    </row>
    <row r="250" spans="1:8" ht="45" customHeight="1">
      <c r="A250" s="16" t="s">
        <v>1307</v>
      </c>
      <c r="B250" s="1" t="s">
        <v>1433</v>
      </c>
      <c r="C250" s="52">
        <v>610</v>
      </c>
      <c r="D250" s="114">
        <v>15624</v>
      </c>
      <c r="E250" s="92">
        <v>15572</v>
      </c>
      <c r="F250" s="176">
        <v>15233</v>
      </c>
      <c r="G250" s="216">
        <f t="shared" si="96"/>
        <v>97.82301566914975</v>
      </c>
      <c r="H250" s="216">
        <f t="shared" si="94"/>
        <v>97.49743983614951</v>
      </c>
    </row>
    <row r="251" spans="1:8" ht="174" customHeight="1">
      <c r="A251" s="22" t="s">
        <v>1619</v>
      </c>
      <c r="B251" s="20" t="s">
        <v>1588</v>
      </c>
      <c r="C251" s="52"/>
      <c r="D251" s="114">
        <f>D256+D252+D254</f>
        <v>439973</v>
      </c>
      <c r="E251" s="114">
        <f aca="true" t="shared" si="101" ref="E251:F251">E256+E252+E254</f>
        <v>483647</v>
      </c>
      <c r="F251" s="177">
        <f t="shared" si="101"/>
        <v>481005</v>
      </c>
      <c r="G251" s="216">
        <f t="shared" si="96"/>
        <v>99.45373381826002</v>
      </c>
      <c r="H251" s="216">
        <f t="shared" si="94"/>
        <v>109.32602682437332</v>
      </c>
    </row>
    <row r="252" spans="1:8" ht="31.5" customHeight="1" hidden="1">
      <c r="A252" s="57" t="s">
        <v>1305</v>
      </c>
      <c r="B252" s="20" t="s">
        <v>1588</v>
      </c>
      <c r="C252" s="52">
        <v>200</v>
      </c>
      <c r="D252" s="92">
        <f>D253</f>
        <v>0</v>
      </c>
      <c r="E252" s="92">
        <f>E253</f>
        <v>0</v>
      </c>
      <c r="F252" s="176">
        <f>F253</f>
        <v>0</v>
      </c>
      <c r="G252" s="216"/>
      <c r="H252" s="216" t="e">
        <f t="shared" si="94"/>
        <v>#DIV/0!</v>
      </c>
    </row>
    <row r="253" spans="1:8" ht="36" customHeight="1" hidden="1">
      <c r="A253" s="87" t="s">
        <v>1306</v>
      </c>
      <c r="B253" s="20" t="s">
        <v>1588</v>
      </c>
      <c r="C253" s="52">
        <v>240</v>
      </c>
      <c r="D253" s="92"/>
      <c r="E253" s="92"/>
      <c r="F253" s="176"/>
      <c r="G253" s="216"/>
      <c r="H253" s="216" t="e">
        <f t="shared" si="94"/>
        <v>#DIV/0!</v>
      </c>
    </row>
    <row r="254" spans="1:10" ht="36" customHeight="1">
      <c r="A254" s="16" t="s">
        <v>1312</v>
      </c>
      <c r="B254" s="20" t="s">
        <v>1588</v>
      </c>
      <c r="C254" s="52">
        <v>300</v>
      </c>
      <c r="D254" s="92">
        <f>D255</f>
        <v>1450</v>
      </c>
      <c r="E254" s="92">
        <f aca="true" t="shared" si="102" ref="E254:F254">E255</f>
        <v>1400</v>
      </c>
      <c r="F254" s="176">
        <f t="shared" si="102"/>
        <v>1400</v>
      </c>
      <c r="G254" s="216">
        <f aca="true" t="shared" si="103" ref="G254:G258">F254/E254*100</f>
        <v>100</v>
      </c>
      <c r="H254" s="216">
        <f t="shared" si="94"/>
        <v>96.55172413793103</v>
      </c>
      <c r="I254" s="178"/>
      <c r="J254" s="178"/>
    </row>
    <row r="255" spans="1:10" ht="36" customHeight="1">
      <c r="A255" s="16" t="s">
        <v>1313</v>
      </c>
      <c r="B255" s="20" t="s">
        <v>1588</v>
      </c>
      <c r="C255" s="52">
        <v>320</v>
      </c>
      <c r="D255" s="92">
        <v>1450</v>
      </c>
      <c r="E255" s="92">
        <v>1400</v>
      </c>
      <c r="F255" s="176">
        <v>1400</v>
      </c>
      <c r="G255" s="216">
        <f t="shared" si="103"/>
        <v>100</v>
      </c>
      <c r="H255" s="216">
        <f t="shared" si="94"/>
        <v>96.55172413793103</v>
      </c>
      <c r="I255" s="165"/>
      <c r="J255" s="178"/>
    </row>
    <row r="256" spans="1:10" ht="29.25" customHeight="1">
      <c r="A256" s="16" t="s">
        <v>1308</v>
      </c>
      <c r="B256" s="20" t="s">
        <v>1588</v>
      </c>
      <c r="C256" s="52">
        <v>600</v>
      </c>
      <c r="D256" s="92">
        <f>D257+D258</f>
        <v>438523</v>
      </c>
      <c r="E256" s="92">
        <f aca="true" t="shared" si="104" ref="E256:F256">E257+E258</f>
        <v>482247</v>
      </c>
      <c r="F256" s="176">
        <f t="shared" si="104"/>
        <v>479605</v>
      </c>
      <c r="G256" s="216">
        <f t="shared" si="103"/>
        <v>99.45214796566904</v>
      </c>
      <c r="H256" s="216">
        <f t="shared" si="94"/>
        <v>109.3682657466085</v>
      </c>
      <c r="I256" s="165"/>
      <c r="J256" s="178"/>
    </row>
    <row r="257" spans="1:10" ht="36" customHeight="1">
      <c r="A257" s="16" t="s">
        <v>1307</v>
      </c>
      <c r="B257" s="20" t="s">
        <v>1588</v>
      </c>
      <c r="C257" s="52">
        <v>610</v>
      </c>
      <c r="D257" s="114">
        <v>278505</v>
      </c>
      <c r="E257" s="114">
        <v>340853</v>
      </c>
      <c r="F257" s="177">
        <v>338342</v>
      </c>
      <c r="G257" s="216">
        <f t="shared" si="103"/>
        <v>99.26331879138515</v>
      </c>
      <c r="H257" s="216">
        <f t="shared" si="94"/>
        <v>121.48507208129118</v>
      </c>
      <c r="I257" s="165"/>
      <c r="J257" s="178"/>
    </row>
    <row r="258" spans="1:10" ht="36" customHeight="1">
      <c r="A258" s="16" t="s">
        <v>1626</v>
      </c>
      <c r="B258" s="20" t="s">
        <v>1588</v>
      </c>
      <c r="C258" s="52">
        <v>620</v>
      </c>
      <c r="D258" s="92">
        <v>160018</v>
      </c>
      <c r="E258" s="92">
        <v>141394</v>
      </c>
      <c r="F258" s="176">
        <v>141263</v>
      </c>
      <c r="G258" s="216">
        <f t="shared" si="103"/>
        <v>99.90735108986237</v>
      </c>
      <c r="H258" s="216">
        <f t="shared" si="94"/>
        <v>88.2794435625992</v>
      </c>
      <c r="I258" s="165"/>
      <c r="J258" s="178"/>
    </row>
    <row r="259" spans="1:8" ht="141.75" hidden="1">
      <c r="A259" s="22" t="s">
        <v>183</v>
      </c>
      <c r="B259" s="20" t="s">
        <v>184</v>
      </c>
      <c r="C259" s="52"/>
      <c r="D259" s="92">
        <f>D260</f>
        <v>0</v>
      </c>
      <c r="E259" s="92">
        <f aca="true" t="shared" si="105" ref="E259:F259">E260</f>
        <v>0</v>
      </c>
      <c r="F259" s="176">
        <f t="shared" si="105"/>
        <v>0</v>
      </c>
      <c r="G259" s="216"/>
      <c r="H259" s="216" t="e">
        <f t="shared" si="94"/>
        <v>#DIV/0!</v>
      </c>
    </row>
    <row r="260" spans="1:8" ht="27.75" customHeight="1" hidden="1">
      <c r="A260" s="16" t="s">
        <v>1308</v>
      </c>
      <c r="B260" s="20" t="s">
        <v>184</v>
      </c>
      <c r="C260" s="52">
        <v>600</v>
      </c>
      <c r="D260" s="92">
        <f>D261</f>
        <v>0</v>
      </c>
      <c r="E260" s="92">
        <f aca="true" t="shared" si="106" ref="E260:F260">E261</f>
        <v>0</v>
      </c>
      <c r="F260" s="176">
        <f t="shared" si="106"/>
        <v>0</v>
      </c>
      <c r="G260" s="216"/>
      <c r="H260" s="216" t="e">
        <f t="shared" si="94"/>
        <v>#DIV/0!</v>
      </c>
    </row>
    <row r="261" spans="1:8" ht="25.5" customHeight="1" hidden="1">
      <c r="A261" s="16" t="s">
        <v>1307</v>
      </c>
      <c r="B261" s="20" t="s">
        <v>184</v>
      </c>
      <c r="C261" s="52">
        <v>610</v>
      </c>
      <c r="D261" s="92"/>
      <c r="E261" s="92"/>
      <c r="F261" s="176"/>
      <c r="G261" s="216"/>
      <c r="H261" s="216" t="e">
        <f t="shared" si="94"/>
        <v>#DIV/0!</v>
      </c>
    </row>
    <row r="262" spans="1:8" ht="90.75" customHeight="1" hidden="1">
      <c r="A262" s="16" t="s">
        <v>185</v>
      </c>
      <c r="B262" s="2" t="s">
        <v>186</v>
      </c>
      <c r="C262" s="52"/>
      <c r="D262" s="92"/>
      <c r="E262" s="92"/>
      <c r="F262" s="176"/>
      <c r="G262" s="216"/>
      <c r="H262" s="216" t="e">
        <f t="shared" si="94"/>
        <v>#DIV/0!</v>
      </c>
    </row>
    <row r="263" spans="1:8" ht="126" hidden="1">
      <c r="A263" s="16" t="s">
        <v>187</v>
      </c>
      <c r="B263" s="2" t="s">
        <v>188</v>
      </c>
      <c r="C263" s="52"/>
      <c r="D263" s="92"/>
      <c r="E263" s="92"/>
      <c r="F263" s="176"/>
      <c r="G263" s="216"/>
      <c r="H263" s="216" t="e">
        <f t="shared" si="94"/>
        <v>#DIV/0!</v>
      </c>
    </row>
    <row r="264" spans="1:8" ht="63">
      <c r="A264" s="19" t="s">
        <v>1651</v>
      </c>
      <c r="B264" s="20" t="s">
        <v>190</v>
      </c>
      <c r="C264" s="52"/>
      <c r="D264" s="92">
        <f>D265</f>
        <v>112281</v>
      </c>
      <c r="E264" s="92">
        <f aca="true" t="shared" si="107" ref="E264:F265">E265</f>
        <v>118247</v>
      </c>
      <c r="F264" s="176">
        <f t="shared" si="107"/>
        <v>118247</v>
      </c>
      <c r="G264" s="216">
        <f aca="true" t="shared" si="108" ref="G264:G266">F264/E264*100</f>
        <v>100</v>
      </c>
      <c r="H264" s="216">
        <f t="shared" si="94"/>
        <v>105.31345463613613</v>
      </c>
    </row>
    <row r="265" spans="1:8" ht="30" customHeight="1">
      <c r="A265" s="16" t="s">
        <v>1308</v>
      </c>
      <c r="B265" s="20" t="s">
        <v>190</v>
      </c>
      <c r="C265" s="52">
        <v>600</v>
      </c>
      <c r="D265" s="92">
        <f>D266</f>
        <v>112281</v>
      </c>
      <c r="E265" s="92">
        <f t="shared" si="107"/>
        <v>118247</v>
      </c>
      <c r="F265" s="176">
        <f t="shared" si="107"/>
        <v>118247</v>
      </c>
      <c r="G265" s="216">
        <f t="shared" si="108"/>
        <v>100</v>
      </c>
      <c r="H265" s="216">
        <f t="shared" si="94"/>
        <v>105.31345463613613</v>
      </c>
    </row>
    <row r="266" spans="1:8" ht="42" customHeight="1">
      <c r="A266" s="16" t="s">
        <v>1307</v>
      </c>
      <c r="B266" s="20" t="s">
        <v>190</v>
      </c>
      <c r="C266" s="52">
        <v>610</v>
      </c>
      <c r="D266" s="92">
        <v>112281</v>
      </c>
      <c r="E266" s="92">
        <v>118247</v>
      </c>
      <c r="F266" s="176">
        <v>118247</v>
      </c>
      <c r="G266" s="216">
        <f t="shared" si="108"/>
        <v>100</v>
      </c>
      <c r="H266" s="216">
        <f t="shared" si="94"/>
        <v>105.31345463613613</v>
      </c>
    </row>
    <row r="267" spans="1:8" ht="47.25" hidden="1">
      <c r="A267" s="7" t="s">
        <v>191</v>
      </c>
      <c r="B267" s="1" t="s">
        <v>192</v>
      </c>
      <c r="C267" s="52"/>
      <c r="D267" s="92"/>
      <c r="E267" s="92"/>
      <c r="F267" s="176"/>
      <c r="G267" s="216"/>
      <c r="H267" s="216" t="e">
        <f t="shared" si="94"/>
        <v>#DIV/0!</v>
      </c>
    </row>
    <row r="268" spans="1:8" ht="63" hidden="1">
      <c r="A268" s="16" t="s">
        <v>193</v>
      </c>
      <c r="B268" s="2" t="s">
        <v>194</v>
      </c>
      <c r="C268" s="52"/>
      <c r="D268" s="92"/>
      <c r="E268" s="92"/>
      <c r="F268" s="176"/>
      <c r="G268" s="216"/>
      <c r="H268" s="216" t="e">
        <f t="shared" si="94"/>
        <v>#DIV/0!</v>
      </c>
    </row>
    <row r="269" spans="1:8" ht="78.75" hidden="1">
      <c r="A269" s="16" t="s">
        <v>195</v>
      </c>
      <c r="B269" s="2" t="s">
        <v>196</v>
      </c>
      <c r="C269" s="52"/>
      <c r="D269" s="92"/>
      <c r="E269" s="92"/>
      <c r="F269" s="176"/>
      <c r="G269" s="216"/>
      <c r="H269" s="216" t="e">
        <f t="shared" si="94"/>
        <v>#DIV/0!</v>
      </c>
    </row>
    <row r="270" spans="1:8" ht="74.25" customHeight="1">
      <c r="A270" s="7" t="s">
        <v>197</v>
      </c>
      <c r="B270" s="1" t="s">
        <v>198</v>
      </c>
      <c r="C270" s="52"/>
      <c r="D270" s="92">
        <f>D282+D289+D294+D300+D308+D311</f>
        <v>41871</v>
      </c>
      <c r="E270" s="92">
        <f>E282+E289+E294+E300+E308+E311</f>
        <v>42657</v>
      </c>
      <c r="F270" s="176">
        <f aca="true" t="shared" si="109" ref="F270">F282+F289+F294+F300+F308+F311</f>
        <v>37467</v>
      </c>
      <c r="G270" s="216">
        <f aca="true" t="shared" si="110" ref="G270">F270/E270*100</f>
        <v>87.83318095506013</v>
      </c>
      <c r="H270" s="216">
        <f t="shared" si="94"/>
        <v>89.48198036827398</v>
      </c>
    </row>
    <row r="271" spans="1:8" ht="33" customHeight="1" hidden="1">
      <c r="A271" s="22" t="s">
        <v>199</v>
      </c>
      <c r="B271" s="20" t="s">
        <v>200</v>
      </c>
      <c r="C271" s="52"/>
      <c r="D271" s="92">
        <f>D272+D273</f>
        <v>0</v>
      </c>
      <c r="E271" s="92">
        <f aca="true" t="shared" si="111" ref="E271:F271">E272+E273</f>
        <v>0</v>
      </c>
      <c r="F271" s="176">
        <f t="shared" si="111"/>
        <v>0</v>
      </c>
      <c r="G271" s="216"/>
      <c r="H271" s="216" t="e">
        <f t="shared" si="94"/>
        <v>#DIV/0!</v>
      </c>
    </row>
    <row r="272" spans="1:8" ht="33" customHeight="1" hidden="1">
      <c r="A272" s="16" t="s">
        <v>1308</v>
      </c>
      <c r="B272" s="20" t="s">
        <v>200</v>
      </c>
      <c r="C272" s="52">
        <v>600</v>
      </c>
      <c r="D272" s="92">
        <f>D273</f>
        <v>0</v>
      </c>
      <c r="E272" s="92">
        <f aca="true" t="shared" si="112" ref="E272:F272">E273</f>
        <v>0</v>
      </c>
      <c r="F272" s="176">
        <f t="shared" si="112"/>
        <v>0</v>
      </c>
      <c r="G272" s="216"/>
      <c r="H272" s="216" t="e">
        <f t="shared" si="94"/>
        <v>#DIV/0!</v>
      </c>
    </row>
    <row r="273" spans="1:8" ht="33" customHeight="1" hidden="1">
      <c r="A273" s="16" t="s">
        <v>1307</v>
      </c>
      <c r="B273" s="20" t="s">
        <v>200</v>
      </c>
      <c r="C273" s="52">
        <v>610</v>
      </c>
      <c r="D273" s="92"/>
      <c r="E273" s="92"/>
      <c r="F273" s="176"/>
      <c r="G273" s="216"/>
      <c r="H273" s="216" t="e">
        <f t="shared" si="94"/>
        <v>#DIV/0!</v>
      </c>
    </row>
    <row r="274" spans="1:8" ht="63" hidden="1">
      <c r="A274" s="22" t="s">
        <v>201</v>
      </c>
      <c r="B274" s="20" t="s">
        <v>202</v>
      </c>
      <c r="C274" s="52"/>
      <c r="D274" s="78"/>
      <c r="E274" s="78"/>
      <c r="F274" s="191"/>
      <c r="G274" s="216"/>
      <c r="H274" s="216" t="e">
        <f t="shared" si="94"/>
        <v>#DIV/0!</v>
      </c>
    </row>
    <row r="275" spans="1:8" ht="33.75" customHeight="1" hidden="1">
      <c r="A275" s="57" t="s">
        <v>1303</v>
      </c>
      <c r="B275" s="20" t="s">
        <v>202</v>
      </c>
      <c r="C275" s="52">
        <v>100</v>
      </c>
      <c r="D275" s="78"/>
      <c r="E275" s="78"/>
      <c r="F275" s="191"/>
      <c r="G275" s="216"/>
      <c r="H275" s="216" t="e">
        <f t="shared" si="94"/>
        <v>#DIV/0!</v>
      </c>
    </row>
    <row r="276" spans="1:8" ht="33" customHeight="1" hidden="1">
      <c r="A276" s="57" t="s">
        <v>1304</v>
      </c>
      <c r="B276" s="20" t="s">
        <v>202</v>
      </c>
      <c r="C276" s="52">
        <v>120</v>
      </c>
      <c r="D276" s="78"/>
      <c r="E276" s="78"/>
      <c r="F276" s="191"/>
      <c r="G276" s="216"/>
      <c r="H276" s="216" t="e">
        <f t="shared" si="94"/>
        <v>#DIV/0!</v>
      </c>
    </row>
    <row r="277" spans="1:8" ht="31.5" customHeight="1" hidden="1">
      <c r="A277" s="57" t="s">
        <v>1305</v>
      </c>
      <c r="B277" s="20" t="s">
        <v>202</v>
      </c>
      <c r="C277" s="52">
        <v>200</v>
      </c>
      <c r="D277" s="78"/>
      <c r="E277" s="78"/>
      <c r="F277" s="191"/>
      <c r="G277" s="216"/>
      <c r="H277" s="216" t="e">
        <f t="shared" si="94"/>
        <v>#DIV/0!</v>
      </c>
    </row>
    <row r="278" spans="1:8" ht="33" customHeight="1" hidden="1">
      <c r="A278" s="57" t="s">
        <v>1306</v>
      </c>
      <c r="B278" s="20" t="s">
        <v>202</v>
      </c>
      <c r="C278" s="52">
        <v>240</v>
      </c>
      <c r="D278" s="78"/>
      <c r="E278" s="78"/>
      <c r="F278" s="191"/>
      <c r="G278" s="216"/>
      <c r="H278" s="216" t="e">
        <f t="shared" si="94"/>
        <v>#DIV/0!</v>
      </c>
    </row>
    <row r="279" spans="1:8" ht="36.75" customHeight="1" hidden="1">
      <c r="A279" s="22" t="s">
        <v>203</v>
      </c>
      <c r="B279" s="20" t="s">
        <v>204</v>
      </c>
      <c r="C279" s="52"/>
      <c r="D279" s="78">
        <f>D280</f>
        <v>0</v>
      </c>
      <c r="E279" s="78">
        <f aca="true" t="shared" si="113" ref="E279:F280">E280</f>
        <v>0</v>
      </c>
      <c r="F279" s="191">
        <f t="shared" si="113"/>
        <v>0</v>
      </c>
      <c r="G279" s="216"/>
      <c r="H279" s="216" t="e">
        <f t="shared" si="94"/>
        <v>#DIV/0!</v>
      </c>
    </row>
    <row r="280" spans="1:8" ht="36.75" customHeight="1" hidden="1">
      <c r="A280" s="16" t="s">
        <v>1308</v>
      </c>
      <c r="B280" s="20" t="s">
        <v>204</v>
      </c>
      <c r="C280" s="52">
        <v>600</v>
      </c>
      <c r="D280" s="78">
        <f>D281</f>
        <v>0</v>
      </c>
      <c r="E280" s="78">
        <f t="shared" si="113"/>
        <v>0</v>
      </c>
      <c r="F280" s="191">
        <f t="shared" si="113"/>
        <v>0</v>
      </c>
      <c r="G280" s="216"/>
      <c r="H280" s="216" t="e">
        <f t="shared" si="94"/>
        <v>#DIV/0!</v>
      </c>
    </row>
    <row r="281" spans="1:8" ht="36.75" customHeight="1" hidden="1">
      <c r="A281" s="16" t="s">
        <v>1307</v>
      </c>
      <c r="B281" s="20" t="s">
        <v>204</v>
      </c>
      <c r="C281" s="52">
        <v>610</v>
      </c>
      <c r="D281" s="78"/>
      <c r="E281" s="78"/>
      <c r="F281" s="191"/>
      <c r="G281" s="216"/>
      <c r="H281" s="216" t="e">
        <f t="shared" si="94"/>
        <v>#DIV/0!</v>
      </c>
    </row>
    <row r="282" spans="1:8" ht="65.25" customHeight="1">
      <c r="A282" s="118" t="s">
        <v>1652</v>
      </c>
      <c r="B282" s="20" t="s">
        <v>1462</v>
      </c>
      <c r="C282" s="52"/>
      <c r="D282" s="78">
        <f>D283+D285+D287</f>
        <v>13345</v>
      </c>
      <c r="E282" s="78">
        <f>E283+E285+E287</f>
        <v>14606</v>
      </c>
      <c r="F282" s="78">
        <f>F283+F285+F287</f>
        <v>13143</v>
      </c>
      <c r="G282" s="216">
        <f aca="true" t="shared" si="114" ref="G282:G289">F282/E282*100</f>
        <v>89.98356839654936</v>
      </c>
      <c r="H282" s="216">
        <f t="shared" si="94"/>
        <v>98.48632446609217</v>
      </c>
    </row>
    <row r="283" spans="1:8" ht="36.75" customHeight="1">
      <c r="A283" s="57" t="s">
        <v>1305</v>
      </c>
      <c r="B283" s="20" t="s">
        <v>1462</v>
      </c>
      <c r="C283" s="52">
        <v>200</v>
      </c>
      <c r="D283" s="78">
        <f>D284</f>
        <v>0</v>
      </c>
      <c r="E283" s="78">
        <f aca="true" t="shared" si="115" ref="E283:F283">E284</f>
        <v>12812</v>
      </c>
      <c r="F283" s="191">
        <f t="shared" si="115"/>
        <v>11639</v>
      </c>
      <c r="G283" s="216">
        <f t="shared" si="114"/>
        <v>90.84452076178583</v>
      </c>
      <c r="H283" s="216" t="e">
        <f t="shared" si="94"/>
        <v>#DIV/0!</v>
      </c>
    </row>
    <row r="284" spans="1:8" ht="36.75" customHeight="1">
      <c r="A284" s="87" t="s">
        <v>1306</v>
      </c>
      <c r="B284" s="20" t="s">
        <v>1462</v>
      </c>
      <c r="C284" s="52">
        <v>240</v>
      </c>
      <c r="D284" s="78">
        <v>0</v>
      </c>
      <c r="E284" s="78">
        <v>12812</v>
      </c>
      <c r="F284" s="191">
        <v>11639</v>
      </c>
      <c r="G284" s="216">
        <f t="shared" si="114"/>
        <v>90.84452076178583</v>
      </c>
      <c r="H284" s="216" t="e">
        <f t="shared" si="94"/>
        <v>#DIV/0!</v>
      </c>
    </row>
    <row r="285" spans="1:8" ht="36.75" customHeight="1">
      <c r="A285" s="16" t="s">
        <v>1312</v>
      </c>
      <c r="B285" s="20" t="s">
        <v>1462</v>
      </c>
      <c r="C285" s="52">
        <v>300</v>
      </c>
      <c r="D285" s="78">
        <f>D286</f>
        <v>13345</v>
      </c>
      <c r="E285" s="78">
        <f aca="true" t="shared" si="116" ref="E285:F285">E286</f>
        <v>1100</v>
      </c>
      <c r="F285" s="191">
        <f t="shared" si="116"/>
        <v>976</v>
      </c>
      <c r="G285" s="216">
        <f t="shared" si="114"/>
        <v>88.72727272727273</v>
      </c>
      <c r="H285" s="216">
        <f t="shared" si="94"/>
        <v>7.313600599475459</v>
      </c>
    </row>
    <row r="286" spans="1:9" ht="36.75" customHeight="1">
      <c r="A286" s="16" t="s">
        <v>1313</v>
      </c>
      <c r="B286" s="20" t="s">
        <v>1462</v>
      </c>
      <c r="C286" s="52">
        <v>320</v>
      </c>
      <c r="D286" s="78">
        <v>13345</v>
      </c>
      <c r="E286" s="78">
        <v>1100</v>
      </c>
      <c r="F286" s="191">
        <v>976</v>
      </c>
      <c r="G286" s="216">
        <f t="shared" si="114"/>
        <v>88.72727272727273</v>
      </c>
      <c r="H286" s="216">
        <f t="shared" si="94"/>
        <v>7.313600599475459</v>
      </c>
      <c r="I286" s="130"/>
    </row>
    <row r="287" spans="1:9" ht="36.75" customHeight="1">
      <c r="A287" s="16" t="s">
        <v>1308</v>
      </c>
      <c r="B287" s="20" t="s">
        <v>1462</v>
      </c>
      <c r="C287" s="52">
        <v>600</v>
      </c>
      <c r="D287" s="78">
        <f>D288</f>
        <v>0</v>
      </c>
      <c r="E287" s="78">
        <f aca="true" t="shared" si="117" ref="E287:F287">E288</f>
        <v>694</v>
      </c>
      <c r="F287" s="78">
        <f t="shared" si="117"/>
        <v>528</v>
      </c>
      <c r="G287" s="216">
        <f t="shared" si="114"/>
        <v>76.0806916426513</v>
      </c>
      <c r="H287" s="216" t="e">
        <f t="shared" si="94"/>
        <v>#DIV/0!</v>
      </c>
      <c r="I287" s="112"/>
    </row>
    <row r="288" spans="1:9" ht="36.75" customHeight="1">
      <c r="A288" s="16" t="s">
        <v>1307</v>
      </c>
      <c r="B288" s="20" t="s">
        <v>1462</v>
      </c>
      <c r="C288" s="52">
        <v>610</v>
      </c>
      <c r="D288" s="78">
        <v>0</v>
      </c>
      <c r="E288" s="78">
        <v>694</v>
      </c>
      <c r="F288" s="191">
        <v>528</v>
      </c>
      <c r="G288" s="216">
        <f t="shared" si="114"/>
        <v>76.0806916426513</v>
      </c>
      <c r="H288" s="216" t="e">
        <f t="shared" si="94"/>
        <v>#DIV/0!</v>
      </c>
      <c r="I288" s="112"/>
    </row>
    <row r="289" spans="1:8" ht="103.5" customHeight="1">
      <c r="A289" s="22" t="s">
        <v>1707</v>
      </c>
      <c r="B289" s="20" t="s">
        <v>1706</v>
      </c>
      <c r="C289" s="52"/>
      <c r="D289" s="78">
        <f>D292+D290</f>
        <v>0</v>
      </c>
      <c r="E289" s="78">
        <f aca="true" t="shared" si="118" ref="E289:F289">E292+E290</f>
        <v>900</v>
      </c>
      <c r="F289" s="191">
        <f t="shared" si="118"/>
        <v>900</v>
      </c>
      <c r="G289" s="216">
        <f t="shared" si="114"/>
        <v>100</v>
      </c>
      <c r="H289" s="216" t="e">
        <f t="shared" si="94"/>
        <v>#DIV/0!</v>
      </c>
    </row>
    <row r="290" spans="1:8" ht="24.75" customHeight="1" hidden="1">
      <c r="A290" s="16" t="s">
        <v>1312</v>
      </c>
      <c r="B290" s="20" t="s">
        <v>1706</v>
      </c>
      <c r="C290" s="52">
        <v>300</v>
      </c>
      <c r="D290" s="78">
        <f>D291</f>
        <v>0</v>
      </c>
      <c r="E290" s="78">
        <f>E291</f>
        <v>0</v>
      </c>
      <c r="F290" s="191">
        <f>F291</f>
        <v>0</v>
      </c>
      <c r="G290" s="216"/>
      <c r="H290" s="216" t="e">
        <f t="shared" si="94"/>
        <v>#DIV/0!</v>
      </c>
    </row>
    <row r="291" spans="1:8" ht="26.25" customHeight="1" hidden="1">
      <c r="A291" s="16" t="s">
        <v>1313</v>
      </c>
      <c r="B291" s="20" t="s">
        <v>1706</v>
      </c>
      <c r="C291" s="52">
        <v>320</v>
      </c>
      <c r="D291" s="78"/>
      <c r="E291" s="78">
        <v>0</v>
      </c>
      <c r="F291" s="191">
        <v>0</v>
      </c>
      <c r="G291" s="216"/>
      <c r="H291" s="216" t="e">
        <f t="shared" si="94"/>
        <v>#DIV/0!</v>
      </c>
    </row>
    <row r="292" spans="1:8" ht="33.75" customHeight="1">
      <c r="A292" s="16" t="s">
        <v>1308</v>
      </c>
      <c r="B292" s="20" t="s">
        <v>1706</v>
      </c>
      <c r="C292" s="52">
        <v>600</v>
      </c>
      <c r="D292" s="78">
        <f>D293</f>
        <v>0</v>
      </c>
      <c r="E292" s="78">
        <f aca="true" t="shared" si="119" ref="E292:F292">E293</f>
        <v>900</v>
      </c>
      <c r="F292" s="191">
        <f t="shared" si="119"/>
        <v>900</v>
      </c>
      <c r="G292" s="216">
        <f aca="true" t="shared" si="120" ref="G292:G296">F292/E292*100</f>
        <v>100</v>
      </c>
      <c r="H292" s="216" t="e">
        <f t="shared" si="94"/>
        <v>#DIV/0!</v>
      </c>
    </row>
    <row r="293" spans="1:8" ht="31.5" customHeight="1">
      <c r="A293" s="16" t="s">
        <v>1307</v>
      </c>
      <c r="B293" s="20" t="s">
        <v>1706</v>
      </c>
      <c r="C293" s="52">
        <v>610</v>
      </c>
      <c r="D293" s="78">
        <v>0</v>
      </c>
      <c r="E293" s="78">
        <v>900</v>
      </c>
      <c r="F293" s="191">
        <v>900</v>
      </c>
      <c r="G293" s="216">
        <f t="shared" si="120"/>
        <v>100</v>
      </c>
      <c r="H293" s="216" t="e">
        <f t="shared" si="94"/>
        <v>#DIV/0!</v>
      </c>
    </row>
    <row r="294" spans="1:8" ht="56.25" customHeight="1">
      <c r="A294" s="22" t="s">
        <v>205</v>
      </c>
      <c r="B294" s="20" t="s">
        <v>206</v>
      </c>
      <c r="C294" s="52"/>
      <c r="D294" s="78">
        <f>D295</f>
        <v>91</v>
      </c>
      <c r="E294" s="78">
        <f aca="true" t="shared" si="121" ref="E294:F295">E295</f>
        <v>58</v>
      </c>
      <c r="F294" s="191">
        <f t="shared" si="121"/>
        <v>16</v>
      </c>
      <c r="G294" s="216">
        <f t="shared" si="120"/>
        <v>27.586206896551722</v>
      </c>
      <c r="H294" s="216">
        <f t="shared" si="94"/>
        <v>17.582417582417584</v>
      </c>
    </row>
    <row r="295" spans="1:8" ht="27" customHeight="1">
      <c r="A295" s="16" t="s">
        <v>1308</v>
      </c>
      <c r="B295" s="20" t="s">
        <v>206</v>
      </c>
      <c r="C295" s="52">
        <v>600</v>
      </c>
      <c r="D295" s="78">
        <f>D296</f>
        <v>91</v>
      </c>
      <c r="E295" s="78">
        <f t="shared" si="121"/>
        <v>58</v>
      </c>
      <c r="F295" s="191">
        <f t="shared" si="121"/>
        <v>16</v>
      </c>
      <c r="G295" s="216">
        <f t="shared" si="120"/>
        <v>27.586206896551722</v>
      </c>
      <c r="H295" s="216">
        <f t="shared" si="94"/>
        <v>17.582417582417584</v>
      </c>
    </row>
    <row r="296" spans="1:8" ht="33.75" customHeight="1">
      <c r="A296" s="16" t="s">
        <v>1307</v>
      </c>
      <c r="B296" s="20" t="s">
        <v>206</v>
      </c>
      <c r="C296" s="52">
        <v>610</v>
      </c>
      <c r="D296" s="78">
        <v>91</v>
      </c>
      <c r="E296" s="78">
        <v>58</v>
      </c>
      <c r="F296" s="191">
        <v>16</v>
      </c>
      <c r="G296" s="216">
        <f t="shared" si="120"/>
        <v>27.586206896551722</v>
      </c>
      <c r="H296" s="216">
        <f t="shared" si="94"/>
        <v>17.582417582417584</v>
      </c>
    </row>
    <row r="297" spans="1:8" ht="63" hidden="1">
      <c r="A297" s="22" t="s">
        <v>207</v>
      </c>
      <c r="B297" s="20" t="s">
        <v>208</v>
      </c>
      <c r="C297" s="52"/>
      <c r="D297" s="78"/>
      <c r="E297" s="78"/>
      <c r="F297" s="191"/>
      <c r="G297" s="216"/>
      <c r="H297" s="216" t="e">
        <f t="shared" si="94"/>
        <v>#DIV/0!</v>
      </c>
    </row>
    <row r="298" spans="1:8" ht="27" customHeight="1" hidden="1">
      <c r="A298" s="16" t="s">
        <v>1308</v>
      </c>
      <c r="B298" s="20" t="s">
        <v>208</v>
      </c>
      <c r="C298" s="52">
        <v>600</v>
      </c>
      <c r="D298" s="78"/>
      <c r="E298" s="78"/>
      <c r="F298" s="191"/>
      <c r="G298" s="216"/>
      <c r="H298" s="216" t="e">
        <f t="shared" si="94"/>
        <v>#DIV/0!</v>
      </c>
    </row>
    <row r="299" spans="1:8" ht="29.25" customHeight="1" hidden="1">
      <c r="A299" s="16" t="s">
        <v>1307</v>
      </c>
      <c r="B299" s="20" t="s">
        <v>208</v>
      </c>
      <c r="C299" s="52">
        <v>610</v>
      </c>
      <c r="D299" s="78"/>
      <c r="E299" s="78"/>
      <c r="F299" s="191"/>
      <c r="G299" s="216"/>
      <c r="H299" s="216" t="e">
        <f t="shared" si="94"/>
        <v>#DIV/0!</v>
      </c>
    </row>
    <row r="300" spans="1:8" ht="47.25" hidden="1">
      <c r="A300" s="22" t="s">
        <v>209</v>
      </c>
      <c r="B300" s="20" t="s">
        <v>210</v>
      </c>
      <c r="C300" s="52"/>
      <c r="D300" s="78">
        <f>D303+D301</f>
        <v>0</v>
      </c>
      <c r="E300" s="78">
        <f aca="true" t="shared" si="122" ref="E300:F300">E303+E301</f>
        <v>0</v>
      </c>
      <c r="F300" s="191">
        <f t="shared" si="122"/>
        <v>0</v>
      </c>
      <c r="G300" s="216"/>
      <c r="H300" s="216" t="e">
        <f t="shared" si="94"/>
        <v>#DIV/0!</v>
      </c>
    </row>
    <row r="301" spans="1:8" ht="42" customHeight="1" hidden="1">
      <c r="A301" s="57" t="s">
        <v>1305</v>
      </c>
      <c r="B301" s="20" t="s">
        <v>210</v>
      </c>
      <c r="C301" s="52">
        <v>200</v>
      </c>
      <c r="D301" s="78">
        <f>D302</f>
        <v>0</v>
      </c>
      <c r="E301" s="91"/>
      <c r="F301" s="191"/>
      <c r="G301" s="216"/>
      <c r="H301" s="216" t="e">
        <f t="shared" si="94"/>
        <v>#DIV/0!</v>
      </c>
    </row>
    <row r="302" spans="1:8" ht="35.25" customHeight="1" hidden="1">
      <c r="A302" s="87" t="s">
        <v>1306</v>
      </c>
      <c r="B302" s="20" t="s">
        <v>210</v>
      </c>
      <c r="C302" s="52">
        <v>240</v>
      </c>
      <c r="D302" s="78"/>
      <c r="E302" s="91"/>
      <c r="F302" s="191"/>
      <c r="G302" s="216"/>
      <c r="H302" s="216" t="e">
        <f aca="true" t="shared" si="123" ref="H302:H365">F302/D302*100</f>
        <v>#DIV/0!</v>
      </c>
    </row>
    <row r="303" spans="1:8" ht="32.25" customHeight="1" hidden="1">
      <c r="A303" s="16" t="s">
        <v>1308</v>
      </c>
      <c r="B303" s="20" t="s">
        <v>210</v>
      </c>
      <c r="C303" s="52">
        <v>600</v>
      </c>
      <c r="D303" s="78">
        <f>D304</f>
        <v>0</v>
      </c>
      <c r="E303" s="91">
        <f aca="true" t="shared" si="124" ref="E303:F303">E304</f>
        <v>0</v>
      </c>
      <c r="F303" s="191">
        <f t="shared" si="124"/>
        <v>0</v>
      </c>
      <c r="G303" s="216"/>
      <c r="H303" s="216" t="e">
        <f t="shared" si="123"/>
        <v>#DIV/0!</v>
      </c>
    </row>
    <row r="304" spans="1:8" ht="39" customHeight="1" hidden="1">
      <c r="A304" s="16" t="s">
        <v>1307</v>
      </c>
      <c r="B304" s="20" t="s">
        <v>210</v>
      </c>
      <c r="C304" s="52">
        <v>610</v>
      </c>
      <c r="D304" s="78">
        <v>0</v>
      </c>
      <c r="E304" s="91">
        <v>0</v>
      </c>
      <c r="F304" s="191">
        <v>0</v>
      </c>
      <c r="G304" s="216"/>
      <c r="H304" s="216" t="e">
        <f t="shared" si="123"/>
        <v>#DIV/0!</v>
      </c>
    </row>
    <row r="305" spans="1:8" ht="47.25" hidden="1">
      <c r="A305" s="22" t="s">
        <v>211</v>
      </c>
      <c r="B305" s="20" t="s">
        <v>212</v>
      </c>
      <c r="C305" s="52"/>
      <c r="D305" s="78"/>
      <c r="E305" s="78"/>
      <c r="F305" s="191"/>
      <c r="G305" s="216"/>
      <c r="H305" s="216" t="e">
        <f t="shared" si="123"/>
        <v>#DIV/0!</v>
      </c>
    </row>
    <row r="306" spans="1:8" ht="30" customHeight="1" hidden="1">
      <c r="A306" s="16" t="s">
        <v>1308</v>
      </c>
      <c r="B306" s="20" t="s">
        <v>212</v>
      </c>
      <c r="C306" s="52">
        <v>600</v>
      </c>
      <c r="D306" s="78"/>
      <c r="E306" s="78"/>
      <c r="F306" s="191"/>
      <c r="G306" s="216"/>
      <c r="H306" s="216" t="e">
        <f t="shared" si="123"/>
        <v>#DIV/0!</v>
      </c>
    </row>
    <row r="307" spans="1:8" ht="29.25" customHeight="1" hidden="1">
      <c r="A307" s="16" t="s">
        <v>1307</v>
      </c>
      <c r="B307" s="20" t="s">
        <v>212</v>
      </c>
      <c r="C307" s="52">
        <v>610</v>
      </c>
      <c r="D307" s="78"/>
      <c r="E307" s="78"/>
      <c r="F307" s="191"/>
      <c r="G307" s="216"/>
      <c r="H307" s="216" t="e">
        <f t="shared" si="123"/>
        <v>#DIV/0!</v>
      </c>
    </row>
    <row r="308" spans="1:8" ht="51.75" customHeight="1">
      <c r="A308" s="22" t="s">
        <v>213</v>
      </c>
      <c r="B308" s="20" t="s">
        <v>214</v>
      </c>
      <c r="C308" s="52"/>
      <c r="D308" s="78">
        <f>D309</f>
        <v>11356</v>
      </c>
      <c r="E308" s="78">
        <f aca="true" t="shared" si="125" ref="E308:F309">E309</f>
        <v>12266</v>
      </c>
      <c r="F308" s="191">
        <f t="shared" si="125"/>
        <v>12266</v>
      </c>
      <c r="G308" s="216">
        <f aca="true" t="shared" si="126" ref="G308:G313">F308/E308*100</f>
        <v>100</v>
      </c>
      <c r="H308" s="216">
        <f t="shared" si="123"/>
        <v>108.01338499471645</v>
      </c>
    </row>
    <row r="309" spans="1:8" ht="34.5" customHeight="1">
      <c r="A309" s="16" t="s">
        <v>1308</v>
      </c>
      <c r="B309" s="20" t="s">
        <v>214</v>
      </c>
      <c r="C309" s="52">
        <v>600</v>
      </c>
      <c r="D309" s="78">
        <f>D310</f>
        <v>11356</v>
      </c>
      <c r="E309" s="78">
        <f t="shared" si="125"/>
        <v>12266</v>
      </c>
      <c r="F309" s="191">
        <f t="shared" si="125"/>
        <v>12266</v>
      </c>
      <c r="G309" s="216">
        <f t="shared" si="126"/>
        <v>100</v>
      </c>
      <c r="H309" s="216">
        <f t="shared" si="123"/>
        <v>108.01338499471645</v>
      </c>
    </row>
    <row r="310" spans="1:9" ht="34.5" customHeight="1">
      <c r="A310" s="16" t="s">
        <v>1307</v>
      </c>
      <c r="B310" s="20" t="s">
        <v>214</v>
      </c>
      <c r="C310" s="52">
        <v>610</v>
      </c>
      <c r="D310" s="91">
        <v>11356</v>
      </c>
      <c r="E310" s="91">
        <v>12266</v>
      </c>
      <c r="F310" s="192">
        <v>12266</v>
      </c>
      <c r="G310" s="216">
        <f t="shared" si="126"/>
        <v>100</v>
      </c>
      <c r="H310" s="216">
        <f t="shared" si="123"/>
        <v>108.01338499471645</v>
      </c>
      <c r="I310" s="130"/>
    </row>
    <row r="311" spans="1:8" ht="59.25" customHeight="1">
      <c r="A311" s="22" t="s">
        <v>1413</v>
      </c>
      <c r="B311" s="20" t="s">
        <v>1412</v>
      </c>
      <c r="C311" s="52"/>
      <c r="D311" s="78">
        <f>D312</f>
        <v>17079</v>
      </c>
      <c r="E311" s="78">
        <f aca="true" t="shared" si="127" ref="E311:F311">E312</f>
        <v>14827</v>
      </c>
      <c r="F311" s="191">
        <f t="shared" si="127"/>
        <v>11142</v>
      </c>
      <c r="G311" s="216">
        <f t="shared" si="126"/>
        <v>75.14669184595671</v>
      </c>
      <c r="H311" s="216">
        <f t="shared" si="123"/>
        <v>65.23801159318461</v>
      </c>
    </row>
    <row r="312" spans="1:8" ht="42" customHeight="1">
      <c r="A312" s="57" t="s">
        <v>1305</v>
      </c>
      <c r="B312" s="20" t="s">
        <v>1412</v>
      </c>
      <c r="C312" s="52">
        <v>200</v>
      </c>
      <c r="D312" s="78">
        <f>D313</f>
        <v>17079</v>
      </c>
      <c r="E312" s="78">
        <f aca="true" t="shared" si="128" ref="E312:F312">E313</f>
        <v>14827</v>
      </c>
      <c r="F312" s="191">
        <f t="shared" si="128"/>
        <v>11142</v>
      </c>
      <c r="G312" s="216">
        <f t="shared" si="126"/>
        <v>75.14669184595671</v>
      </c>
      <c r="H312" s="216">
        <f t="shared" si="123"/>
        <v>65.23801159318461</v>
      </c>
    </row>
    <row r="313" spans="1:9" ht="34.5" customHeight="1">
      <c r="A313" s="87" t="s">
        <v>1306</v>
      </c>
      <c r="B313" s="20" t="s">
        <v>1412</v>
      </c>
      <c r="C313" s="52">
        <v>240</v>
      </c>
      <c r="D313" s="91">
        <v>17079</v>
      </c>
      <c r="E313" s="91">
        <v>14827</v>
      </c>
      <c r="F313" s="192">
        <v>11142</v>
      </c>
      <c r="G313" s="216">
        <f t="shared" si="126"/>
        <v>75.14669184595671</v>
      </c>
      <c r="H313" s="216">
        <f t="shared" si="123"/>
        <v>65.23801159318461</v>
      </c>
      <c r="I313" s="112"/>
    </row>
    <row r="314" spans="1:9" ht="71.25" customHeight="1" hidden="1">
      <c r="A314" s="162" t="s">
        <v>1545</v>
      </c>
      <c r="B314" s="20" t="s">
        <v>1543</v>
      </c>
      <c r="C314" s="52"/>
      <c r="D314" s="78">
        <f>D315</f>
        <v>0</v>
      </c>
      <c r="E314" s="78"/>
      <c r="F314" s="192"/>
      <c r="G314" s="216"/>
      <c r="H314" s="216" t="e">
        <f t="shared" si="123"/>
        <v>#DIV/0!</v>
      </c>
      <c r="I314" s="112"/>
    </row>
    <row r="315" spans="1:9" ht="34.5" customHeight="1" hidden="1">
      <c r="A315" s="88" t="s">
        <v>189</v>
      </c>
      <c r="B315" s="20" t="s">
        <v>1544</v>
      </c>
      <c r="C315" s="52"/>
      <c r="D315" s="78">
        <f>D316</f>
        <v>0</v>
      </c>
      <c r="E315" s="78"/>
      <c r="F315" s="192"/>
      <c r="G315" s="216"/>
      <c r="H315" s="216" t="e">
        <f t="shared" si="123"/>
        <v>#DIV/0!</v>
      </c>
      <c r="I315" s="112"/>
    </row>
    <row r="316" spans="1:9" ht="34.5" customHeight="1" hidden="1">
      <c r="A316" s="16" t="s">
        <v>1308</v>
      </c>
      <c r="B316" s="20" t="s">
        <v>1544</v>
      </c>
      <c r="C316" s="52">
        <v>600</v>
      </c>
      <c r="D316" s="78">
        <f>D317</f>
        <v>0</v>
      </c>
      <c r="E316" s="78"/>
      <c r="F316" s="192"/>
      <c r="G316" s="216"/>
      <c r="H316" s="216" t="e">
        <f t="shared" si="123"/>
        <v>#DIV/0!</v>
      </c>
      <c r="I316" s="112"/>
    </row>
    <row r="317" spans="1:9" ht="34.5" customHeight="1" hidden="1">
      <c r="A317" s="16" t="s">
        <v>1307</v>
      </c>
      <c r="B317" s="20" t="s">
        <v>1544</v>
      </c>
      <c r="C317" s="52">
        <v>610</v>
      </c>
      <c r="D317" s="78"/>
      <c r="E317" s="78"/>
      <c r="F317" s="192"/>
      <c r="G317" s="216"/>
      <c r="H317" s="216" t="e">
        <f t="shared" si="123"/>
        <v>#DIV/0!</v>
      </c>
      <c r="I317" s="112"/>
    </row>
    <row r="318" spans="1:9" ht="34.5" customHeight="1" hidden="1">
      <c r="A318" s="16" t="s">
        <v>1596</v>
      </c>
      <c r="B318" s="20" t="s">
        <v>1593</v>
      </c>
      <c r="C318" s="52"/>
      <c r="D318" s="78">
        <f>D322+D319+D325</f>
        <v>0</v>
      </c>
      <c r="E318" s="78">
        <f>E322+E319+E325</f>
        <v>0</v>
      </c>
      <c r="F318" s="191">
        <f>F322+F319+F325</f>
        <v>0</v>
      </c>
      <c r="G318" s="216"/>
      <c r="H318" s="216" t="e">
        <f t="shared" si="123"/>
        <v>#DIV/0!</v>
      </c>
      <c r="I318" s="112"/>
    </row>
    <row r="319" spans="1:9" ht="34.5" customHeight="1" hidden="1">
      <c r="A319" s="22" t="s">
        <v>1590</v>
      </c>
      <c r="B319" s="20" t="s">
        <v>1597</v>
      </c>
      <c r="C319" s="52"/>
      <c r="D319" s="78">
        <f>D320</f>
        <v>0</v>
      </c>
      <c r="E319" s="78">
        <f aca="true" t="shared" si="129" ref="E319:F319">E320</f>
        <v>0</v>
      </c>
      <c r="F319" s="191">
        <f t="shared" si="129"/>
        <v>0</v>
      </c>
      <c r="G319" s="216"/>
      <c r="H319" s="216" t="e">
        <f t="shared" si="123"/>
        <v>#DIV/0!</v>
      </c>
      <c r="I319" s="112"/>
    </row>
    <row r="320" spans="1:9" ht="34.5" customHeight="1" hidden="1">
      <c r="A320" s="16" t="s">
        <v>1308</v>
      </c>
      <c r="B320" s="20" t="s">
        <v>1597</v>
      </c>
      <c r="C320" s="52">
        <v>600</v>
      </c>
      <c r="D320" s="78">
        <f>D321</f>
        <v>0</v>
      </c>
      <c r="E320" s="78">
        <f aca="true" t="shared" si="130" ref="E320:F320">E321</f>
        <v>0</v>
      </c>
      <c r="F320" s="191">
        <f t="shared" si="130"/>
        <v>0</v>
      </c>
      <c r="G320" s="216"/>
      <c r="H320" s="216" t="e">
        <f t="shared" si="123"/>
        <v>#DIV/0!</v>
      </c>
      <c r="I320" s="112"/>
    </row>
    <row r="321" spans="1:9" ht="34.5" customHeight="1" hidden="1">
      <c r="A321" s="16" t="s">
        <v>1307</v>
      </c>
      <c r="B321" s="20" t="s">
        <v>1597</v>
      </c>
      <c r="C321" s="52">
        <v>610</v>
      </c>
      <c r="D321" s="78">
        <v>0</v>
      </c>
      <c r="E321" s="78">
        <v>0</v>
      </c>
      <c r="F321" s="191">
        <v>0</v>
      </c>
      <c r="G321" s="217"/>
      <c r="H321" s="216" t="e">
        <f t="shared" si="123"/>
        <v>#DIV/0!</v>
      </c>
      <c r="I321" s="112"/>
    </row>
    <row r="322" spans="1:9" ht="34.5" customHeight="1" hidden="1">
      <c r="A322" s="16" t="s">
        <v>1595</v>
      </c>
      <c r="B322" s="20" t="s">
        <v>1594</v>
      </c>
      <c r="C322" s="52"/>
      <c r="D322" s="78">
        <f>D323</f>
        <v>0</v>
      </c>
      <c r="E322" s="78">
        <f aca="true" t="shared" si="131" ref="E322:F322">E323</f>
        <v>0</v>
      </c>
      <c r="F322" s="191">
        <f t="shared" si="131"/>
        <v>0</v>
      </c>
      <c r="G322" s="216"/>
      <c r="H322" s="216" t="e">
        <f t="shared" si="123"/>
        <v>#DIV/0!</v>
      </c>
      <c r="I322" s="112"/>
    </row>
    <row r="323" spans="1:9" ht="34.5" customHeight="1" hidden="1">
      <c r="A323" s="16" t="s">
        <v>1308</v>
      </c>
      <c r="B323" s="20" t="s">
        <v>1594</v>
      </c>
      <c r="C323" s="52">
        <v>600</v>
      </c>
      <c r="D323" s="78">
        <f>D324</f>
        <v>0</v>
      </c>
      <c r="E323" s="78">
        <f aca="true" t="shared" si="132" ref="E323:F323">E324</f>
        <v>0</v>
      </c>
      <c r="F323" s="191">
        <f t="shared" si="132"/>
        <v>0</v>
      </c>
      <c r="G323" s="216"/>
      <c r="H323" s="216" t="e">
        <f t="shared" si="123"/>
        <v>#DIV/0!</v>
      </c>
      <c r="I323" s="112"/>
    </row>
    <row r="324" spans="1:9" ht="34.5" customHeight="1" hidden="1">
      <c r="A324" s="16" t="s">
        <v>1307</v>
      </c>
      <c r="B324" s="20" t="s">
        <v>1594</v>
      </c>
      <c r="C324" s="52">
        <v>610</v>
      </c>
      <c r="D324" s="78">
        <v>0</v>
      </c>
      <c r="E324" s="78">
        <v>0</v>
      </c>
      <c r="F324" s="192">
        <v>0</v>
      </c>
      <c r="G324" s="216"/>
      <c r="H324" s="216" t="e">
        <f t="shared" si="123"/>
        <v>#DIV/0!</v>
      </c>
      <c r="I324" s="112"/>
    </row>
    <row r="325" spans="1:9" ht="51" customHeight="1" hidden="1">
      <c r="A325" s="16" t="s">
        <v>1704</v>
      </c>
      <c r="B325" s="20" t="s">
        <v>1703</v>
      </c>
      <c r="C325" s="52"/>
      <c r="D325" s="78"/>
      <c r="E325" s="78">
        <f>E326</f>
        <v>0</v>
      </c>
      <c r="F325" s="192"/>
      <c r="G325" s="216"/>
      <c r="H325" s="216" t="e">
        <f t="shared" si="123"/>
        <v>#DIV/0!</v>
      </c>
      <c r="I325" s="112"/>
    </row>
    <row r="326" spans="1:9" ht="34.5" customHeight="1" hidden="1">
      <c r="A326" s="16" t="s">
        <v>1308</v>
      </c>
      <c r="B326" s="20" t="s">
        <v>1703</v>
      </c>
      <c r="C326" s="52">
        <v>600</v>
      </c>
      <c r="D326" s="78"/>
      <c r="E326" s="78">
        <f>E327</f>
        <v>0</v>
      </c>
      <c r="F326" s="192"/>
      <c r="G326" s="216"/>
      <c r="H326" s="216" t="e">
        <f t="shared" si="123"/>
        <v>#DIV/0!</v>
      </c>
      <c r="I326" s="112"/>
    </row>
    <row r="327" spans="1:9" ht="34.5" customHeight="1" hidden="1">
      <c r="A327" s="16" t="s">
        <v>1307</v>
      </c>
      <c r="B327" s="20" t="s">
        <v>1703</v>
      </c>
      <c r="C327" s="52">
        <v>610</v>
      </c>
      <c r="D327" s="78"/>
      <c r="E327" s="78">
        <v>0</v>
      </c>
      <c r="F327" s="192"/>
      <c r="G327" s="216"/>
      <c r="H327" s="216" t="e">
        <f t="shared" si="123"/>
        <v>#DIV/0!</v>
      </c>
      <c r="I327" s="112"/>
    </row>
    <row r="328" spans="1:8" ht="34.5" customHeight="1">
      <c r="A328" s="7" t="s">
        <v>215</v>
      </c>
      <c r="B328" s="1" t="s">
        <v>216</v>
      </c>
      <c r="C328" s="52"/>
      <c r="D328" s="78">
        <f>D332+D340+D349+D346+D329+D354</f>
        <v>4216</v>
      </c>
      <c r="E328" s="78">
        <f>E332+E340+E349+E346+E329+E354</f>
        <v>7824</v>
      </c>
      <c r="F328" s="191">
        <f>F332+F340+F349+F346+F329+F354</f>
        <v>6369</v>
      </c>
      <c r="G328" s="216">
        <f aca="true" t="shared" si="133" ref="G328">F328/E328*100</f>
        <v>81.40337423312883</v>
      </c>
      <c r="H328" s="216">
        <f t="shared" si="123"/>
        <v>151.0673624288425</v>
      </c>
    </row>
    <row r="329" spans="1:8" ht="34.5" customHeight="1" hidden="1">
      <c r="A329" s="22" t="s">
        <v>155</v>
      </c>
      <c r="B329" s="20" t="s">
        <v>1361</v>
      </c>
      <c r="C329" s="52"/>
      <c r="D329" s="78">
        <f aca="true" t="shared" si="134" ref="D329:F330">D330</f>
        <v>0</v>
      </c>
      <c r="E329" s="78">
        <f t="shared" si="134"/>
        <v>0</v>
      </c>
      <c r="F329" s="191">
        <f t="shared" si="134"/>
        <v>0</v>
      </c>
      <c r="G329" s="216"/>
      <c r="H329" s="216" t="e">
        <f t="shared" si="123"/>
        <v>#DIV/0!</v>
      </c>
    </row>
    <row r="330" spans="1:8" ht="34.5" customHeight="1" hidden="1">
      <c r="A330" s="16" t="s">
        <v>1308</v>
      </c>
      <c r="B330" s="20" t="s">
        <v>1361</v>
      </c>
      <c r="C330" s="52">
        <v>600</v>
      </c>
      <c r="D330" s="78">
        <f t="shared" si="134"/>
        <v>0</v>
      </c>
      <c r="E330" s="78">
        <f t="shared" si="134"/>
        <v>0</v>
      </c>
      <c r="F330" s="191">
        <f t="shared" si="134"/>
        <v>0</v>
      </c>
      <c r="G330" s="216"/>
      <c r="H330" s="216" t="e">
        <f t="shared" si="123"/>
        <v>#DIV/0!</v>
      </c>
    </row>
    <row r="331" spans="1:8" ht="34.5" customHeight="1" hidden="1">
      <c r="A331" s="16" t="s">
        <v>1307</v>
      </c>
      <c r="B331" s="20" t="s">
        <v>1361</v>
      </c>
      <c r="C331" s="52">
        <v>610</v>
      </c>
      <c r="D331" s="78"/>
      <c r="E331" s="78"/>
      <c r="F331" s="191"/>
      <c r="G331" s="216"/>
      <c r="H331" s="216" t="e">
        <f t="shared" si="123"/>
        <v>#DIV/0!</v>
      </c>
    </row>
    <row r="332" spans="1:8" ht="81" customHeight="1">
      <c r="A332" s="22" t="s">
        <v>1478</v>
      </c>
      <c r="B332" s="20" t="s">
        <v>217</v>
      </c>
      <c r="C332" s="52"/>
      <c r="D332" s="78">
        <f>D335+D333</f>
        <v>3216</v>
      </c>
      <c r="E332" s="78">
        <f aca="true" t="shared" si="135" ref="E332:F332">E335+E333</f>
        <v>4824</v>
      </c>
      <c r="F332" s="191">
        <f t="shared" si="135"/>
        <v>4403</v>
      </c>
      <c r="G332" s="216">
        <f aca="true" t="shared" si="136" ref="G332:G334">F332/E332*100</f>
        <v>91.27280265339967</v>
      </c>
      <c r="H332" s="216">
        <f t="shared" si="123"/>
        <v>136.9092039800995</v>
      </c>
    </row>
    <row r="333" spans="1:8" ht="36" customHeight="1">
      <c r="A333" s="57" t="s">
        <v>1305</v>
      </c>
      <c r="B333" s="20" t="s">
        <v>217</v>
      </c>
      <c r="C333" s="52">
        <v>200</v>
      </c>
      <c r="D333" s="78">
        <f>D334</f>
        <v>3216</v>
      </c>
      <c r="E333" s="78">
        <f aca="true" t="shared" si="137" ref="E333:F333">E334</f>
        <v>4824</v>
      </c>
      <c r="F333" s="191">
        <f t="shared" si="137"/>
        <v>4403</v>
      </c>
      <c r="G333" s="216">
        <f t="shared" si="136"/>
        <v>91.27280265339967</v>
      </c>
      <c r="H333" s="216">
        <f t="shared" si="123"/>
        <v>136.9092039800995</v>
      </c>
    </row>
    <row r="334" spans="1:9" ht="38.25" customHeight="1">
      <c r="A334" s="57" t="s">
        <v>1306</v>
      </c>
      <c r="B334" s="20" t="s">
        <v>217</v>
      </c>
      <c r="C334" s="52">
        <v>240</v>
      </c>
      <c r="D334" s="78">
        <v>3216</v>
      </c>
      <c r="E334" s="78">
        <v>4824</v>
      </c>
      <c r="F334" s="191">
        <v>4403</v>
      </c>
      <c r="G334" s="216">
        <f t="shared" si="136"/>
        <v>91.27280265339967</v>
      </c>
      <c r="H334" s="216">
        <f t="shared" si="123"/>
        <v>136.9092039800995</v>
      </c>
      <c r="I334" s="130"/>
    </row>
    <row r="335" spans="1:8" ht="34.5" customHeight="1" hidden="1">
      <c r="A335" s="16" t="s">
        <v>1308</v>
      </c>
      <c r="B335" s="20" t="s">
        <v>217</v>
      </c>
      <c r="C335" s="52">
        <v>600</v>
      </c>
      <c r="D335" s="78">
        <f>D336</f>
        <v>0</v>
      </c>
      <c r="E335" s="78">
        <f aca="true" t="shared" si="138" ref="E335:F335">E336</f>
        <v>0</v>
      </c>
      <c r="F335" s="191">
        <f t="shared" si="138"/>
        <v>0</v>
      </c>
      <c r="G335" s="216"/>
      <c r="H335" s="216" t="e">
        <f t="shared" si="123"/>
        <v>#DIV/0!</v>
      </c>
    </row>
    <row r="336" spans="1:8" ht="34.5" customHeight="1" hidden="1">
      <c r="A336" s="16" t="s">
        <v>1307</v>
      </c>
      <c r="B336" s="20" t="s">
        <v>217</v>
      </c>
      <c r="C336" s="52">
        <v>610</v>
      </c>
      <c r="D336" s="91">
        <v>0</v>
      </c>
      <c r="E336" s="91">
        <v>0</v>
      </c>
      <c r="F336" s="192">
        <v>0</v>
      </c>
      <c r="G336" s="216"/>
      <c r="H336" s="216" t="e">
        <f t="shared" si="123"/>
        <v>#DIV/0!</v>
      </c>
    </row>
    <row r="337" spans="1:8" ht="47.25" hidden="1">
      <c r="A337" s="22" t="s">
        <v>218</v>
      </c>
      <c r="B337" s="20" t="s">
        <v>219</v>
      </c>
      <c r="C337" s="52"/>
      <c r="D337" s="78"/>
      <c r="E337" s="78"/>
      <c r="F337" s="191"/>
      <c r="G337" s="216"/>
      <c r="H337" s="216" t="e">
        <f t="shared" si="123"/>
        <v>#DIV/0!</v>
      </c>
    </row>
    <row r="338" spans="1:8" ht="32.25" customHeight="1" hidden="1">
      <c r="A338" s="16" t="s">
        <v>1308</v>
      </c>
      <c r="B338" s="20" t="s">
        <v>219</v>
      </c>
      <c r="C338" s="52">
        <v>600</v>
      </c>
      <c r="D338" s="78"/>
      <c r="E338" s="78"/>
      <c r="F338" s="191"/>
      <c r="G338" s="216"/>
      <c r="H338" s="216" t="e">
        <f t="shared" si="123"/>
        <v>#DIV/0!</v>
      </c>
    </row>
    <row r="339" spans="1:8" ht="32.25" customHeight="1" hidden="1">
      <c r="A339" s="16" t="s">
        <v>1307</v>
      </c>
      <c r="B339" s="20" t="s">
        <v>219</v>
      </c>
      <c r="C339" s="52">
        <v>610</v>
      </c>
      <c r="D339" s="78"/>
      <c r="E339" s="78"/>
      <c r="F339" s="191"/>
      <c r="G339" s="216"/>
      <c r="H339" s="216" t="e">
        <f t="shared" si="123"/>
        <v>#DIV/0!</v>
      </c>
    </row>
    <row r="340" spans="1:8" ht="25.5" customHeight="1" hidden="1">
      <c r="A340" s="22" t="s">
        <v>220</v>
      </c>
      <c r="B340" s="20" t="s">
        <v>221</v>
      </c>
      <c r="C340" s="52"/>
      <c r="D340" s="78">
        <f>D341</f>
        <v>0</v>
      </c>
      <c r="E340" s="78">
        <f aca="true" t="shared" si="139" ref="E340:F341">E341</f>
        <v>0</v>
      </c>
      <c r="F340" s="191">
        <f t="shared" si="139"/>
        <v>0</v>
      </c>
      <c r="G340" s="216"/>
      <c r="H340" s="216" t="e">
        <f t="shared" si="123"/>
        <v>#DIV/0!</v>
      </c>
    </row>
    <row r="341" spans="1:8" ht="25.5" customHeight="1" hidden="1">
      <c r="A341" s="16" t="s">
        <v>1308</v>
      </c>
      <c r="B341" s="20" t="s">
        <v>221</v>
      </c>
      <c r="C341" s="52">
        <v>600</v>
      </c>
      <c r="D341" s="78">
        <f>D342</f>
        <v>0</v>
      </c>
      <c r="E341" s="78">
        <f t="shared" si="139"/>
        <v>0</v>
      </c>
      <c r="F341" s="191">
        <f t="shared" si="139"/>
        <v>0</v>
      </c>
      <c r="G341" s="216"/>
      <c r="H341" s="216" t="e">
        <f t="shared" si="123"/>
        <v>#DIV/0!</v>
      </c>
    </row>
    <row r="342" spans="1:8" ht="25.5" customHeight="1" hidden="1">
      <c r="A342" s="16" t="s">
        <v>1307</v>
      </c>
      <c r="B342" s="20" t="s">
        <v>221</v>
      </c>
      <c r="C342" s="52">
        <v>610</v>
      </c>
      <c r="D342" s="78"/>
      <c r="E342" s="78"/>
      <c r="F342" s="191"/>
      <c r="G342" s="216"/>
      <c r="H342" s="216" t="e">
        <f t="shared" si="123"/>
        <v>#DIV/0!</v>
      </c>
    </row>
    <row r="343" spans="1:8" ht="36.75" customHeight="1" hidden="1">
      <c r="A343" s="22" t="s">
        <v>222</v>
      </c>
      <c r="B343" s="20" t="s">
        <v>223</v>
      </c>
      <c r="C343" s="52"/>
      <c r="D343" s="78"/>
      <c r="E343" s="78"/>
      <c r="F343" s="191"/>
      <c r="G343" s="216"/>
      <c r="H343" s="216" t="e">
        <f t="shared" si="123"/>
        <v>#DIV/0!</v>
      </c>
    </row>
    <row r="344" spans="1:8" ht="36.75" customHeight="1" hidden="1">
      <c r="A344" s="16" t="s">
        <v>1308</v>
      </c>
      <c r="B344" s="20" t="s">
        <v>223</v>
      </c>
      <c r="C344" s="52">
        <v>600</v>
      </c>
      <c r="D344" s="78"/>
      <c r="E344" s="78"/>
      <c r="F344" s="191"/>
      <c r="G344" s="216"/>
      <c r="H344" s="216" t="e">
        <f t="shared" si="123"/>
        <v>#DIV/0!</v>
      </c>
    </row>
    <row r="345" spans="1:8" ht="36.75" customHeight="1" hidden="1">
      <c r="A345" s="16" t="s">
        <v>1307</v>
      </c>
      <c r="B345" s="20" t="s">
        <v>223</v>
      </c>
      <c r="C345" s="52">
        <v>610</v>
      </c>
      <c r="D345" s="78"/>
      <c r="E345" s="78"/>
      <c r="F345" s="191"/>
      <c r="G345" s="216"/>
      <c r="H345" s="216" t="e">
        <f t="shared" si="123"/>
        <v>#DIV/0!</v>
      </c>
    </row>
    <row r="346" spans="1:8" ht="36.75" customHeight="1" hidden="1">
      <c r="A346" s="22" t="s">
        <v>1590</v>
      </c>
      <c r="B346" s="20" t="s">
        <v>1589</v>
      </c>
      <c r="C346" s="52"/>
      <c r="D346" s="78">
        <f aca="true" t="shared" si="140" ref="D346:F347">D347</f>
        <v>0</v>
      </c>
      <c r="E346" s="78">
        <f t="shared" si="140"/>
        <v>0</v>
      </c>
      <c r="F346" s="191">
        <f t="shared" si="140"/>
        <v>0</v>
      </c>
      <c r="G346" s="216"/>
      <c r="H346" s="216" t="e">
        <f t="shared" si="123"/>
        <v>#DIV/0!</v>
      </c>
    </row>
    <row r="347" spans="1:8" ht="36.75" customHeight="1" hidden="1">
      <c r="A347" s="16" t="s">
        <v>1308</v>
      </c>
      <c r="B347" s="20" t="s">
        <v>1589</v>
      </c>
      <c r="C347" s="52">
        <v>600</v>
      </c>
      <c r="D347" s="78">
        <f t="shared" si="140"/>
        <v>0</v>
      </c>
      <c r="E347" s="78">
        <f t="shared" si="140"/>
        <v>0</v>
      </c>
      <c r="F347" s="191">
        <f t="shared" si="140"/>
        <v>0</v>
      </c>
      <c r="G347" s="216"/>
      <c r="H347" s="216" t="e">
        <f t="shared" si="123"/>
        <v>#DIV/0!</v>
      </c>
    </row>
    <row r="348" spans="1:8" ht="36.75" customHeight="1" hidden="1">
      <c r="A348" s="16" t="s">
        <v>1307</v>
      </c>
      <c r="B348" s="20" t="s">
        <v>1589</v>
      </c>
      <c r="C348" s="52">
        <v>610</v>
      </c>
      <c r="D348" s="78">
        <v>0</v>
      </c>
      <c r="E348" s="78"/>
      <c r="F348" s="191"/>
      <c r="G348" s="216"/>
      <c r="H348" s="216" t="e">
        <f t="shared" si="123"/>
        <v>#DIV/0!</v>
      </c>
    </row>
    <row r="349" spans="1:8" ht="54.75" customHeight="1">
      <c r="A349" s="22" t="s">
        <v>1591</v>
      </c>
      <c r="B349" s="20" t="s">
        <v>1471</v>
      </c>
      <c r="C349" s="52"/>
      <c r="D349" s="78">
        <f>D352+D350</f>
        <v>1000</v>
      </c>
      <c r="E349" s="78">
        <f aca="true" t="shared" si="141" ref="E349:F349">E352+E350</f>
        <v>3000</v>
      </c>
      <c r="F349" s="191">
        <f t="shared" si="141"/>
        <v>1966</v>
      </c>
      <c r="G349" s="216">
        <f aca="true" t="shared" si="142" ref="G349:G351">F349/E349*100</f>
        <v>65.53333333333333</v>
      </c>
      <c r="H349" s="216">
        <f t="shared" si="123"/>
        <v>196.6</v>
      </c>
    </row>
    <row r="350" spans="1:8" ht="38.25" customHeight="1">
      <c r="A350" s="57" t="s">
        <v>1305</v>
      </c>
      <c r="B350" s="20" t="s">
        <v>1471</v>
      </c>
      <c r="C350" s="52">
        <v>200</v>
      </c>
      <c r="D350" s="78">
        <f>D351</f>
        <v>1000</v>
      </c>
      <c r="E350" s="78">
        <f aca="true" t="shared" si="143" ref="E350:F350">E351</f>
        <v>3000</v>
      </c>
      <c r="F350" s="191">
        <f t="shared" si="143"/>
        <v>1966</v>
      </c>
      <c r="G350" s="216">
        <f t="shared" si="142"/>
        <v>65.53333333333333</v>
      </c>
      <c r="H350" s="216">
        <f t="shared" si="123"/>
        <v>196.6</v>
      </c>
    </row>
    <row r="351" spans="1:8" ht="38.25" customHeight="1">
      <c r="A351" s="57" t="s">
        <v>1306</v>
      </c>
      <c r="B351" s="20" t="s">
        <v>1471</v>
      </c>
      <c r="C351" s="52">
        <v>240</v>
      </c>
      <c r="D351" s="78">
        <v>1000</v>
      </c>
      <c r="E351" s="78">
        <v>3000</v>
      </c>
      <c r="F351" s="191">
        <v>1966</v>
      </c>
      <c r="G351" s="216">
        <f t="shared" si="142"/>
        <v>65.53333333333333</v>
      </c>
      <c r="H351" s="216">
        <f t="shared" si="123"/>
        <v>196.6</v>
      </c>
    </row>
    <row r="352" spans="1:8" ht="38.25" customHeight="1" hidden="1">
      <c r="A352" s="16" t="s">
        <v>1308</v>
      </c>
      <c r="B352" s="20" t="s">
        <v>1471</v>
      </c>
      <c r="C352" s="52">
        <v>600</v>
      </c>
      <c r="D352" s="78">
        <f>D353</f>
        <v>0</v>
      </c>
      <c r="E352" s="78">
        <f aca="true" t="shared" si="144" ref="E352:F352">E353</f>
        <v>0</v>
      </c>
      <c r="F352" s="191">
        <f t="shared" si="144"/>
        <v>0</v>
      </c>
      <c r="G352" s="216"/>
      <c r="H352" s="216" t="e">
        <f t="shared" si="123"/>
        <v>#DIV/0!</v>
      </c>
    </row>
    <row r="353" spans="1:8" ht="38.25" customHeight="1" hidden="1">
      <c r="A353" s="16" t="s">
        <v>1307</v>
      </c>
      <c r="B353" s="20" t="s">
        <v>1471</v>
      </c>
      <c r="C353" s="52">
        <v>610</v>
      </c>
      <c r="D353" s="78">
        <v>0</v>
      </c>
      <c r="E353" s="78">
        <v>0</v>
      </c>
      <c r="F353" s="191">
        <v>0</v>
      </c>
      <c r="G353" s="216"/>
      <c r="H353" s="216" t="e">
        <f t="shared" si="123"/>
        <v>#DIV/0!</v>
      </c>
    </row>
    <row r="354" spans="1:8" ht="38.25" customHeight="1" hidden="1">
      <c r="A354" s="22" t="s">
        <v>1592</v>
      </c>
      <c r="B354" s="20" t="s">
        <v>1547</v>
      </c>
      <c r="C354" s="52"/>
      <c r="D354" s="78">
        <f aca="true" t="shared" si="145" ref="D354:F355">D355</f>
        <v>0</v>
      </c>
      <c r="E354" s="78">
        <f t="shared" si="145"/>
        <v>0</v>
      </c>
      <c r="F354" s="191">
        <f t="shared" si="145"/>
        <v>0</v>
      </c>
      <c r="G354" s="216"/>
      <c r="H354" s="216" t="e">
        <f t="shared" si="123"/>
        <v>#DIV/0!</v>
      </c>
    </row>
    <row r="355" spans="1:8" ht="38.25" customHeight="1" hidden="1">
      <c r="A355" s="57" t="s">
        <v>1305</v>
      </c>
      <c r="B355" s="20" t="s">
        <v>1547</v>
      </c>
      <c r="C355" s="52">
        <v>200</v>
      </c>
      <c r="D355" s="78">
        <f t="shared" si="145"/>
        <v>0</v>
      </c>
      <c r="E355" s="78">
        <f t="shared" si="145"/>
        <v>0</v>
      </c>
      <c r="F355" s="191">
        <f t="shared" si="145"/>
        <v>0</v>
      </c>
      <c r="G355" s="216"/>
      <c r="H355" s="216" t="e">
        <f t="shared" si="123"/>
        <v>#DIV/0!</v>
      </c>
    </row>
    <row r="356" spans="1:8" ht="38.25" customHeight="1" hidden="1">
      <c r="A356" s="57" t="s">
        <v>1306</v>
      </c>
      <c r="B356" s="20" t="s">
        <v>1547</v>
      </c>
      <c r="C356" s="52">
        <v>240</v>
      </c>
      <c r="D356" s="78"/>
      <c r="E356" s="78"/>
      <c r="F356" s="191"/>
      <c r="G356" s="216"/>
      <c r="H356" s="216" t="e">
        <f t="shared" si="123"/>
        <v>#DIV/0!</v>
      </c>
    </row>
    <row r="357" spans="1:8" ht="33.75" customHeight="1">
      <c r="A357" s="7" t="s">
        <v>1715</v>
      </c>
      <c r="B357" s="1" t="s">
        <v>1713</v>
      </c>
      <c r="C357" s="52"/>
      <c r="D357" s="78">
        <f>D358</f>
        <v>0</v>
      </c>
      <c r="E357" s="78">
        <f aca="true" t="shared" si="146" ref="E357:F357">E358</f>
        <v>671</v>
      </c>
      <c r="F357" s="191">
        <f t="shared" si="146"/>
        <v>671</v>
      </c>
      <c r="G357" s="216">
        <f aca="true" t="shared" si="147" ref="G357:G420">F357/E357*100</f>
        <v>100</v>
      </c>
      <c r="H357" s="216" t="e">
        <f t="shared" si="123"/>
        <v>#DIV/0!</v>
      </c>
    </row>
    <row r="358" spans="1:8" ht="51" customHeight="1">
      <c r="A358" s="22" t="s">
        <v>1716</v>
      </c>
      <c r="B358" s="2" t="s">
        <v>1714</v>
      </c>
      <c r="C358" s="52"/>
      <c r="D358" s="78">
        <f>D359</f>
        <v>0</v>
      </c>
      <c r="E358" s="78">
        <f aca="true" t="shared" si="148" ref="E358:F358">E359</f>
        <v>671</v>
      </c>
      <c r="F358" s="191">
        <f t="shared" si="148"/>
        <v>671</v>
      </c>
      <c r="G358" s="216">
        <f t="shared" si="147"/>
        <v>100</v>
      </c>
      <c r="H358" s="216" t="e">
        <f t="shared" si="123"/>
        <v>#DIV/0!</v>
      </c>
    </row>
    <row r="359" spans="1:8" ht="33.75" customHeight="1">
      <c r="A359" s="16" t="s">
        <v>1308</v>
      </c>
      <c r="B359" s="2" t="s">
        <v>1714</v>
      </c>
      <c r="C359" s="52">
        <v>600</v>
      </c>
      <c r="D359" s="78">
        <f>D360</f>
        <v>0</v>
      </c>
      <c r="E359" s="78">
        <f aca="true" t="shared" si="149" ref="E359:F359">E360</f>
        <v>671</v>
      </c>
      <c r="F359" s="191">
        <f t="shared" si="149"/>
        <v>671</v>
      </c>
      <c r="G359" s="216">
        <f t="shared" si="147"/>
        <v>100</v>
      </c>
      <c r="H359" s="216" t="e">
        <f t="shared" si="123"/>
        <v>#DIV/0!</v>
      </c>
    </row>
    <row r="360" spans="1:8" ht="30.75" customHeight="1">
      <c r="A360" s="16" t="s">
        <v>1307</v>
      </c>
      <c r="B360" s="2" t="s">
        <v>1714</v>
      </c>
      <c r="C360" s="52">
        <v>610</v>
      </c>
      <c r="D360" s="78">
        <v>0</v>
      </c>
      <c r="E360" s="78">
        <v>671</v>
      </c>
      <c r="F360" s="191">
        <v>671</v>
      </c>
      <c r="G360" s="216">
        <f t="shared" si="147"/>
        <v>100</v>
      </c>
      <c r="H360" s="216" t="e">
        <f t="shared" si="123"/>
        <v>#DIV/0!</v>
      </c>
    </row>
    <row r="361" spans="1:8" ht="49.5" customHeight="1">
      <c r="A361" s="13" t="s">
        <v>225</v>
      </c>
      <c r="B361" s="3" t="s">
        <v>226</v>
      </c>
      <c r="C361" s="52"/>
      <c r="D361" s="78">
        <f>D373+D382+D399+D366+D362+D377</f>
        <v>124685</v>
      </c>
      <c r="E361" s="78">
        <f aca="true" t="shared" si="150" ref="E361:F361">E373+E382+E399+E366+E362+E377</f>
        <v>126488</v>
      </c>
      <c r="F361" s="78">
        <f t="shared" si="150"/>
        <v>126376</v>
      </c>
      <c r="G361" s="216">
        <f t="shared" si="147"/>
        <v>99.91145405097717</v>
      </c>
      <c r="H361" s="216">
        <f t="shared" si="123"/>
        <v>101.35621766852468</v>
      </c>
    </row>
    <row r="362" spans="1:8" ht="47.25" hidden="1">
      <c r="A362" s="37" t="s">
        <v>227</v>
      </c>
      <c r="B362" s="34" t="s">
        <v>228</v>
      </c>
      <c r="C362" s="52"/>
      <c r="D362" s="78">
        <f>D363</f>
        <v>0</v>
      </c>
      <c r="E362" s="78">
        <f aca="true" t="shared" si="151" ref="E362:F362">E363</f>
        <v>0</v>
      </c>
      <c r="F362" s="191">
        <f t="shared" si="151"/>
        <v>0</v>
      </c>
      <c r="G362" s="216" t="e">
        <f t="shared" si="147"/>
        <v>#DIV/0!</v>
      </c>
      <c r="H362" s="216" t="e">
        <f t="shared" si="123"/>
        <v>#DIV/0!</v>
      </c>
    </row>
    <row r="363" spans="1:8" ht="33" customHeight="1" hidden="1">
      <c r="A363" s="19" t="s">
        <v>81</v>
      </c>
      <c r="B363" s="20" t="s">
        <v>229</v>
      </c>
      <c r="C363" s="52"/>
      <c r="D363" s="78">
        <f>D364</f>
        <v>0</v>
      </c>
      <c r="E363" s="78">
        <f aca="true" t="shared" si="152" ref="E363:F363">E364</f>
        <v>0</v>
      </c>
      <c r="F363" s="191">
        <f t="shared" si="152"/>
        <v>0</v>
      </c>
      <c r="G363" s="216" t="e">
        <f t="shared" si="147"/>
        <v>#DIV/0!</v>
      </c>
      <c r="H363" s="216" t="e">
        <f t="shared" si="123"/>
        <v>#DIV/0!</v>
      </c>
    </row>
    <row r="364" spans="1:8" ht="33" customHeight="1" hidden="1">
      <c r="A364" s="16" t="s">
        <v>1308</v>
      </c>
      <c r="B364" s="20" t="s">
        <v>229</v>
      </c>
      <c r="C364" s="52">
        <v>600</v>
      </c>
      <c r="D364" s="78">
        <f>D365</f>
        <v>0</v>
      </c>
      <c r="E364" s="78">
        <f aca="true" t="shared" si="153" ref="E364:F364">E365</f>
        <v>0</v>
      </c>
      <c r="F364" s="191">
        <f t="shared" si="153"/>
        <v>0</v>
      </c>
      <c r="G364" s="216" t="e">
        <f t="shared" si="147"/>
        <v>#DIV/0!</v>
      </c>
      <c r="H364" s="216" t="e">
        <f t="shared" si="123"/>
        <v>#DIV/0!</v>
      </c>
    </row>
    <row r="365" spans="1:8" ht="33" customHeight="1" hidden="1">
      <c r="A365" s="16" t="s">
        <v>1307</v>
      </c>
      <c r="B365" s="20" t="s">
        <v>229</v>
      </c>
      <c r="C365" s="52">
        <v>610</v>
      </c>
      <c r="D365" s="78"/>
      <c r="E365" s="78"/>
      <c r="F365" s="191"/>
      <c r="G365" s="216" t="e">
        <f t="shared" si="147"/>
        <v>#DIV/0!</v>
      </c>
      <c r="H365" s="216" t="e">
        <f t="shared" si="123"/>
        <v>#DIV/0!</v>
      </c>
    </row>
    <row r="366" spans="1:8" ht="63" hidden="1">
      <c r="A366" s="7" t="s">
        <v>230</v>
      </c>
      <c r="B366" s="1" t="s">
        <v>231</v>
      </c>
      <c r="C366" s="52"/>
      <c r="D366" s="78">
        <f>D367</f>
        <v>0</v>
      </c>
      <c r="E366" s="78">
        <f aca="true" t="shared" si="154" ref="E366:F366">E367</f>
        <v>0</v>
      </c>
      <c r="F366" s="191">
        <f t="shared" si="154"/>
        <v>0</v>
      </c>
      <c r="G366" s="216" t="e">
        <f t="shared" si="147"/>
        <v>#DIV/0!</v>
      </c>
      <c r="H366" s="216" t="e">
        <f aca="true" t="shared" si="155" ref="H366:H429">F366/D366*100</f>
        <v>#DIV/0!</v>
      </c>
    </row>
    <row r="367" spans="1:8" ht="63" hidden="1">
      <c r="A367" s="22" t="s">
        <v>232</v>
      </c>
      <c r="B367" s="2" t="s">
        <v>233</v>
      </c>
      <c r="C367" s="52"/>
      <c r="D367" s="78">
        <f>D368</f>
        <v>0</v>
      </c>
      <c r="E367" s="78">
        <f aca="true" t="shared" si="156" ref="E367:F367">E368</f>
        <v>0</v>
      </c>
      <c r="F367" s="191">
        <f t="shared" si="156"/>
        <v>0</v>
      </c>
      <c r="G367" s="216" t="e">
        <f t="shared" si="147"/>
        <v>#DIV/0!</v>
      </c>
      <c r="H367" s="216" t="e">
        <f t="shared" si="155"/>
        <v>#DIV/0!</v>
      </c>
    </row>
    <row r="368" spans="1:8" ht="31.5" hidden="1">
      <c r="A368" s="16" t="s">
        <v>1308</v>
      </c>
      <c r="B368" s="2" t="s">
        <v>233</v>
      </c>
      <c r="C368" s="52">
        <v>600</v>
      </c>
      <c r="D368" s="78">
        <f>D369</f>
        <v>0</v>
      </c>
      <c r="E368" s="78">
        <f aca="true" t="shared" si="157" ref="E368:F368">E369</f>
        <v>0</v>
      </c>
      <c r="F368" s="191">
        <f t="shared" si="157"/>
        <v>0</v>
      </c>
      <c r="G368" s="216" t="e">
        <f t="shared" si="147"/>
        <v>#DIV/0!</v>
      </c>
      <c r="H368" s="216" t="e">
        <f t="shared" si="155"/>
        <v>#DIV/0!</v>
      </c>
    </row>
    <row r="369" spans="1:8" ht="15.75" hidden="1">
      <c r="A369" s="16" t="s">
        <v>1307</v>
      </c>
      <c r="B369" s="2" t="s">
        <v>233</v>
      </c>
      <c r="C369" s="52">
        <v>610</v>
      </c>
      <c r="D369" s="78"/>
      <c r="E369" s="78"/>
      <c r="F369" s="191"/>
      <c r="G369" s="216" t="e">
        <f t="shared" si="147"/>
        <v>#DIV/0!</v>
      </c>
      <c r="H369" s="216" t="e">
        <f t="shared" si="155"/>
        <v>#DIV/0!</v>
      </c>
    </row>
    <row r="370" spans="1:8" ht="78.75" hidden="1">
      <c r="A370" s="22" t="s">
        <v>234</v>
      </c>
      <c r="B370" s="2" t="s">
        <v>235</v>
      </c>
      <c r="C370" s="52"/>
      <c r="D370" s="78">
        <f>D371</f>
        <v>0</v>
      </c>
      <c r="E370" s="78">
        <f aca="true" t="shared" si="158" ref="E370:F370">E371</f>
        <v>0</v>
      </c>
      <c r="F370" s="191">
        <f t="shared" si="158"/>
        <v>0</v>
      </c>
      <c r="G370" s="216" t="e">
        <f t="shared" si="147"/>
        <v>#DIV/0!</v>
      </c>
      <c r="H370" s="216" t="e">
        <f t="shared" si="155"/>
        <v>#DIV/0!</v>
      </c>
    </row>
    <row r="371" spans="1:8" ht="31.5" hidden="1">
      <c r="A371" s="16" t="s">
        <v>1308</v>
      </c>
      <c r="B371" s="2" t="s">
        <v>235</v>
      </c>
      <c r="C371" s="52">
        <v>600</v>
      </c>
      <c r="D371" s="78">
        <f>D372</f>
        <v>0</v>
      </c>
      <c r="E371" s="78">
        <f aca="true" t="shared" si="159" ref="E371:F371">E372</f>
        <v>0</v>
      </c>
      <c r="F371" s="191">
        <f t="shared" si="159"/>
        <v>0</v>
      </c>
      <c r="G371" s="216" t="e">
        <f t="shared" si="147"/>
        <v>#DIV/0!</v>
      </c>
      <c r="H371" s="216" t="e">
        <f t="shared" si="155"/>
        <v>#DIV/0!</v>
      </c>
    </row>
    <row r="372" spans="1:8" ht="15.75" hidden="1">
      <c r="A372" s="16" t="s">
        <v>1307</v>
      </c>
      <c r="B372" s="2" t="s">
        <v>235</v>
      </c>
      <c r="C372" s="52">
        <v>610</v>
      </c>
      <c r="D372" s="78"/>
      <c r="E372" s="78"/>
      <c r="F372" s="191"/>
      <c r="G372" s="216" t="e">
        <f t="shared" si="147"/>
        <v>#DIV/0!</v>
      </c>
      <c r="H372" s="216" t="e">
        <f t="shared" si="155"/>
        <v>#DIV/0!</v>
      </c>
    </row>
    <row r="373" spans="1:8" ht="53.25" customHeight="1">
      <c r="A373" s="7" t="s">
        <v>236</v>
      </c>
      <c r="B373" s="1" t="s">
        <v>231</v>
      </c>
      <c r="C373" s="52"/>
      <c r="D373" s="78">
        <f>D374</f>
        <v>118604</v>
      </c>
      <c r="E373" s="78">
        <f aca="true" t="shared" si="160" ref="E373:F373">E374</f>
        <v>116979</v>
      </c>
      <c r="F373" s="191">
        <f t="shared" si="160"/>
        <v>116979</v>
      </c>
      <c r="G373" s="216">
        <f t="shared" si="147"/>
        <v>100</v>
      </c>
      <c r="H373" s="216">
        <f t="shared" si="155"/>
        <v>98.62989443863613</v>
      </c>
    </row>
    <row r="374" spans="1:8" ht="54" customHeight="1">
      <c r="A374" s="19" t="s">
        <v>237</v>
      </c>
      <c r="B374" s="20" t="s">
        <v>1372</v>
      </c>
      <c r="C374" s="52"/>
      <c r="D374" s="78">
        <f>D375</f>
        <v>118604</v>
      </c>
      <c r="E374" s="78">
        <f aca="true" t="shared" si="161" ref="E374:F375">E375</f>
        <v>116979</v>
      </c>
      <c r="F374" s="191">
        <f t="shared" si="161"/>
        <v>116979</v>
      </c>
      <c r="G374" s="216">
        <f t="shared" si="147"/>
        <v>100</v>
      </c>
      <c r="H374" s="216">
        <f t="shared" si="155"/>
        <v>98.62989443863613</v>
      </c>
    </row>
    <row r="375" spans="1:8" ht="48.75" customHeight="1">
      <c r="A375" s="16" t="s">
        <v>1308</v>
      </c>
      <c r="B375" s="20" t="s">
        <v>1372</v>
      </c>
      <c r="C375" s="52">
        <v>600</v>
      </c>
      <c r="D375" s="78">
        <f>D376</f>
        <v>118604</v>
      </c>
      <c r="E375" s="78">
        <f t="shared" si="161"/>
        <v>116979</v>
      </c>
      <c r="F375" s="191">
        <f t="shared" si="161"/>
        <v>116979</v>
      </c>
      <c r="G375" s="216">
        <f t="shared" si="147"/>
        <v>100</v>
      </c>
      <c r="H375" s="216">
        <f t="shared" si="155"/>
        <v>98.62989443863613</v>
      </c>
    </row>
    <row r="376" spans="1:8" ht="37.5" customHeight="1">
      <c r="A376" s="16" t="s">
        <v>1307</v>
      </c>
      <c r="B376" s="20" t="s">
        <v>1372</v>
      </c>
      <c r="C376" s="52">
        <v>610</v>
      </c>
      <c r="D376" s="78">
        <v>118604</v>
      </c>
      <c r="E376" s="78">
        <v>116979</v>
      </c>
      <c r="F376" s="192">
        <v>116979</v>
      </c>
      <c r="G376" s="216">
        <f t="shared" si="147"/>
        <v>100</v>
      </c>
      <c r="H376" s="216">
        <f t="shared" si="155"/>
        <v>98.62989443863613</v>
      </c>
    </row>
    <row r="377" spans="1:8" ht="46.5" customHeight="1">
      <c r="A377" s="16" t="s">
        <v>1686</v>
      </c>
      <c r="B377" s="2" t="s">
        <v>1684</v>
      </c>
      <c r="C377" s="52"/>
      <c r="D377" s="78">
        <f>D380+D378</f>
        <v>0</v>
      </c>
      <c r="E377" s="78">
        <f aca="true" t="shared" si="162" ref="E377:F377">E380+E378</f>
        <v>5608</v>
      </c>
      <c r="F377" s="191">
        <f t="shared" si="162"/>
        <v>5496</v>
      </c>
      <c r="G377" s="216">
        <f t="shared" si="147"/>
        <v>98.00285306704708</v>
      </c>
      <c r="H377" s="216" t="e">
        <f t="shared" si="155"/>
        <v>#DIV/0!</v>
      </c>
    </row>
    <row r="378" spans="1:8" ht="36" customHeight="1">
      <c r="A378" s="16" t="s">
        <v>1312</v>
      </c>
      <c r="B378" s="20" t="s">
        <v>1685</v>
      </c>
      <c r="C378" s="52">
        <v>300</v>
      </c>
      <c r="D378" s="78">
        <f>D379</f>
        <v>0</v>
      </c>
      <c r="E378" s="78">
        <f>E379</f>
        <v>29</v>
      </c>
      <c r="F378" s="78">
        <f>F379</f>
        <v>11</v>
      </c>
      <c r="G378" s="216">
        <f t="shared" si="147"/>
        <v>37.93103448275862</v>
      </c>
      <c r="H378" s="216" t="e">
        <f t="shared" si="155"/>
        <v>#DIV/0!</v>
      </c>
    </row>
    <row r="379" spans="1:8" ht="46.5" customHeight="1">
      <c r="A379" s="16" t="s">
        <v>1313</v>
      </c>
      <c r="B379" s="20" t="s">
        <v>1685</v>
      </c>
      <c r="C379" s="52">
        <v>320</v>
      </c>
      <c r="D379" s="78">
        <v>0</v>
      </c>
      <c r="E379" s="78">
        <v>29</v>
      </c>
      <c r="F379" s="191">
        <v>11</v>
      </c>
      <c r="G379" s="216">
        <f t="shared" si="147"/>
        <v>37.93103448275862</v>
      </c>
      <c r="H379" s="216" t="e">
        <f t="shared" si="155"/>
        <v>#DIV/0!</v>
      </c>
    </row>
    <row r="380" spans="1:8" ht="40.5" customHeight="1">
      <c r="A380" s="16" t="s">
        <v>1308</v>
      </c>
      <c r="B380" s="20" t="s">
        <v>1685</v>
      </c>
      <c r="C380" s="52">
        <v>600</v>
      </c>
      <c r="D380" s="78">
        <f>D381</f>
        <v>0</v>
      </c>
      <c r="E380" s="78">
        <f aca="true" t="shared" si="163" ref="E380:F380">E381</f>
        <v>5579</v>
      </c>
      <c r="F380" s="191">
        <f t="shared" si="163"/>
        <v>5485</v>
      </c>
      <c r="G380" s="216">
        <f t="shared" si="147"/>
        <v>98.31511023480911</v>
      </c>
      <c r="H380" s="216" t="e">
        <f t="shared" si="155"/>
        <v>#DIV/0!</v>
      </c>
    </row>
    <row r="381" spans="1:8" ht="29.25" customHeight="1">
      <c r="A381" s="16" t="s">
        <v>1307</v>
      </c>
      <c r="B381" s="20" t="s">
        <v>1685</v>
      </c>
      <c r="C381" s="52">
        <v>610</v>
      </c>
      <c r="D381" s="78">
        <v>0</v>
      </c>
      <c r="E381" s="78">
        <v>5579</v>
      </c>
      <c r="F381" s="191">
        <v>5485</v>
      </c>
      <c r="G381" s="216">
        <f t="shared" si="147"/>
        <v>98.31511023480911</v>
      </c>
      <c r="H381" s="216" t="e">
        <f t="shared" si="155"/>
        <v>#DIV/0!</v>
      </c>
    </row>
    <row r="382" spans="1:8" ht="37.5" customHeight="1">
      <c r="A382" s="7" t="s">
        <v>238</v>
      </c>
      <c r="B382" s="1" t="s">
        <v>1414</v>
      </c>
      <c r="C382" s="52"/>
      <c r="D382" s="78">
        <f>D383</f>
        <v>6081</v>
      </c>
      <c r="E382" s="78">
        <f aca="true" t="shared" si="164" ref="E382:F382">E383</f>
        <v>3901</v>
      </c>
      <c r="F382" s="191">
        <f t="shared" si="164"/>
        <v>3901</v>
      </c>
      <c r="G382" s="216">
        <f t="shared" si="147"/>
        <v>100</v>
      </c>
      <c r="H382" s="216">
        <f t="shared" si="155"/>
        <v>64.15063311955271</v>
      </c>
    </row>
    <row r="383" spans="1:8" ht="47.25">
      <c r="A383" s="28" t="s">
        <v>239</v>
      </c>
      <c r="B383" s="20" t="s">
        <v>1415</v>
      </c>
      <c r="C383" s="52"/>
      <c r="D383" s="78">
        <f>D384</f>
        <v>6081</v>
      </c>
      <c r="E383" s="78">
        <f aca="true" t="shared" si="165" ref="E383:F383">E384</f>
        <v>3901</v>
      </c>
      <c r="F383" s="191">
        <f t="shared" si="165"/>
        <v>3901</v>
      </c>
      <c r="G383" s="216">
        <f t="shared" si="147"/>
        <v>100</v>
      </c>
      <c r="H383" s="216">
        <f t="shared" si="155"/>
        <v>64.15063311955271</v>
      </c>
    </row>
    <row r="384" spans="1:8" ht="30.75" customHeight="1">
      <c r="A384" s="16" t="s">
        <v>1308</v>
      </c>
      <c r="B384" s="20" t="s">
        <v>1415</v>
      </c>
      <c r="C384" s="52">
        <v>600</v>
      </c>
      <c r="D384" s="78">
        <f>D385+D386+D387+D388</f>
        <v>6081</v>
      </c>
      <c r="E384" s="78">
        <f aca="true" t="shared" si="166" ref="E384:F384">E385</f>
        <v>3901</v>
      </c>
      <c r="F384" s="191">
        <f t="shared" si="166"/>
        <v>3901</v>
      </c>
      <c r="G384" s="216">
        <f t="shared" si="147"/>
        <v>100</v>
      </c>
      <c r="H384" s="216">
        <f t="shared" si="155"/>
        <v>64.15063311955271</v>
      </c>
    </row>
    <row r="385" spans="1:8" ht="24.75" customHeight="1">
      <c r="A385" s="16" t="s">
        <v>1307</v>
      </c>
      <c r="B385" s="20" t="s">
        <v>1415</v>
      </c>
      <c r="C385" s="52">
        <v>610</v>
      </c>
      <c r="D385" s="78">
        <v>6081</v>
      </c>
      <c r="E385" s="78">
        <v>3901</v>
      </c>
      <c r="F385" s="191">
        <v>3901</v>
      </c>
      <c r="G385" s="216">
        <f t="shared" si="147"/>
        <v>100</v>
      </c>
      <c r="H385" s="216">
        <f t="shared" si="155"/>
        <v>64.15063311955271</v>
      </c>
    </row>
    <row r="386" spans="1:8" ht="24" customHeight="1" hidden="1">
      <c r="A386" s="119" t="s">
        <v>1447</v>
      </c>
      <c r="B386" s="20" t="s">
        <v>1415</v>
      </c>
      <c r="C386" s="52">
        <v>620</v>
      </c>
      <c r="D386" s="78"/>
      <c r="E386" s="78"/>
      <c r="F386" s="191"/>
      <c r="G386" s="216" t="e">
        <f t="shared" si="147"/>
        <v>#DIV/0!</v>
      </c>
      <c r="H386" s="216" t="e">
        <f t="shared" si="155"/>
        <v>#DIV/0!</v>
      </c>
    </row>
    <row r="387" spans="1:8" ht="41.25" customHeight="1" hidden="1">
      <c r="A387" s="127" t="s">
        <v>1448</v>
      </c>
      <c r="B387" s="20" t="s">
        <v>1415</v>
      </c>
      <c r="C387" s="52">
        <v>630</v>
      </c>
      <c r="D387" s="78"/>
      <c r="E387" s="78"/>
      <c r="F387" s="191"/>
      <c r="G387" s="216" t="e">
        <f t="shared" si="147"/>
        <v>#DIV/0!</v>
      </c>
      <c r="H387" s="216" t="e">
        <f t="shared" si="155"/>
        <v>#DIV/0!</v>
      </c>
    </row>
    <row r="388" spans="1:8" ht="49.5" customHeight="1" hidden="1">
      <c r="A388" s="115" t="s">
        <v>1449</v>
      </c>
      <c r="B388" s="20" t="s">
        <v>1415</v>
      </c>
      <c r="C388" s="52">
        <v>810</v>
      </c>
      <c r="D388" s="78"/>
      <c r="E388" s="78"/>
      <c r="F388" s="191"/>
      <c r="G388" s="216" t="e">
        <f t="shared" si="147"/>
        <v>#DIV/0!</v>
      </c>
      <c r="H388" s="216" t="e">
        <f t="shared" si="155"/>
        <v>#DIV/0!</v>
      </c>
    </row>
    <row r="389" spans="1:8" ht="27" customHeight="1" hidden="1">
      <c r="A389" s="7" t="s">
        <v>84</v>
      </c>
      <c r="B389" s="1" t="s">
        <v>240</v>
      </c>
      <c r="C389" s="52"/>
      <c r="D389" s="78"/>
      <c r="E389" s="78"/>
      <c r="F389" s="191"/>
      <c r="G389" s="216" t="e">
        <f t="shared" si="147"/>
        <v>#DIV/0!</v>
      </c>
      <c r="H389" s="216" t="e">
        <f t="shared" si="155"/>
        <v>#DIV/0!</v>
      </c>
    </row>
    <row r="390" spans="1:8" ht="30.75" customHeight="1" hidden="1">
      <c r="A390" s="16" t="s">
        <v>241</v>
      </c>
      <c r="B390" s="2" t="s">
        <v>242</v>
      </c>
      <c r="C390" s="52"/>
      <c r="D390" s="78"/>
      <c r="E390" s="78"/>
      <c r="F390" s="191"/>
      <c r="G390" s="216" t="e">
        <f t="shared" si="147"/>
        <v>#DIV/0!</v>
      </c>
      <c r="H390" s="216" t="e">
        <f t="shared" si="155"/>
        <v>#DIV/0!</v>
      </c>
    </row>
    <row r="391" spans="1:8" ht="27.75" customHeight="1" hidden="1">
      <c r="A391" s="16" t="s">
        <v>243</v>
      </c>
      <c r="B391" s="2" t="s">
        <v>244</v>
      </c>
      <c r="C391" s="52"/>
      <c r="D391" s="78"/>
      <c r="E391" s="78"/>
      <c r="F391" s="191"/>
      <c r="G391" s="216" t="e">
        <f t="shared" si="147"/>
        <v>#DIV/0!</v>
      </c>
      <c r="H391" s="216" t="e">
        <f t="shared" si="155"/>
        <v>#DIV/0!</v>
      </c>
    </row>
    <row r="392" spans="1:8" ht="40.5" customHeight="1" hidden="1">
      <c r="A392" s="16" t="s">
        <v>245</v>
      </c>
      <c r="B392" s="2" t="s">
        <v>246</v>
      </c>
      <c r="C392" s="52"/>
      <c r="D392" s="78"/>
      <c r="E392" s="78"/>
      <c r="F392" s="191"/>
      <c r="G392" s="216" t="e">
        <f t="shared" si="147"/>
        <v>#DIV/0!</v>
      </c>
      <c r="H392" s="216" t="e">
        <f t="shared" si="155"/>
        <v>#DIV/0!</v>
      </c>
    </row>
    <row r="393" spans="1:8" ht="42" customHeight="1" hidden="1">
      <c r="A393" s="16" t="s">
        <v>247</v>
      </c>
      <c r="B393" s="2" t="s">
        <v>248</v>
      </c>
      <c r="C393" s="52"/>
      <c r="D393" s="78"/>
      <c r="E393" s="78"/>
      <c r="F393" s="191"/>
      <c r="G393" s="216" t="e">
        <f t="shared" si="147"/>
        <v>#DIV/0!</v>
      </c>
      <c r="H393" s="216" t="e">
        <f t="shared" si="155"/>
        <v>#DIV/0!</v>
      </c>
    </row>
    <row r="394" spans="1:8" ht="46.5" customHeight="1" hidden="1">
      <c r="A394" s="16" t="s">
        <v>249</v>
      </c>
      <c r="B394" s="2" t="s">
        <v>250</v>
      </c>
      <c r="C394" s="52"/>
      <c r="D394" s="78"/>
      <c r="E394" s="78"/>
      <c r="F394" s="191"/>
      <c r="G394" s="216" t="e">
        <f t="shared" si="147"/>
        <v>#DIV/0!</v>
      </c>
      <c r="H394" s="216" t="e">
        <f t="shared" si="155"/>
        <v>#DIV/0!</v>
      </c>
    </row>
    <row r="395" spans="1:8" ht="63" hidden="1">
      <c r="A395" s="16" t="s">
        <v>251</v>
      </c>
      <c r="B395" s="2" t="s">
        <v>252</v>
      </c>
      <c r="C395" s="52"/>
      <c r="D395" s="78"/>
      <c r="E395" s="78"/>
      <c r="F395" s="191"/>
      <c r="G395" s="216" t="e">
        <f t="shared" si="147"/>
        <v>#DIV/0!</v>
      </c>
      <c r="H395" s="216" t="e">
        <f t="shared" si="155"/>
        <v>#DIV/0!</v>
      </c>
    </row>
    <row r="396" spans="1:8" ht="30" customHeight="1" hidden="1">
      <c r="A396" s="7" t="s">
        <v>253</v>
      </c>
      <c r="B396" s="1" t="s">
        <v>254</v>
      </c>
      <c r="C396" s="52"/>
      <c r="D396" s="78"/>
      <c r="E396" s="78"/>
      <c r="F396" s="191"/>
      <c r="G396" s="216" t="e">
        <f t="shared" si="147"/>
        <v>#DIV/0!</v>
      </c>
      <c r="H396" s="216" t="e">
        <f t="shared" si="155"/>
        <v>#DIV/0!</v>
      </c>
    </row>
    <row r="397" spans="1:8" ht="39.75" customHeight="1" hidden="1">
      <c r="A397" s="16" t="s">
        <v>255</v>
      </c>
      <c r="B397" s="2" t="s">
        <v>256</v>
      </c>
      <c r="C397" s="52"/>
      <c r="D397" s="78"/>
      <c r="E397" s="78"/>
      <c r="F397" s="191"/>
      <c r="G397" s="216" t="e">
        <f t="shared" si="147"/>
        <v>#DIV/0!</v>
      </c>
      <c r="H397" s="216" t="e">
        <f t="shared" si="155"/>
        <v>#DIV/0!</v>
      </c>
    </row>
    <row r="398" spans="1:8" ht="31.5" hidden="1">
      <c r="A398" s="28" t="s">
        <v>257</v>
      </c>
      <c r="B398" s="20" t="s">
        <v>258</v>
      </c>
      <c r="C398" s="52"/>
      <c r="D398" s="78"/>
      <c r="E398" s="78"/>
      <c r="F398" s="191"/>
      <c r="G398" s="216" t="e">
        <f t="shared" si="147"/>
        <v>#DIV/0!</v>
      </c>
      <c r="H398" s="216" t="e">
        <f t="shared" si="155"/>
        <v>#DIV/0!</v>
      </c>
    </row>
    <row r="399" spans="1:8" ht="35.25" customHeight="1" hidden="1">
      <c r="A399" s="7" t="s">
        <v>224</v>
      </c>
      <c r="B399" s="1" t="s">
        <v>259</v>
      </c>
      <c r="C399" s="52"/>
      <c r="D399" s="78">
        <f>D402+D400+D401</f>
        <v>0</v>
      </c>
      <c r="E399" s="78">
        <f aca="true" t="shared" si="167" ref="E399:F399">E402</f>
        <v>0</v>
      </c>
      <c r="F399" s="191">
        <f t="shared" si="167"/>
        <v>0</v>
      </c>
      <c r="G399" s="216" t="e">
        <f t="shared" si="147"/>
        <v>#DIV/0!</v>
      </c>
      <c r="H399" s="216" t="e">
        <f t="shared" si="155"/>
        <v>#DIV/0!</v>
      </c>
    </row>
    <row r="400" spans="1:8" ht="15.75" hidden="1">
      <c r="A400" s="16" t="s">
        <v>260</v>
      </c>
      <c r="B400" s="2" t="s">
        <v>261</v>
      </c>
      <c r="C400" s="52"/>
      <c r="D400" s="78"/>
      <c r="E400" s="78"/>
      <c r="F400" s="191"/>
      <c r="G400" s="216" t="e">
        <f t="shared" si="147"/>
        <v>#DIV/0!</v>
      </c>
      <c r="H400" s="216" t="e">
        <f t="shared" si="155"/>
        <v>#DIV/0!</v>
      </c>
    </row>
    <row r="401" spans="1:8" ht="31.5" hidden="1">
      <c r="A401" s="16" t="s">
        <v>262</v>
      </c>
      <c r="B401" s="2" t="s">
        <v>263</v>
      </c>
      <c r="C401" s="52"/>
      <c r="D401" s="78"/>
      <c r="E401" s="78"/>
      <c r="F401" s="191"/>
      <c r="G401" s="216" t="e">
        <f t="shared" si="147"/>
        <v>#DIV/0!</v>
      </c>
      <c r="H401" s="216" t="e">
        <f t="shared" si="155"/>
        <v>#DIV/0!</v>
      </c>
    </row>
    <row r="402" spans="1:8" ht="63" hidden="1">
      <c r="A402" s="22" t="s">
        <v>264</v>
      </c>
      <c r="B402" s="20" t="s">
        <v>265</v>
      </c>
      <c r="C402" s="52"/>
      <c r="D402" s="78">
        <f>D403</f>
        <v>0</v>
      </c>
      <c r="E402" s="78">
        <f aca="true" t="shared" si="168" ref="E402:F402">E403</f>
        <v>0</v>
      </c>
      <c r="F402" s="191">
        <f t="shared" si="168"/>
        <v>0</v>
      </c>
      <c r="G402" s="216" t="e">
        <f t="shared" si="147"/>
        <v>#DIV/0!</v>
      </c>
      <c r="H402" s="216" t="e">
        <f t="shared" si="155"/>
        <v>#DIV/0!</v>
      </c>
    </row>
    <row r="403" spans="1:8" ht="24.75" customHeight="1" hidden="1">
      <c r="A403" s="16" t="s">
        <v>1308</v>
      </c>
      <c r="B403" s="20" t="s">
        <v>265</v>
      </c>
      <c r="C403" s="52">
        <v>600</v>
      </c>
      <c r="D403" s="78">
        <f>D404</f>
        <v>0</v>
      </c>
      <c r="E403" s="78">
        <f aca="true" t="shared" si="169" ref="E403:F403">E404</f>
        <v>0</v>
      </c>
      <c r="F403" s="191">
        <f t="shared" si="169"/>
        <v>0</v>
      </c>
      <c r="G403" s="216" t="e">
        <f t="shared" si="147"/>
        <v>#DIV/0!</v>
      </c>
      <c r="H403" s="216" t="e">
        <f t="shared" si="155"/>
        <v>#DIV/0!</v>
      </c>
    </row>
    <row r="404" spans="1:8" ht="31.5" customHeight="1" hidden="1">
      <c r="A404" s="16" t="s">
        <v>1307</v>
      </c>
      <c r="B404" s="20" t="s">
        <v>265</v>
      </c>
      <c r="C404" s="52">
        <v>610</v>
      </c>
      <c r="D404" s="78"/>
      <c r="E404" s="78"/>
      <c r="F404" s="191"/>
      <c r="G404" s="216" t="e">
        <f t="shared" si="147"/>
        <v>#DIV/0!</v>
      </c>
      <c r="H404" s="216" t="e">
        <f t="shared" si="155"/>
        <v>#DIV/0!</v>
      </c>
    </row>
    <row r="405" spans="1:8" ht="63" hidden="1">
      <c r="A405" s="22" t="s">
        <v>266</v>
      </c>
      <c r="B405" s="20" t="s">
        <v>267</v>
      </c>
      <c r="C405" s="52"/>
      <c r="D405" s="78">
        <f>D406</f>
        <v>0</v>
      </c>
      <c r="E405" s="78">
        <f aca="true" t="shared" si="170" ref="E405:F405">E406</f>
        <v>0</v>
      </c>
      <c r="F405" s="191">
        <f t="shared" si="170"/>
        <v>0</v>
      </c>
      <c r="G405" s="216" t="e">
        <f t="shared" si="147"/>
        <v>#DIV/0!</v>
      </c>
      <c r="H405" s="216" t="e">
        <f t="shared" si="155"/>
        <v>#DIV/0!</v>
      </c>
    </row>
    <row r="406" spans="1:8" ht="30" customHeight="1" hidden="1">
      <c r="A406" s="16" t="s">
        <v>1308</v>
      </c>
      <c r="B406" s="20" t="s">
        <v>267</v>
      </c>
      <c r="C406" s="52">
        <v>600</v>
      </c>
      <c r="D406" s="78">
        <f>D407</f>
        <v>0</v>
      </c>
      <c r="E406" s="78">
        <f aca="true" t="shared" si="171" ref="E406:F406">E407</f>
        <v>0</v>
      </c>
      <c r="F406" s="191">
        <f t="shared" si="171"/>
        <v>0</v>
      </c>
      <c r="G406" s="216" t="e">
        <f t="shared" si="147"/>
        <v>#DIV/0!</v>
      </c>
      <c r="H406" s="216" t="e">
        <f t="shared" si="155"/>
        <v>#DIV/0!</v>
      </c>
    </row>
    <row r="407" spans="1:8" ht="28.5" customHeight="1" hidden="1">
      <c r="A407" s="16" t="s">
        <v>1307</v>
      </c>
      <c r="B407" s="20" t="s">
        <v>267</v>
      </c>
      <c r="C407" s="52">
        <v>610</v>
      </c>
      <c r="D407" s="78"/>
      <c r="E407" s="78"/>
      <c r="F407" s="191"/>
      <c r="G407" s="216" t="e">
        <f t="shared" si="147"/>
        <v>#DIV/0!</v>
      </c>
      <c r="H407" s="216" t="e">
        <f t="shared" si="155"/>
        <v>#DIV/0!</v>
      </c>
    </row>
    <row r="408" spans="1:8" ht="27.75" customHeight="1" hidden="1">
      <c r="A408" s="7" t="s">
        <v>268</v>
      </c>
      <c r="B408" s="1" t="s">
        <v>269</v>
      </c>
      <c r="C408" s="52"/>
      <c r="D408" s="78"/>
      <c r="E408" s="78"/>
      <c r="F408" s="191"/>
      <c r="G408" s="216" t="e">
        <f t="shared" si="147"/>
        <v>#DIV/0!</v>
      </c>
      <c r="H408" s="216" t="e">
        <f t="shared" si="155"/>
        <v>#DIV/0!</v>
      </c>
    </row>
    <row r="409" spans="1:8" ht="33" customHeight="1" hidden="1">
      <c r="A409" s="22" t="s">
        <v>270</v>
      </c>
      <c r="B409" s="20" t="s">
        <v>271</v>
      </c>
      <c r="C409" s="52"/>
      <c r="D409" s="78"/>
      <c r="E409" s="78"/>
      <c r="F409" s="191"/>
      <c r="G409" s="216" t="e">
        <f t="shared" si="147"/>
        <v>#DIV/0!</v>
      </c>
      <c r="H409" s="216" t="e">
        <f t="shared" si="155"/>
        <v>#DIV/0!</v>
      </c>
    </row>
    <row r="410" spans="1:8" ht="28.5" customHeight="1" hidden="1">
      <c r="A410" s="22" t="s">
        <v>272</v>
      </c>
      <c r="B410" s="20" t="s">
        <v>273</v>
      </c>
      <c r="C410" s="52"/>
      <c r="D410" s="78"/>
      <c r="E410" s="78"/>
      <c r="F410" s="191"/>
      <c r="G410" s="216" t="e">
        <f t="shared" si="147"/>
        <v>#DIV/0!</v>
      </c>
      <c r="H410" s="216" t="e">
        <f t="shared" si="155"/>
        <v>#DIV/0!</v>
      </c>
    </row>
    <row r="411" spans="1:8" ht="51.75" customHeight="1" hidden="1">
      <c r="A411" s="22" t="s">
        <v>274</v>
      </c>
      <c r="B411" s="20" t="s">
        <v>275</v>
      </c>
      <c r="C411" s="52"/>
      <c r="D411" s="78"/>
      <c r="E411" s="78"/>
      <c r="F411" s="191"/>
      <c r="G411" s="216" t="e">
        <f t="shared" si="147"/>
        <v>#DIV/0!</v>
      </c>
      <c r="H411" s="216" t="e">
        <f t="shared" si="155"/>
        <v>#DIV/0!</v>
      </c>
    </row>
    <row r="412" spans="1:8" ht="21" customHeight="1" hidden="1">
      <c r="A412" s="16"/>
      <c r="B412" s="20" t="s">
        <v>275</v>
      </c>
      <c r="C412" s="52">
        <v>600</v>
      </c>
      <c r="D412" s="78"/>
      <c r="E412" s="78"/>
      <c r="F412" s="191"/>
      <c r="G412" s="216" t="e">
        <f t="shared" si="147"/>
        <v>#DIV/0!</v>
      </c>
      <c r="H412" s="216" t="e">
        <f t="shared" si="155"/>
        <v>#DIV/0!</v>
      </c>
    </row>
    <row r="413" spans="1:8" ht="36" customHeight="1" hidden="1">
      <c r="A413" s="16"/>
      <c r="B413" s="20" t="s">
        <v>275</v>
      </c>
      <c r="C413" s="52">
        <v>610</v>
      </c>
      <c r="D413" s="78"/>
      <c r="E413" s="78"/>
      <c r="F413" s="191"/>
      <c r="G413" s="216" t="e">
        <f t="shared" si="147"/>
        <v>#DIV/0!</v>
      </c>
      <c r="H413" s="216" t="e">
        <f t="shared" si="155"/>
        <v>#DIV/0!</v>
      </c>
    </row>
    <row r="414" spans="1:8" ht="30" customHeight="1" hidden="1">
      <c r="A414" s="18" t="s">
        <v>276</v>
      </c>
      <c r="B414" s="3" t="s">
        <v>277</v>
      </c>
      <c r="C414" s="52"/>
      <c r="D414" s="78"/>
      <c r="E414" s="78"/>
      <c r="F414" s="191"/>
      <c r="G414" s="216" t="e">
        <f t="shared" si="147"/>
        <v>#DIV/0!</v>
      </c>
      <c r="H414" s="216" t="e">
        <f t="shared" si="155"/>
        <v>#DIV/0!</v>
      </c>
    </row>
    <row r="415" spans="1:8" ht="63" hidden="1">
      <c r="A415" s="7" t="s">
        <v>278</v>
      </c>
      <c r="B415" s="1" t="s">
        <v>279</v>
      </c>
      <c r="C415" s="52"/>
      <c r="D415" s="78"/>
      <c r="E415" s="78"/>
      <c r="F415" s="191"/>
      <c r="G415" s="216" t="e">
        <f t="shared" si="147"/>
        <v>#DIV/0!</v>
      </c>
      <c r="H415" s="216" t="e">
        <f t="shared" si="155"/>
        <v>#DIV/0!</v>
      </c>
    </row>
    <row r="416" spans="1:8" ht="94.5" hidden="1">
      <c r="A416" s="16" t="s">
        <v>280</v>
      </c>
      <c r="B416" s="2" t="s">
        <v>281</v>
      </c>
      <c r="C416" s="52"/>
      <c r="D416" s="78"/>
      <c r="E416" s="78"/>
      <c r="F416" s="191"/>
      <c r="G416" s="216" t="e">
        <f t="shared" si="147"/>
        <v>#DIV/0!</v>
      </c>
      <c r="H416" s="216" t="e">
        <f t="shared" si="155"/>
        <v>#DIV/0!</v>
      </c>
    </row>
    <row r="417" spans="1:8" ht="94.5" hidden="1">
      <c r="A417" s="16" t="s">
        <v>282</v>
      </c>
      <c r="B417" s="2" t="s">
        <v>283</v>
      </c>
      <c r="C417" s="52"/>
      <c r="D417" s="78"/>
      <c r="E417" s="78"/>
      <c r="F417" s="191"/>
      <c r="G417" s="216" t="e">
        <f t="shared" si="147"/>
        <v>#DIV/0!</v>
      </c>
      <c r="H417" s="216" t="e">
        <f t="shared" si="155"/>
        <v>#DIV/0!</v>
      </c>
    </row>
    <row r="418" spans="1:8" ht="35.25" customHeight="1" hidden="1">
      <c r="A418" s="18" t="s">
        <v>284</v>
      </c>
      <c r="B418" s="3" t="s">
        <v>285</v>
      </c>
      <c r="C418" s="52"/>
      <c r="D418" s="78">
        <f>D419</f>
        <v>0</v>
      </c>
      <c r="E418" s="78">
        <f aca="true" t="shared" si="172" ref="E418:F418">E419</f>
        <v>0</v>
      </c>
      <c r="F418" s="191">
        <f t="shared" si="172"/>
        <v>0</v>
      </c>
      <c r="G418" s="216" t="e">
        <f t="shared" si="147"/>
        <v>#DIV/0!</v>
      </c>
      <c r="H418" s="216" t="e">
        <f t="shared" si="155"/>
        <v>#DIV/0!</v>
      </c>
    </row>
    <row r="419" spans="1:8" ht="63" hidden="1">
      <c r="A419" s="7" t="s">
        <v>286</v>
      </c>
      <c r="B419" s="1" t="s">
        <v>287</v>
      </c>
      <c r="C419" s="52"/>
      <c r="D419" s="78">
        <f>D420</f>
        <v>0</v>
      </c>
      <c r="E419" s="78">
        <f aca="true" t="shared" si="173" ref="E419:F419">E420</f>
        <v>0</v>
      </c>
      <c r="F419" s="191">
        <f t="shared" si="173"/>
        <v>0</v>
      </c>
      <c r="G419" s="216" t="e">
        <f t="shared" si="147"/>
        <v>#DIV/0!</v>
      </c>
      <c r="H419" s="216" t="e">
        <f t="shared" si="155"/>
        <v>#DIV/0!</v>
      </c>
    </row>
    <row r="420" spans="1:8" ht="31.5" hidden="1">
      <c r="A420" s="22" t="s">
        <v>189</v>
      </c>
      <c r="B420" s="20" t="s">
        <v>288</v>
      </c>
      <c r="C420" s="52"/>
      <c r="D420" s="78">
        <f>D421</f>
        <v>0</v>
      </c>
      <c r="E420" s="78">
        <f aca="true" t="shared" si="174" ref="E420:F420">E421</f>
        <v>0</v>
      </c>
      <c r="F420" s="191">
        <f t="shared" si="174"/>
        <v>0</v>
      </c>
      <c r="G420" s="216" t="e">
        <f t="shared" si="147"/>
        <v>#DIV/0!</v>
      </c>
      <c r="H420" s="216" t="e">
        <f t="shared" si="155"/>
        <v>#DIV/0!</v>
      </c>
    </row>
    <row r="421" spans="1:8" ht="30.75" customHeight="1" hidden="1">
      <c r="A421" s="16" t="s">
        <v>1308</v>
      </c>
      <c r="B421" s="20" t="s">
        <v>288</v>
      </c>
      <c r="C421" s="52">
        <v>600</v>
      </c>
      <c r="D421" s="78">
        <f>D422</f>
        <v>0</v>
      </c>
      <c r="E421" s="78">
        <f aca="true" t="shared" si="175" ref="E421:F421">E422</f>
        <v>0</v>
      </c>
      <c r="F421" s="191">
        <f t="shared" si="175"/>
        <v>0</v>
      </c>
      <c r="G421" s="216" t="e">
        <f aca="true" t="shared" si="176" ref="G421:G488">F421/E421*100</f>
        <v>#DIV/0!</v>
      </c>
      <c r="H421" s="216" t="e">
        <f t="shared" si="155"/>
        <v>#DIV/0!</v>
      </c>
    </row>
    <row r="422" spans="1:8" ht="39" customHeight="1" hidden="1">
      <c r="A422" s="16" t="s">
        <v>1307</v>
      </c>
      <c r="B422" s="20" t="s">
        <v>288</v>
      </c>
      <c r="C422" s="52">
        <v>610</v>
      </c>
      <c r="D422" s="78"/>
      <c r="E422" s="78"/>
      <c r="F422" s="191"/>
      <c r="G422" s="216" t="e">
        <f t="shared" si="176"/>
        <v>#DIV/0!</v>
      </c>
      <c r="H422" s="216" t="e">
        <f t="shared" si="155"/>
        <v>#DIV/0!</v>
      </c>
    </row>
    <row r="423" spans="1:8" ht="31.5" customHeight="1">
      <c r="A423" s="13" t="s">
        <v>128</v>
      </c>
      <c r="B423" s="3" t="s">
        <v>285</v>
      </c>
      <c r="C423" s="52"/>
      <c r="D423" s="78">
        <f>D424</f>
        <v>21288</v>
      </c>
      <c r="E423" s="78">
        <f aca="true" t="shared" si="177" ref="E423:F423">E424</f>
        <v>21716</v>
      </c>
      <c r="F423" s="191">
        <f t="shared" si="177"/>
        <v>21692</v>
      </c>
      <c r="G423" s="216">
        <f t="shared" si="176"/>
        <v>99.88948240928349</v>
      </c>
      <c r="H423" s="216">
        <f t="shared" si="155"/>
        <v>101.8977827884254</v>
      </c>
    </row>
    <row r="424" spans="1:8" ht="44.25" customHeight="1">
      <c r="A424" s="7" t="s">
        <v>130</v>
      </c>
      <c r="B424" s="1" t="s">
        <v>287</v>
      </c>
      <c r="C424" s="52"/>
      <c r="D424" s="78">
        <f>D425+D432+D435</f>
        <v>21288</v>
      </c>
      <c r="E424" s="78">
        <f>E425+E432+E435</f>
        <v>21716</v>
      </c>
      <c r="F424" s="191">
        <f>F425+F432+F435</f>
        <v>21692</v>
      </c>
      <c r="G424" s="216">
        <f t="shared" si="176"/>
        <v>99.88948240928349</v>
      </c>
      <c r="H424" s="216">
        <f t="shared" si="155"/>
        <v>101.8977827884254</v>
      </c>
    </row>
    <row r="425" spans="1:8" ht="45" customHeight="1">
      <c r="A425" s="22" t="s">
        <v>132</v>
      </c>
      <c r="B425" s="20" t="s">
        <v>1369</v>
      </c>
      <c r="C425" s="52"/>
      <c r="D425" s="78">
        <f>D426+D428+D430</f>
        <v>11471</v>
      </c>
      <c r="E425" s="78">
        <f aca="true" t="shared" si="178" ref="E425:F425">E426+E428+E430</f>
        <v>12500</v>
      </c>
      <c r="F425" s="191">
        <f t="shared" si="178"/>
        <v>12476</v>
      </c>
      <c r="G425" s="216">
        <f t="shared" si="176"/>
        <v>99.80799999999999</v>
      </c>
      <c r="H425" s="216">
        <f t="shared" si="155"/>
        <v>108.76122395606312</v>
      </c>
    </row>
    <row r="426" spans="1:8" ht="38.25" customHeight="1">
      <c r="A426" s="57" t="s">
        <v>1303</v>
      </c>
      <c r="B426" s="20" t="s">
        <v>1369</v>
      </c>
      <c r="C426" s="52">
        <v>100</v>
      </c>
      <c r="D426" s="78">
        <f>D427</f>
        <v>10686</v>
      </c>
      <c r="E426" s="78">
        <f aca="true" t="shared" si="179" ref="E426:F426">E427</f>
        <v>11389</v>
      </c>
      <c r="F426" s="191">
        <f t="shared" si="179"/>
        <v>11388</v>
      </c>
      <c r="G426" s="216">
        <f t="shared" si="176"/>
        <v>99.99121959785758</v>
      </c>
      <c r="H426" s="216">
        <f t="shared" si="155"/>
        <v>106.56934306569343</v>
      </c>
    </row>
    <row r="427" spans="1:8" ht="27.75" customHeight="1">
      <c r="A427" s="57" t="s">
        <v>1304</v>
      </c>
      <c r="B427" s="20" t="s">
        <v>1369</v>
      </c>
      <c r="C427" s="52">
        <v>120</v>
      </c>
      <c r="D427" s="78">
        <v>10686</v>
      </c>
      <c r="E427" s="78">
        <v>11389</v>
      </c>
      <c r="F427" s="192">
        <v>11388</v>
      </c>
      <c r="G427" s="216">
        <f t="shared" si="176"/>
        <v>99.99121959785758</v>
      </c>
      <c r="H427" s="216">
        <f t="shared" si="155"/>
        <v>106.56934306569343</v>
      </c>
    </row>
    <row r="428" spans="1:8" ht="27.75" customHeight="1">
      <c r="A428" s="57" t="s">
        <v>1305</v>
      </c>
      <c r="B428" s="20" t="s">
        <v>1369</v>
      </c>
      <c r="C428" s="52">
        <v>200</v>
      </c>
      <c r="D428" s="78">
        <f>D429</f>
        <v>785</v>
      </c>
      <c r="E428" s="78">
        <f aca="true" t="shared" si="180" ref="E428:F428">E429</f>
        <v>1111</v>
      </c>
      <c r="F428" s="191">
        <f t="shared" si="180"/>
        <v>1088</v>
      </c>
      <c r="G428" s="216">
        <f t="shared" si="176"/>
        <v>97.92979297929793</v>
      </c>
      <c r="H428" s="216">
        <f t="shared" si="155"/>
        <v>138.59872611464968</v>
      </c>
    </row>
    <row r="429" spans="1:8" ht="42.75" customHeight="1">
      <c r="A429" s="57" t="s">
        <v>1306</v>
      </c>
      <c r="B429" s="20" t="s">
        <v>1369</v>
      </c>
      <c r="C429" s="52">
        <v>240</v>
      </c>
      <c r="D429" s="91">
        <v>785</v>
      </c>
      <c r="E429" s="78">
        <v>1111</v>
      </c>
      <c r="F429" s="191">
        <v>1088</v>
      </c>
      <c r="G429" s="216">
        <f t="shared" si="176"/>
        <v>97.92979297929793</v>
      </c>
      <c r="H429" s="216">
        <f t="shared" si="155"/>
        <v>138.59872611464968</v>
      </c>
    </row>
    <row r="430" spans="1:8" ht="27.75" customHeight="1" hidden="1">
      <c r="A430" s="57" t="s">
        <v>1309</v>
      </c>
      <c r="B430" s="20" t="s">
        <v>1369</v>
      </c>
      <c r="C430" s="52">
        <v>800</v>
      </c>
      <c r="D430" s="78">
        <f>D431</f>
        <v>0</v>
      </c>
      <c r="E430" s="78">
        <f aca="true" t="shared" si="181" ref="E430:F430">E431</f>
        <v>0</v>
      </c>
      <c r="F430" s="191">
        <f t="shared" si="181"/>
        <v>0</v>
      </c>
      <c r="G430" s="216" t="e">
        <f t="shared" si="176"/>
        <v>#DIV/0!</v>
      </c>
      <c r="H430" s="216" t="e">
        <f aca="true" t="shared" si="182" ref="H430:H497">F430/D430*100</f>
        <v>#DIV/0!</v>
      </c>
    </row>
    <row r="431" spans="1:8" ht="27.75" customHeight="1" hidden="1">
      <c r="A431" s="16" t="s">
        <v>1310</v>
      </c>
      <c r="B431" s="20" t="s">
        <v>1369</v>
      </c>
      <c r="C431" s="52">
        <v>850</v>
      </c>
      <c r="D431" s="78">
        <v>0</v>
      </c>
      <c r="E431" s="78">
        <v>0</v>
      </c>
      <c r="F431" s="191">
        <v>0</v>
      </c>
      <c r="G431" s="216" t="e">
        <f t="shared" si="176"/>
        <v>#DIV/0!</v>
      </c>
      <c r="H431" s="216" t="e">
        <f t="shared" si="182"/>
        <v>#DIV/0!</v>
      </c>
    </row>
    <row r="432" spans="1:8" ht="27.75" customHeight="1">
      <c r="A432" s="22" t="s">
        <v>289</v>
      </c>
      <c r="B432" s="20" t="s">
        <v>1370</v>
      </c>
      <c r="C432" s="52"/>
      <c r="D432" s="78">
        <f>D433</f>
        <v>9317</v>
      </c>
      <c r="E432" s="78">
        <f aca="true" t="shared" si="183" ref="E432:F432">E433</f>
        <v>8511</v>
      </c>
      <c r="F432" s="191">
        <f t="shared" si="183"/>
        <v>8511</v>
      </c>
      <c r="G432" s="216">
        <f t="shared" si="176"/>
        <v>100</v>
      </c>
      <c r="H432" s="216">
        <f t="shared" si="182"/>
        <v>91.34914672104755</v>
      </c>
    </row>
    <row r="433" spans="1:8" ht="27.75" customHeight="1">
      <c r="A433" s="16" t="s">
        <v>1308</v>
      </c>
      <c r="B433" s="20" t="s">
        <v>1370</v>
      </c>
      <c r="C433" s="52">
        <v>600</v>
      </c>
      <c r="D433" s="78">
        <f>D434</f>
        <v>9317</v>
      </c>
      <c r="E433" s="78">
        <f aca="true" t="shared" si="184" ref="E433:F433">E434</f>
        <v>8511</v>
      </c>
      <c r="F433" s="191">
        <f t="shared" si="184"/>
        <v>8511</v>
      </c>
      <c r="G433" s="216">
        <f t="shared" si="176"/>
        <v>100</v>
      </c>
      <c r="H433" s="216">
        <f t="shared" si="182"/>
        <v>91.34914672104755</v>
      </c>
    </row>
    <row r="434" spans="1:8" ht="27.75" customHeight="1">
      <c r="A434" s="16" t="s">
        <v>1307</v>
      </c>
      <c r="B434" s="20" t="s">
        <v>1370</v>
      </c>
      <c r="C434" s="52">
        <v>610</v>
      </c>
      <c r="D434" s="78">
        <v>9317</v>
      </c>
      <c r="E434" s="78">
        <v>8511</v>
      </c>
      <c r="F434" s="191">
        <v>8511</v>
      </c>
      <c r="G434" s="216">
        <f t="shared" si="176"/>
        <v>100</v>
      </c>
      <c r="H434" s="216">
        <f t="shared" si="182"/>
        <v>91.34914672104755</v>
      </c>
    </row>
    <row r="435" spans="1:8" ht="34.5" customHeight="1">
      <c r="A435" s="43" t="s">
        <v>290</v>
      </c>
      <c r="B435" s="20" t="s">
        <v>1371</v>
      </c>
      <c r="C435" s="52"/>
      <c r="D435" s="78">
        <f aca="true" t="shared" si="185" ref="D435:F435">D436+D439+D441</f>
        <v>500</v>
      </c>
      <c r="E435" s="78">
        <f t="shared" si="185"/>
        <v>705</v>
      </c>
      <c r="F435" s="191">
        <f t="shared" si="185"/>
        <v>705</v>
      </c>
      <c r="G435" s="216">
        <f t="shared" si="176"/>
        <v>100</v>
      </c>
      <c r="H435" s="216">
        <f t="shared" si="182"/>
        <v>141</v>
      </c>
    </row>
    <row r="436" spans="1:8" ht="34.5" customHeight="1">
      <c r="A436" s="16" t="s">
        <v>1312</v>
      </c>
      <c r="B436" s="20" t="s">
        <v>1371</v>
      </c>
      <c r="C436" s="52">
        <v>300</v>
      </c>
      <c r="D436" s="191">
        <f aca="true" t="shared" si="186" ref="D436:F436">D437+D438</f>
        <v>225</v>
      </c>
      <c r="E436" s="78">
        <f t="shared" si="186"/>
        <v>401</v>
      </c>
      <c r="F436" s="191">
        <f t="shared" si="186"/>
        <v>401</v>
      </c>
      <c r="G436" s="216">
        <f t="shared" si="176"/>
        <v>100</v>
      </c>
      <c r="H436" s="216">
        <f t="shared" si="182"/>
        <v>178.22222222222223</v>
      </c>
    </row>
    <row r="437" spans="1:8" ht="34.5" customHeight="1">
      <c r="A437" s="43" t="s">
        <v>1335</v>
      </c>
      <c r="B437" s="20" t="s">
        <v>1371</v>
      </c>
      <c r="C437" s="52">
        <v>350</v>
      </c>
      <c r="D437" s="78">
        <v>150</v>
      </c>
      <c r="E437" s="78">
        <v>401</v>
      </c>
      <c r="F437" s="191">
        <v>401</v>
      </c>
      <c r="G437" s="216">
        <f t="shared" si="176"/>
        <v>100</v>
      </c>
      <c r="H437" s="216">
        <f t="shared" si="182"/>
        <v>267.3333333333333</v>
      </c>
    </row>
    <row r="438" spans="1:8" ht="34.5" customHeight="1">
      <c r="A438" s="43" t="s">
        <v>1336</v>
      </c>
      <c r="B438" s="20" t="s">
        <v>1371</v>
      </c>
      <c r="C438" s="52">
        <v>360</v>
      </c>
      <c r="D438" s="78">
        <v>75</v>
      </c>
      <c r="E438" s="78">
        <v>0</v>
      </c>
      <c r="F438" s="191">
        <v>0</v>
      </c>
      <c r="G438" s="216" t="e">
        <f t="shared" si="176"/>
        <v>#DIV/0!</v>
      </c>
      <c r="H438" s="216">
        <f t="shared" si="182"/>
        <v>0</v>
      </c>
    </row>
    <row r="439" spans="1:8" ht="34.5" customHeight="1">
      <c r="A439" s="84" t="s">
        <v>1305</v>
      </c>
      <c r="B439" s="20" t="s">
        <v>1371</v>
      </c>
      <c r="C439" s="52">
        <v>200</v>
      </c>
      <c r="D439" s="78">
        <f>D440</f>
        <v>0</v>
      </c>
      <c r="E439" s="78">
        <f aca="true" t="shared" si="187" ref="E439:F439">E440</f>
        <v>304</v>
      </c>
      <c r="F439" s="191">
        <f t="shared" si="187"/>
        <v>304</v>
      </c>
      <c r="G439" s="216">
        <f t="shared" si="176"/>
        <v>100</v>
      </c>
      <c r="H439" s="216" t="e">
        <f t="shared" si="182"/>
        <v>#DIV/0!</v>
      </c>
    </row>
    <row r="440" spans="1:8" ht="34.5" customHeight="1">
      <c r="A440" s="57" t="s">
        <v>1306</v>
      </c>
      <c r="B440" s="20" t="s">
        <v>1371</v>
      </c>
      <c r="C440" s="52">
        <v>240</v>
      </c>
      <c r="D440" s="78">
        <v>0</v>
      </c>
      <c r="E440" s="78">
        <v>304</v>
      </c>
      <c r="F440" s="191">
        <v>304</v>
      </c>
      <c r="G440" s="216">
        <f t="shared" si="176"/>
        <v>100</v>
      </c>
      <c r="H440" s="216" t="e">
        <f t="shared" si="182"/>
        <v>#DIV/0!</v>
      </c>
    </row>
    <row r="441" spans="1:8" ht="34.5" customHeight="1" hidden="1">
      <c r="A441" s="16" t="s">
        <v>1308</v>
      </c>
      <c r="B441" s="20" t="s">
        <v>1371</v>
      </c>
      <c r="C441" s="52">
        <v>600</v>
      </c>
      <c r="D441" s="78">
        <f>D442</f>
        <v>275</v>
      </c>
      <c r="E441" s="78">
        <f aca="true" t="shared" si="188" ref="E441:F441">E442</f>
        <v>0</v>
      </c>
      <c r="F441" s="191">
        <f t="shared" si="188"/>
        <v>0</v>
      </c>
      <c r="G441" s="216" t="e">
        <f t="shared" si="176"/>
        <v>#DIV/0!</v>
      </c>
      <c r="H441" s="216">
        <f t="shared" si="182"/>
        <v>0</v>
      </c>
    </row>
    <row r="442" spans="1:8" ht="34.5" customHeight="1" hidden="1">
      <c r="A442" s="16" t="s">
        <v>1404</v>
      </c>
      <c r="B442" s="20" t="s">
        <v>1371</v>
      </c>
      <c r="C442" s="52">
        <v>610</v>
      </c>
      <c r="D442" s="91">
        <v>275</v>
      </c>
      <c r="E442" s="78">
        <v>0</v>
      </c>
      <c r="F442" s="191">
        <v>0</v>
      </c>
      <c r="G442" s="216" t="e">
        <f t="shared" si="176"/>
        <v>#DIV/0!</v>
      </c>
      <c r="H442" s="216">
        <f t="shared" si="182"/>
        <v>0</v>
      </c>
    </row>
    <row r="443" spans="1:8" ht="47.25" hidden="1">
      <c r="A443" s="13" t="s">
        <v>291</v>
      </c>
      <c r="B443" s="3" t="s">
        <v>292</v>
      </c>
      <c r="C443" s="52"/>
      <c r="D443" s="78">
        <f>D444</f>
        <v>0</v>
      </c>
      <c r="E443" s="78">
        <f aca="true" t="shared" si="189" ref="E443:F443">E444</f>
        <v>0</v>
      </c>
      <c r="F443" s="191">
        <f t="shared" si="189"/>
        <v>0</v>
      </c>
      <c r="G443" s="216" t="e">
        <f t="shared" si="176"/>
        <v>#DIV/0!</v>
      </c>
      <c r="H443" s="216" t="e">
        <f t="shared" si="182"/>
        <v>#DIV/0!</v>
      </c>
    </row>
    <row r="444" spans="1:8" ht="29.25" customHeight="1" hidden="1">
      <c r="A444" s="7" t="s">
        <v>215</v>
      </c>
      <c r="B444" s="1" t="s">
        <v>293</v>
      </c>
      <c r="C444" s="52"/>
      <c r="D444" s="78">
        <f aca="true" t="shared" si="190" ref="D444:F444">D445+D448+D451+D454</f>
        <v>0</v>
      </c>
      <c r="E444" s="78">
        <f t="shared" si="190"/>
        <v>0</v>
      </c>
      <c r="F444" s="191">
        <f t="shared" si="190"/>
        <v>0</v>
      </c>
      <c r="G444" s="216" t="e">
        <f t="shared" si="176"/>
        <v>#DIV/0!</v>
      </c>
      <c r="H444" s="216" t="e">
        <f t="shared" si="182"/>
        <v>#DIV/0!</v>
      </c>
    </row>
    <row r="445" spans="1:8" ht="41.25" customHeight="1" hidden="1">
      <c r="A445" s="22" t="s">
        <v>294</v>
      </c>
      <c r="B445" s="20" t="s">
        <v>295</v>
      </c>
      <c r="C445" s="52"/>
      <c r="D445" s="78">
        <f>D446</f>
        <v>0</v>
      </c>
      <c r="E445" s="78">
        <f aca="true" t="shared" si="191" ref="E445:F446">E446</f>
        <v>0</v>
      </c>
      <c r="F445" s="191">
        <f t="shared" si="191"/>
        <v>0</v>
      </c>
      <c r="G445" s="216" t="e">
        <f t="shared" si="176"/>
        <v>#DIV/0!</v>
      </c>
      <c r="H445" s="216" t="e">
        <f t="shared" si="182"/>
        <v>#DIV/0!</v>
      </c>
    </row>
    <row r="446" spans="1:8" ht="41.25" customHeight="1" hidden="1">
      <c r="A446" s="16" t="s">
        <v>1308</v>
      </c>
      <c r="B446" s="20" t="s">
        <v>295</v>
      </c>
      <c r="C446" s="52">
        <v>600</v>
      </c>
      <c r="D446" s="78">
        <f>D447</f>
        <v>0</v>
      </c>
      <c r="E446" s="78">
        <f t="shared" si="191"/>
        <v>0</v>
      </c>
      <c r="F446" s="191">
        <f t="shared" si="191"/>
        <v>0</v>
      </c>
      <c r="G446" s="216" t="e">
        <f t="shared" si="176"/>
        <v>#DIV/0!</v>
      </c>
      <c r="H446" s="216" t="e">
        <f t="shared" si="182"/>
        <v>#DIV/0!</v>
      </c>
    </row>
    <row r="447" spans="1:8" ht="41.25" customHeight="1" hidden="1">
      <c r="A447" s="16" t="s">
        <v>1307</v>
      </c>
      <c r="B447" s="20" t="s">
        <v>295</v>
      </c>
      <c r="C447" s="52">
        <v>610</v>
      </c>
      <c r="D447" s="78"/>
      <c r="E447" s="78"/>
      <c r="F447" s="191"/>
      <c r="G447" s="216" t="e">
        <f t="shared" si="176"/>
        <v>#DIV/0!</v>
      </c>
      <c r="H447" s="216" t="e">
        <f t="shared" si="182"/>
        <v>#DIV/0!</v>
      </c>
    </row>
    <row r="448" spans="1:8" ht="39.75" customHeight="1" hidden="1">
      <c r="A448" s="22" t="s">
        <v>155</v>
      </c>
      <c r="B448" s="20" t="s">
        <v>296</v>
      </c>
      <c r="C448" s="52"/>
      <c r="D448" s="78">
        <f>D449</f>
        <v>0</v>
      </c>
      <c r="E448" s="78">
        <f aca="true" t="shared" si="192" ref="E448:F449">E449</f>
        <v>0</v>
      </c>
      <c r="F448" s="191">
        <f t="shared" si="192"/>
        <v>0</v>
      </c>
      <c r="G448" s="216" t="e">
        <f t="shared" si="176"/>
        <v>#DIV/0!</v>
      </c>
      <c r="H448" s="216" t="e">
        <f t="shared" si="182"/>
        <v>#DIV/0!</v>
      </c>
    </row>
    <row r="449" spans="1:8" ht="39.75" customHeight="1" hidden="1">
      <c r="A449" s="16" t="s">
        <v>1308</v>
      </c>
      <c r="B449" s="20" t="s">
        <v>296</v>
      </c>
      <c r="C449" s="52">
        <v>600</v>
      </c>
      <c r="D449" s="78">
        <f>D450</f>
        <v>0</v>
      </c>
      <c r="E449" s="78">
        <f t="shared" si="192"/>
        <v>0</v>
      </c>
      <c r="F449" s="191">
        <f t="shared" si="192"/>
        <v>0</v>
      </c>
      <c r="G449" s="216" t="e">
        <f t="shared" si="176"/>
        <v>#DIV/0!</v>
      </c>
      <c r="H449" s="216" t="e">
        <f t="shared" si="182"/>
        <v>#DIV/0!</v>
      </c>
    </row>
    <row r="450" spans="1:8" ht="39.75" customHeight="1" hidden="1">
      <c r="A450" s="16" t="s">
        <v>1307</v>
      </c>
      <c r="B450" s="20" t="s">
        <v>296</v>
      </c>
      <c r="C450" s="52">
        <v>610</v>
      </c>
      <c r="D450" s="78"/>
      <c r="E450" s="78"/>
      <c r="F450" s="191"/>
      <c r="G450" s="216" t="e">
        <f t="shared" si="176"/>
        <v>#DIV/0!</v>
      </c>
      <c r="H450" s="216" t="e">
        <f t="shared" si="182"/>
        <v>#DIV/0!</v>
      </c>
    </row>
    <row r="451" spans="1:8" ht="42" customHeight="1" hidden="1">
      <c r="A451" s="22" t="s">
        <v>297</v>
      </c>
      <c r="B451" s="20" t="s">
        <v>298</v>
      </c>
      <c r="C451" s="52"/>
      <c r="D451" s="78">
        <f>D452</f>
        <v>0</v>
      </c>
      <c r="E451" s="78">
        <f aca="true" t="shared" si="193" ref="E451:F452">E452</f>
        <v>0</v>
      </c>
      <c r="F451" s="191">
        <f t="shared" si="193"/>
        <v>0</v>
      </c>
      <c r="G451" s="216" t="e">
        <f t="shared" si="176"/>
        <v>#DIV/0!</v>
      </c>
      <c r="H451" s="216" t="e">
        <f t="shared" si="182"/>
        <v>#DIV/0!</v>
      </c>
    </row>
    <row r="452" spans="1:8" ht="42" customHeight="1" hidden="1">
      <c r="A452" s="16" t="s">
        <v>1308</v>
      </c>
      <c r="B452" s="20" t="s">
        <v>298</v>
      </c>
      <c r="C452" s="52">
        <v>600</v>
      </c>
      <c r="D452" s="78">
        <f>D453</f>
        <v>0</v>
      </c>
      <c r="E452" s="78">
        <f t="shared" si="193"/>
        <v>0</v>
      </c>
      <c r="F452" s="191">
        <f t="shared" si="193"/>
        <v>0</v>
      </c>
      <c r="G452" s="216" t="e">
        <f t="shared" si="176"/>
        <v>#DIV/0!</v>
      </c>
      <c r="H452" s="216" t="e">
        <f t="shared" si="182"/>
        <v>#DIV/0!</v>
      </c>
    </row>
    <row r="453" spans="1:8" ht="42" customHeight="1" hidden="1">
      <c r="A453" s="16" t="s">
        <v>1307</v>
      </c>
      <c r="B453" s="20" t="s">
        <v>298</v>
      </c>
      <c r="C453" s="52">
        <v>610</v>
      </c>
      <c r="D453" s="78"/>
      <c r="E453" s="78"/>
      <c r="F453" s="191"/>
      <c r="G453" s="216" t="e">
        <f t="shared" si="176"/>
        <v>#DIV/0!</v>
      </c>
      <c r="H453" s="216" t="e">
        <f t="shared" si="182"/>
        <v>#DIV/0!</v>
      </c>
    </row>
    <row r="454" spans="1:8" ht="39" customHeight="1" hidden="1">
      <c r="A454" s="22" t="s">
        <v>299</v>
      </c>
      <c r="B454" s="20" t="s">
        <v>300</v>
      </c>
      <c r="C454" s="52"/>
      <c r="D454" s="78">
        <f>D455</f>
        <v>0</v>
      </c>
      <c r="E454" s="78">
        <f aca="true" t="shared" si="194" ref="E454:F455">E455</f>
        <v>0</v>
      </c>
      <c r="F454" s="191">
        <f t="shared" si="194"/>
        <v>0</v>
      </c>
      <c r="G454" s="216" t="e">
        <f t="shared" si="176"/>
        <v>#DIV/0!</v>
      </c>
      <c r="H454" s="216" t="e">
        <f t="shared" si="182"/>
        <v>#DIV/0!</v>
      </c>
    </row>
    <row r="455" spans="1:8" ht="39" customHeight="1" hidden="1">
      <c r="A455" s="16" t="s">
        <v>1308</v>
      </c>
      <c r="B455" s="20" t="s">
        <v>300</v>
      </c>
      <c r="C455" s="52"/>
      <c r="D455" s="78">
        <f>D456</f>
        <v>0</v>
      </c>
      <c r="E455" s="78">
        <f t="shared" si="194"/>
        <v>0</v>
      </c>
      <c r="F455" s="191">
        <f t="shared" si="194"/>
        <v>0</v>
      </c>
      <c r="G455" s="216" t="e">
        <f t="shared" si="176"/>
        <v>#DIV/0!</v>
      </c>
      <c r="H455" s="216" t="e">
        <f t="shared" si="182"/>
        <v>#DIV/0!</v>
      </c>
    </row>
    <row r="456" spans="1:8" ht="39" customHeight="1" hidden="1">
      <c r="A456" s="16" t="s">
        <v>1307</v>
      </c>
      <c r="B456" s="20" t="s">
        <v>300</v>
      </c>
      <c r="C456" s="52"/>
      <c r="D456" s="78"/>
      <c r="E456" s="78"/>
      <c r="F456" s="191"/>
      <c r="G456" s="216" t="e">
        <f t="shared" si="176"/>
        <v>#DIV/0!</v>
      </c>
      <c r="H456" s="216" t="e">
        <f t="shared" si="182"/>
        <v>#DIV/0!</v>
      </c>
    </row>
    <row r="457" spans="1:8" ht="31.5" customHeight="1">
      <c r="A457" s="12" t="s">
        <v>301</v>
      </c>
      <c r="B457" s="10" t="s">
        <v>302</v>
      </c>
      <c r="C457" s="52"/>
      <c r="D457" s="78">
        <f>D458+D487+D506+D536+D529</f>
        <v>107498</v>
      </c>
      <c r="E457" s="78">
        <f>E458+E487+E506+E536+E529</f>
        <v>83694</v>
      </c>
      <c r="F457" s="191">
        <f>F458+F487+F506+F536+F529</f>
        <v>83564</v>
      </c>
      <c r="G457" s="216">
        <f t="shared" si="176"/>
        <v>99.84467225846537</v>
      </c>
      <c r="H457" s="216">
        <f t="shared" si="182"/>
        <v>77.73539972836704</v>
      </c>
    </row>
    <row r="458" spans="1:8" ht="36.75" customHeight="1">
      <c r="A458" s="13" t="s">
        <v>303</v>
      </c>
      <c r="B458" s="3" t="s">
        <v>304</v>
      </c>
      <c r="C458" s="52"/>
      <c r="D458" s="78">
        <f>D459+D475+D483+D479</f>
        <v>80706</v>
      </c>
      <c r="E458" s="78">
        <f>E459+E475+E483</f>
        <v>57203</v>
      </c>
      <c r="F458" s="191">
        <f>F459+F475+F483</f>
        <v>57113</v>
      </c>
      <c r="G458" s="216">
        <f t="shared" si="176"/>
        <v>99.84266559446183</v>
      </c>
      <c r="H458" s="216">
        <f t="shared" si="182"/>
        <v>70.76673357619012</v>
      </c>
    </row>
    <row r="459" spans="1:8" ht="81.75" customHeight="1">
      <c r="A459" s="7" t="s">
        <v>305</v>
      </c>
      <c r="B459" s="1" t="s">
        <v>306</v>
      </c>
      <c r="C459" s="52"/>
      <c r="D459" s="91">
        <f>D460+D465+D468</f>
        <v>73265</v>
      </c>
      <c r="E459" s="91">
        <f aca="true" t="shared" si="195" ref="E459:F459">E460+E465+E468</f>
        <v>30143</v>
      </c>
      <c r="F459" s="192">
        <f t="shared" si="195"/>
        <v>30053</v>
      </c>
      <c r="G459" s="216">
        <f t="shared" si="176"/>
        <v>99.70142321600372</v>
      </c>
      <c r="H459" s="216">
        <f t="shared" si="182"/>
        <v>41.019586432812396</v>
      </c>
    </row>
    <row r="460" spans="1:8" ht="43.5" customHeight="1">
      <c r="A460" s="21" t="s">
        <v>307</v>
      </c>
      <c r="B460" s="20" t="s">
        <v>308</v>
      </c>
      <c r="C460" s="52"/>
      <c r="D460" s="78">
        <f>D463+D461</f>
        <v>68818</v>
      </c>
      <c r="E460" s="78">
        <f aca="true" t="shared" si="196" ref="E460:F460">E463+E461</f>
        <v>27092</v>
      </c>
      <c r="F460" s="191">
        <f t="shared" si="196"/>
        <v>27002</v>
      </c>
      <c r="G460" s="216">
        <f t="shared" si="176"/>
        <v>99.66779861213642</v>
      </c>
      <c r="H460" s="216">
        <f t="shared" si="182"/>
        <v>39.23682757418117</v>
      </c>
    </row>
    <row r="461" spans="1:8" ht="43.5" customHeight="1">
      <c r="A461" s="84" t="s">
        <v>1305</v>
      </c>
      <c r="B461" s="20" t="s">
        <v>308</v>
      </c>
      <c r="C461" s="52">
        <v>200</v>
      </c>
      <c r="D461" s="78">
        <f>D462</f>
        <v>1000</v>
      </c>
      <c r="E461" s="78">
        <f aca="true" t="shared" si="197" ref="E461:F461">E462</f>
        <v>173</v>
      </c>
      <c r="F461" s="191">
        <f t="shared" si="197"/>
        <v>142</v>
      </c>
      <c r="G461" s="216">
        <f t="shared" si="176"/>
        <v>82.08092485549133</v>
      </c>
      <c r="H461" s="216">
        <f t="shared" si="182"/>
        <v>14.2</v>
      </c>
    </row>
    <row r="462" spans="1:8" ht="43.5" customHeight="1">
      <c r="A462" s="57" t="s">
        <v>1306</v>
      </c>
      <c r="B462" s="20" t="s">
        <v>308</v>
      </c>
      <c r="C462" s="52">
        <v>240</v>
      </c>
      <c r="D462" s="78">
        <v>1000</v>
      </c>
      <c r="E462" s="78">
        <v>173</v>
      </c>
      <c r="F462" s="191">
        <v>142</v>
      </c>
      <c r="G462" s="216">
        <f t="shared" si="176"/>
        <v>82.08092485549133</v>
      </c>
      <c r="H462" s="216">
        <f t="shared" si="182"/>
        <v>14.2</v>
      </c>
    </row>
    <row r="463" spans="1:8" ht="43.5" customHeight="1">
      <c r="A463" s="16" t="s">
        <v>1312</v>
      </c>
      <c r="B463" s="20" t="s">
        <v>308</v>
      </c>
      <c r="C463" s="52">
        <v>300</v>
      </c>
      <c r="D463" s="78">
        <f>D464</f>
        <v>67818</v>
      </c>
      <c r="E463" s="78">
        <f aca="true" t="shared" si="198" ref="E463:F463">E464</f>
        <v>26919</v>
      </c>
      <c r="F463" s="191">
        <f t="shared" si="198"/>
        <v>26860</v>
      </c>
      <c r="G463" s="216">
        <f t="shared" si="176"/>
        <v>99.7808239533415</v>
      </c>
      <c r="H463" s="216">
        <f t="shared" si="182"/>
        <v>39.60600430564157</v>
      </c>
    </row>
    <row r="464" spans="1:8" ht="43.5" customHeight="1">
      <c r="A464" s="16" t="s">
        <v>1313</v>
      </c>
      <c r="B464" s="20" t="s">
        <v>308</v>
      </c>
      <c r="C464" s="52">
        <v>320</v>
      </c>
      <c r="D464" s="78">
        <v>67818</v>
      </c>
      <c r="E464" s="78">
        <v>26919</v>
      </c>
      <c r="F464" s="191">
        <v>26860</v>
      </c>
      <c r="G464" s="216">
        <f t="shared" si="176"/>
        <v>99.7808239533415</v>
      </c>
      <c r="H464" s="216">
        <f t="shared" si="182"/>
        <v>39.60600430564157</v>
      </c>
    </row>
    <row r="465" spans="1:8" ht="43.5" customHeight="1" hidden="1">
      <c r="A465" s="21" t="s">
        <v>309</v>
      </c>
      <c r="B465" s="20" t="s">
        <v>310</v>
      </c>
      <c r="C465" s="52"/>
      <c r="D465" s="78">
        <f>D466</f>
        <v>0</v>
      </c>
      <c r="E465" s="78">
        <f aca="true" t="shared" si="199" ref="E465:F465">E466</f>
        <v>0</v>
      </c>
      <c r="F465" s="191">
        <f t="shared" si="199"/>
        <v>0</v>
      </c>
      <c r="G465" s="216" t="e">
        <f t="shared" si="176"/>
        <v>#DIV/0!</v>
      </c>
      <c r="H465" s="216" t="e">
        <f t="shared" si="182"/>
        <v>#DIV/0!</v>
      </c>
    </row>
    <row r="466" spans="1:8" ht="43.5" customHeight="1" hidden="1">
      <c r="A466" s="16" t="s">
        <v>1312</v>
      </c>
      <c r="B466" s="20" t="s">
        <v>310</v>
      </c>
      <c r="C466" s="52">
        <v>300</v>
      </c>
      <c r="D466" s="78">
        <f>D467</f>
        <v>0</v>
      </c>
      <c r="E466" s="78">
        <f aca="true" t="shared" si="200" ref="E466:F466">E467</f>
        <v>0</v>
      </c>
      <c r="F466" s="191">
        <f t="shared" si="200"/>
        <v>0</v>
      </c>
      <c r="G466" s="216" t="e">
        <f t="shared" si="176"/>
        <v>#DIV/0!</v>
      </c>
      <c r="H466" s="216" t="e">
        <f t="shared" si="182"/>
        <v>#DIV/0!</v>
      </c>
    </row>
    <row r="467" spans="1:8" ht="43.5" customHeight="1" hidden="1">
      <c r="A467" s="16" t="s">
        <v>1313</v>
      </c>
      <c r="B467" s="20" t="s">
        <v>310</v>
      </c>
      <c r="C467" s="52">
        <v>320</v>
      </c>
      <c r="D467" s="78"/>
      <c r="E467" s="78"/>
      <c r="F467" s="191"/>
      <c r="G467" s="216" t="e">
        <f t="shared" si="176"/>
        <v>#DIV/0!</v>
      </c>
      <c r="H467" s="216" t="e">
        <f t="shared" si="182"/>
        <v>#DIV/0!</v>
      </c>
    </row>
    <row r="468" spans="1:8" ht="43.5" customHeight="1">
      <c r="A468" s="21" t="s">
        <v>311</v>
      </c>
      <c r="B468" s="20" t="s">
        <v>312</v>
      </c>
      <c r="C468" s="52"/>
      <c r="D468" s="78">
        <f>D469+D471+D473</f>
        <v>4447</v>
      </c>
      <c r="E468" s="78">
        <f>E469+E471+E473</f>
        <v>3051</v>
      </c>
      <c r="F468" s="78">
        <f>F469+F471+F473</f>
        <v>3051</v>
      </c>
      <c r="G468" s="216">
        <f t="shared" si="176"/>
        <v>100</v>
      </c>
      <c r="H468" s="216">
        <f t="shared" si="182"/>
        <v>68.60805037103665</v>
      </c>
    </row>
    <row r="469" spans="1:8" ht="61.5" customHeight="1">
      <c r="A469" s="57" t="s">
        <v>1303</v>
      </c>
      <c r="B469" s="20" t="s">
        <v>312</v>
      </c>
      <c r="C469" s="52">
        <v>100</v>
      </c>
      <c r="D469" s="78">
        <f>D470</f>
        <v>3496</v>
      </c>
      <c r="E469" s="78">
        <f aca="true" t="shared" si="201" ref="E469:F469">E470</f>
        <v>2276</v>
      </c>
      <c r="F469" s="191">
        <f t="shared" si="201"/>
        <v>2276</v>
      </c>
      <c r="G469" s="216">
        <f t="shared" si="176"/>
        <v>100</v>
      </c>
      <c r="H469" s="216">
        <f t="shared" si="182"/>
        <v>65.10297482837528</v>
      </c>
    </row>
    <row r="470" spans="1:8" ht="43.5" customHeight="1">
      <c r="A470" s="57" t="s">
        <v>1304</v>
      </c>
      <c r="B470" s="20" t="s">
        <v>312</v>
      </c>
      <c r="C470" s="52">
        <v>120</v>
      </c>
      <c r="D470" s="78">
        <v>3496</v>
      </c>
      <c r="E470" s="78">
        <v>2276</v>
      </c>
      <c r="F470" s="191">
        <v>2276</v>
      </c>
      <c r="G470" s="216">
        <f t="shared" si="176"/>
        <v>100</v>
      </c>
      <c r="H470" s="216">
        <f t="shared" si="182"/>
        <v>65.10297482837528</v>
      </c>
    </row>
    <row r="471" spans="1:8" ht="43.5" customHeight="1">
      <c r="A471" s="57" t="s">
        <v>1305</v>
      </c>
      <c r="B471" s="20" t="s">
        <v>312</v>
      </c>
      <c r="C471" s="52">
        <v>200</v>
      </c>
      <c r="D471" s="78">
        <f>D472</f>
        <v>951</v>
      </c>
      <c r="E471" s="78">
        <f aca="true" t="shared" si="202" ref="E471:F471">E472</f>
        <v>411</v>
      </c>
      <c r="F471" s="191">
        <f t="shared" si="202"/>
        <v>411</v>
      </c>
      <c r="G471" s="216">
        <f t="shared" si="176"/>
        <v>100</v>
      </c>
      <c r="H471" s="216">
        <f t="shared" si="182"/>
        <v>43.217665615141954</v>
      </c>
    </row>
    <row r="472" spans="1:8" ht="43.5" customHeight="1">
      <c r="A472" s="87" t="s">
        <v>1306</v>
      </c>
      <c r="B472" s="20" t="s">
        <v>312</v>
      </c>
      <c r="C472" s="52">
        <v>240</v>
      </c>
      <c r="D472" s="78">
        <v>951</v>
      </c>
      <c r="E472" s="78">
        <v>411</v>
      </c>
      <c r="F472" s="191">
        <v>411</v>
      </c>
      <c r="G472" s="216">
        <f t="shared" si="176"/>
        <v>100</v>
      </c>
      <c r="H472" s="216">
        <f t="shared" si="182"/>
        <v>43.217665615141954</v>
      </c>
    </row>
    <row r="473" spans="1:8" ht="43.5" customHeight="1">
      <c r="A473" s="16" t="s">
        <v>1312</v>
      </c>
      <c r="B473" s="20" t="s">
        <v>312</v>
      </c>
      <c r="C473" s="52">
        <v>300</v>
      </c>
      <c r="D473" s="78">
        <f>D474</f>
        <v>0</v>
      </c>
      <c r="E473" s="78">
        <f>E474</f>
        <v>364</v>
      </c>
      <c r="F473" s="78">
        <f>F474</f>
        <v>364</v>
      </c>
      <c r="G473" s="216">
        <f t="shared" si="176"/>
        <v>100</v>
      </c>
      <c r="H473" s="216" t="e">
        <f t="shared" si="182"/>
        <v>#DIV/0!</v>
      </c>
    </row>
    <row r="474" spans="1:8" ht="43.5" customHeight="1">
      <c r="A474" s="16" t="s">
        <v>1313</v>
      </c>
      <c r="B474" s="20" t="s">
        <v>312</v>
      </c>
      <c r="C474" s="52">
        <v>320</v>
      </c>
      <c r="D474" s="78">
        <v>0</v>
      </c>
      <c r="E474" s="78">
        <v>364</v>
      </c>
      <c r="F474" s="191">
        <v>364</v>
      </c>
      <c r="G474" s="216">
        <f t="shared" si="176"/>
        <v>100</v>
      </c>
      <c r="H474" s="216" t="e">
        <f t="shared" si="182"/>
        <v>#DIV/0!</v>
      </c>
    </row>
    <row r="475" spans="1:8" ht="31.5">
      <c r="A475" s="7" t="s">
        <v>313</v>
      </c>
      <c r="B475" s="1" t="s">
        <v>314</v>
      </c>
      <c r="C475" s="52"/>
      <c r="D475" s="78">
        <f>D476</f>
        <v>7421</v>
      </c>
      <c r="E475" s="78">
        <f aca="true" t="shared" si="203" ref="E475:F475">E476</f>
        <v>6492</v>
      </c>
      <c r="F475" s="191">
        <f t="shared" si="203"/>
        <v>6492</v>
      </c>
      <c r="G475" s="216">
        <f t="shared" si="176"/>
        <v>100</v>
      </c>
      <c r="H475" s="216">
        <f t="shared" si="182"/>
        <v>87.48147149979786</v>
      </c>
    </row>
    <row r="476" spans="1:8" ht="31.5">
      <c r="A476" s="22" t="s">
        <v>315</v>
      </c>
      <c r="B476" s="20" t="s">
        <v>316</v>
      </c>
      <c r="C476" s="52"/>
      <c r="D476" s="78">
        <f>D477</f>
        <v>7421</v>
      </c>
      <c r="E476" s="78">
        <f aca="true" t="shared" si="204" ref="E476:F476">E477</f>
        <v>6492</v>
      </c>
      <c r="F476" s="191">
        <f t="shared" si="204"/>
        <v>6492</v>
      </c>
      <c r="G476" s="216">
        <f t="shared" si="176"/>
        <v>100</v>
      </c>
      <c r="H476" s="216">
        <f t="shared" si="182"/>
        <v>87.48147149979786</v>
      </c>
    </row>
    <row r="477" spans="1:8" ht="35.25" customHeight="1">
      <c r="A477" s="16" t="s">
        <v>1312</v>
      </c>
      <c r="B477" s="20" t="s">
        <v>316</v>
      </c>
      <c r="C477" s="52">
        <v>300</v>
      </c>
      <c r="D477" s="78">
        <f>D478</f>
        <v>7421</v>
      </c>
      <c r="E477" s="78">
        <f aca="true" t="shared" si="205" ref="E477:F477">E478</f>
        <v>6492</v>
      </c>
      <c r="F477" s="191">
        <f t="shared" si="205"/>
        <v>6492</v>
      </c>
      <c r="G477" s="216">
        <f t="shared" si="176"/>
        <v>100</v>
      </c>
      <c r="H477" s="216">
        <f t="shared" si="182"/>
        <v>87.48147149979786</v>
      </c>
    </row>
    <row r="478" spans="1:9" ht="30" customHeight="1">
      <c r="A478" s="16" t="s">
        <v>1313</v>
      </c>
      <c r="B478" s="20" t="s">
        <v>316</v>
      </c>
      <c r="C478" s="52">
        <v>320</v>
      </c>
      <c r="D478" s="78">
        <v>7421</v>
      </c>
      <c r="E478" s="78">
        <v>6492</v>
      </c>
      <c r="F478" s="191">
        <v>6492</v>
      </c>
      <c r="G478" s="216">
        <f t="shared" si="176"/>
        <v>100</v>
      </c>
      <c r="H478" s="216">
        <f t="shared" si="182"/>
        <v>87.48147149979786</v>
      </c>
      <c r="I478" s="212"/>
    </row>
    <row r="479" spans="1:9" ht="30" customHeight="1" hidden="1">
      <c r="A479" s="218" t="s">
        <v>1733</v>
      </c>
      <c r="B479" s="20" t="s">
        <v>1731</v>
      </c>
      <c r="C479" s="52"/>
      <c r="D479" s="78">
        <f>D480</f>
        <v>20</v>
      </c>
      <c r="E479" s="78">
        <f aca="true" t="shared" si="206" ref="E479:F479">E480</f>
        <v>0</v>
      </c>
      <c r="F479" s="78">
        <f t="shared" si="206"/>
        <v>0</v>
      </c>
      <c r="G479" s="216" t="e">
        <f t="shared" si="176"/>
        <v>#DIV/0!</v>
      </c>
      <c r="H479" s="216">
        <f t="shared" si="182"/>
        <v>0</v>
      </c>
      <c r="I479" s="219"/>
    </row>
    <row r="480" spans="1:9" ht="30" customHeight="1" hidden="1">
      <c r="A480" s="218" t="s">
        <v>1732</v>
      </c>
      <c r="B480" s="20" t="s">
        <v>1730</v>
      </c>
      <c r="C480" s="52"/>
      <c r="D480" s="78">
        <f>D481</f>
        <v>20</v>
      </c>
      <c r="E480" s="78">
        <f aca="true" t="shared" si="207" ref="E480:F480">E481</f>
        <v>0</v>
      </c>
      <c r="F480" s="78">
        <f t="shared" si="207"/>
        <v>0</v>
      </c>
      <c r="G480" s="216" t="e">
        <f t="shared" si="176"/>
        <v>#DIV/0!</v>
      </c>
      <c r="H480" s="216">
        <f t="shared" si="182"/>
        <v>0</v>
      </c>
      <c r="I480" s="219"/>
    </row>
    <row r="481" spans="1:9" ht="30" customHeight="1" hidden="1">
      <c r="A481" s="57" t="s">
        <v>1305</v>
      </c>
      <c r="B481" s="20" t="s">
        <v>1730</v>
      </c>
      <c r="C481" s="52">
        <v>200</v>
      </c>
      <c r="D481" s="78">
        <f>D482</f>
        <v>20</v>
      </c>
      <c r="E481" s="78">
        <f aca="true" t="shared" si="208" ref="E481:F481">E482</f>
        <v>0</v>
      </c>
      <c r="F481" s="78">
        <f t="shared" si="208"/>
        <v>0</v>
      </c>
      <c r="G481" s="216" t="e">
        <f t="shared" si="176"/>
        <v>#DIV/0!</v>
      </c>
      <c r="H481" s="216">
        <f t="shared" si="182"/>
        <v>0</v>
      </c>
      <c r="I481" s="219"/>
    </row>
    <row r="482" spans="1:9" ht="30" customHeight="1" hidden="1">
      <c r="A482" s="87" t="s">
        <v>1306</v>
      </c>
      <c r="B482" s="20" t="s">
        <v>1730</v>
      </c>
      <c r="C482" s="52">
        <v>240</v>
      </c>
      <c r="D482" s="78">
        <v>20</v>
      </c>
      <c r="E482" s="78"/>
      <c r="F482" s="191"/>
      <c r="G482" s="216" t="e">
        <f t="shared" si="176"/>
        <v>#DIV/0!</v>
      </c>
      <c r="H482" s="216">
        <f t="shared" si="182"/>
        <v>0</v>
      </c>
      <c r="I482" s="219"/>
    </row>
    <row r="483" spans="1:8" ht="92.25" customHeight="1">
      <c r="A483" s="119" t="s">
        <v>1710</v>
      </c>
      <c r="B483" s="1" t="s">
        <v>1708</v>
      </c>
      <c r="C483" s="52"/>
      <c r="D483" s="78">
        <f>D484</f>
        <v>0</v>
      </c>
      <c r="E483" s="78">
        <f aca="true" t="shared" si="209" ref="E483:F483">E484</f>
        <v>20568</v>
      </c>
      <c r="F483" s="191">
        <f t="shared" si="209"/>
        <v>20568</v>
      </c>
      <c r="G483" s="216">
        <f t="shared" si="176"/>
        <v>100</v>
      </c>
      <c r="H483" s="216" t="e">
        <f t="shared" si="182"/>
        <v>#DIV/0!</v>
      </c>
    </row>
    <row r="484" spans="1:8" ht="118.5" customHeight="1">
      <c r="A484" s="119" t="s">
        <v>1711</v>
      </c>
      <c r="B484" s="20" t="s">
        <v>1709</v>
      </c>
      <c r="C484" s="52"/>
      <c r="D484" s="78">
        <f>D485</f>
        <v>0</v>
      </c>
      <c r="E484" s="78">
        <f aca="true" t="shared" si="210" ref="E484:F484">E485</f>
        <v>20568</v>
      </c>
      <c r="F484" s="191">
        <f t="shared" si="210"/>
        <v>20568</v>
      </c>
      <c r="G484" s="216">
        <f t="shared" si="176"/>
        <v>100</v>
      </c>
      <c r="H484" s="216" t="e">
        <f t="shared" si="182"/>
        <v>#DIV/0!</v>
      </c>
    </row>
    <row r="485" spans="1:8" ht="31.5" customHeight="1">
      <c r="A485" s="16" t="s">
        <v>1308</v>
      </c>
      <c r="B485" s="20" t="s">
        <v>1709</v>
      </c>
      <c r="C485" s="52">
        <v>600</v>
      </c>
      <c r="D485" s="78">
        <f>D486</f>
        <v>0</v>
      </c>
      <c r="E485" s="78">
        <f aca="true" t="shared" si="211" ref="E485:F485">E486</f>
        <v>20568</v>
      </c>
      <c r="F485" s="191">
        <f t="shared" si="211"/>
        <v>20568</v>
      </c>
      <c r="G485" s="216">
        <f t="shared" si="176"/>
        <v>100</v>
      </c>
      <c r="H485" s="216" t="e">
        <f t="shared" si="182"/>
        <v>#DIV/0!</v>
      </c>
    </row>
    <row r="486" spans="1:8" ht="31.5" customHeight="1">
      <c r="A486" s="16" t="s">
        <v>1404</v>
      </c>
      <c r="B486" s="20" t="s">
        <v>1709</v>
      </c>
      <c r="C486" s="52">
        <v>610</v>
      </c>
      <c r="D486" s="78">
        <v>0</v>
      </c>
      <c r="E486" s="78">
        <v>20568</v>
      </c>
      <c r="F486" s="191">
        <v>20568</v>
      </c>
      <c r="G486" s="216">
        <f t="shared" si="176"/>
        <v>100</v>
      </c>
      <c r="H486" s="216" t="e">
        <f t="shared" si="182"/>
        <v>#DIV/0!</v>
      </c>
    </row>
    <row r="487" spans="1:8" ht="31.5" customHeight="1">
      <c r="A487" s="13" t="s">
        <v>317</v>
      </c>
      <c r="B487" s="3" t="s">
        <v>318</v>
      </c>
      <c r="C487" s="52"/>
      <c r="D487" s="78">
        <f>D488+D502</f>
        <v>1250</v>
      </c>
      <c r="E487" s="78">
        <f>E488+E502</f>
        <v>1023</v>
      </c>
      <c r="F487" s="191">
        <f>F488+F502</f>
        <v>1023</v>
      </c>
      <c r="G487" s="216">
        <f t="shared" si="176"/>
        <v>100</v>
      </c>
      <c r="H487" s="216">
        <f t="shared" si="182"/>
        <v>81.84</v>
      </c>
    </row>
    <row r="488" spans="1:8" ht="47.25">
      <c r="A488" s="160" t="s">
        <v>1537</v>
      </c>
      <c r="B488" s="1" t="s">
        <v>319</v>
      </c>
      <c r="C488" s="52"/>
      <c r="D488" s="78">
        <f>D489+D492+D495+D498</f>
        <v>1250</v>
      </c>
      <c r="E488" s="78">
        <f aca="true" t="shared" si="212" ref="E488:F488">E489+E492+E495+E498</f>
        <v>1023</v>
      </c>
      <c r="F488" s="191">
        <f t="shared" si="212"/>
        <v>1023</v>
      </c>
      <c r="G488" s="216">
        <f t="shared" si="176"/>
        <v>100</v>
      </c>
      <c r="H488" s="216">
        <f t="shared" si="182"/>
        <v>81.84</v>
      </c>
    </row>
    <row r="489" spans="1:8" ht="85.5" customHeight="1" hidden="1">
      <c r="A489" s="21" t="s">
        <v>1729</v>
      </c>
      <c r="B489" s="20" t="s">
        <v>1728</v>
      </c>
      <c r="C489" s="52"/>
      <c r="D489" s="78">
        <f>D490</f>
        <v>800</v>
      </c>
      <c r="E489" s="78">
        <f aca="true" t="shared" si="213" ref="E489:F490">E490</f>
        <v>0</v>
      </c>
      <c r="F489" s="191">
        <f t="shared" si="213"/>
        <v>0</v>
      </c>
      <c r="G489" s="216" t="e">
        <f aca="true" t="shared" si="214" ref="G489:G552">F489/E489*100</f>
        <v>#DIV/0!</v>
      </c>
      <c r="H489" s="216">
        <f t="shared" si="182"/>
        <v>0</v>
      </c>
    </row>
    <row r="490" spans="1:8" ht="38.25" customHeight="1" hidden="1">
      <c r="A490" s="57" t="s">
        <v>1305</v>
      </c>
      <c r="B490" s="20" t="s">
        <v>1728</v>
      </c>
      <c r="C490" s="52">
        <v>200</v>
      </c>
      <c r="D490" s="78">
        <f>D491</f>
        <v>800</v>
      </c>
      <c r="E490" s="78">
        <f t="shared" si="213"/>
        <v>0</v>
      </c>
      <c r="F490" s="191">
        <f t="shared" si="213"/>
        <v>0</v>
      </c>
      <c r="G490" s="216" t="e">
        <f t="shared" si="214"/>
        <v>#DIV/0!</v>
      </c>
      <c r="H490" s="216">
        <f t="shared" si="182"/>
        <v>0</v>
      </c>
    </row>
    <row r="491" spans="1:8" ht="42" customHeight="1" hidden="1">
      <c r="A491" s="87" t="s">
        <v>1306</v>
      </c>
      <c r="B491" s="20" t="s">
        <v>1728</v>
      </c>
      <c r="C491" s="52">
        <v>240</v>
      </c>
      <c r="D491" s="78">
        <v>800</v>
      </c>
      <c r="E491" s="78">
        <v>0</v>
      </c>
      <c r="F491" s="191">
        <v>0</v>
      </c>
      <c r="G491" s="216" t="e">
        <f t="shared" si="214"/>
        <v>#DIV/0!</v>
      </c>
      <c r="H491" s="216">
        <f t="shared" si="182"/>
        <v>0</v>
      </c>
    </row>
    <row r="492" spans="1:8" ht="47.25">
      <c r="A492" s="21" t="s">
        <v>320</v>
      </c>
      <c r="B492" s="20" t="s">
        <v>321</v>
      </c>
      <c r="C492" s="52"/>
      <c r="D492" s="78">
        <f>D493</f>
        <v>450</v>
      </c>
      <c r="E492" s="78">
        <f aca="true" t="shared" si="215" ref="E492:F493">E493</f>
        <v>287</v>
      </c>
      <c r="F492" s="191">
        <f t="shared" si="215"/>
        <v>287</v>
      </c>
      <c r="G492" s="216">
        <f t="shared" si="214"/>
        <v>100</v>
      </c>
      <c r="H492" s="216">
        <f t="shared" si="182"/>
        <v>63.77777777777778</v>
      </c>
    </row>
    <row r="493" spans="1:8" ht="42" customHeight="1">
      <c r="A493" s="16" t="s">
        <v>1308</v>
      </c>
      <c r="B493" s="20" t="s">
        <v>321</v>
      </c>
      <c r="C493" s="52">
        <v>600</v>
      </c>
      <c r="D493" s="78">
        <f>D494</f>
        <v>450</v>
      </c>
      <c r="E493" s="78">
        <f t="shared" si="215"/>
        <v>287</v>
      </c>
      <c r="F493" s="191">
        <f t="shared" si="215"/>
        <v>287</v>
      </c>
      <c r="G493" s="216">
        <f t="shared" si="214"/>
        <v>100</v>
      </c>
      <c r="H493" s="216">
        <f t="shared" si="182"/>
        <v>63.77777777777778</v>
      </c>
    </row>
    <row r="494" spans="1:8" ht="36.75" customHeight="1">
      <c r="A494" s="16" t="s">
        <v>1307</v>
      </c>
      <c r="B494" s="20" t="s">
        <v>321</v>
      </c>
      <c r="C494" s="52">
        <v>610</v>
      </c>
      <c r="D494" s="78">
        <v>450</v>
      </c>
      <c r="E494" s="78">
        <v>287</v>
      </c>
      <c r="F494" s="191">
        <v>287</v>
      </c>
      <c r="G494" s="216">
        <f t="shared" si="214"/>
        <v>100</v>
      </c>
      <c r="H494" s="216">
        <f t="shared" si="182"/>
        <v>63.77777777777778</v>
      </c>
    </row>
    <row r="495" spans="1:8" ht="94.5" hidden="1">
      <c r="A495" s="21" t="s">
        <v>322</v>
      </c>
      <c r="B495" s="20" t="s">
        <v>323</v>
      </c>
      <c r="C495" s="52"/>
      <c r="D495" s="91">
        <f>D496</f>
        <v>0</v>
      </c>
      <c r="E495" s="91">
        <f aca="true" t="shared" si="216" ref="E495:F496">E496</f>
        <v>0</v>
      </c>
      <c r="F495" s="192">
        <f t="shared" si="216"/>
        <v>0</v>
      </c>
      <c r="G495" s="216" t="e">
        <f t="shared" si="214"/>
        <v>#DIV/0!</v>
      </c>
      <c r="H495" s="216" t="e">
        <f t="shared" si="182"/>
        <v>#DIV/0!</v>
      </c>
    </row>
    <row r="496" spans="1:8" ht="43.5" customHeight="1" hidden="1">
      <c r="A496" s="16" t="s">
        <v>1308</v>
      </c>
      <c r="B496" s="20" t="s">
        <v>323</v>
      </c>
      <c r="C496" s="52">
        <v>600</v>
      </c>
      <c r="D496" s="91">
        <f>D497</f>
        <v>0</v>
      </c>
      <c r="E496" s="91">
        <f t="shared" si="216"/>
        <v>0</v>
      </c>
      <c r="F496" s="192">
        <f t="shared" si="216"/>
        <v>0</v>
      </c>
      <c r="G496" s="216" t="e">
        <f t="shared" si="214"/>
        <v>#DIV/0!</v>
      </c>
      <c r="H496" s="216" t="e">
        <f t="shared" si="182"/>
        <v>#DIV/0!</v>
      </c>
    </row>
    <row r="497" spans="1:9" ht="39" customHeight="1" hidden="1">
      <c r="A497" s="16" t="s">
        <v>1307</v>
      </c>
      <c r="B497" s="20" t="s">
        <v>323</v>
      </c>
      <c r="C497" s="52">
        <v>610</v>
      </c>
      <c r="D497" s="91"/>
      <c r="E497" s="91">
        <v>0</v>
      </c>
      <c r="F497" s="192"/>
      <c r="G497" s="216" t="e">
        <f t="shared" si="214"/>
        <v>#DIV/0!</v>
      </c>
      <c r="H497" s="216" t="e">
        <f t="shared" si="182"/>
        <v>#DIV/0!</v>
      </c>
      <c r="I497">
        <v>-250</v>
      </c>
    </row>
    <row r="498" spans="1:8" ht="54" customHeight="1">
      <c r="A498" s="88" t="s">
        <v>1687</v>
      </c>
      <c r="B498" s="20" t="s">
        <v>324</v>
      </c>
      <c r="C498" s="52"/>
      <c r="D498" s="91">
        <f>D499</f>
        <v>0</v>
      </c>
      <c r="E498" s="91">
        <f aca="true" t="shared" si="217" ref="E498:F498">E499</f>
        <v>736</v>
      </c>
      <c r="F498" s="192">
        <f t="shared" si="217"/>
        <v>736</v>
      </c>
      <c r="G498" s="216">
        <f t="shared" si="214"/>
        <v>100</v>
      </c>
      <c r="H498" s="216" t="e">
        <f aca="true" t="shared" si="218" ref="H498:H561">F498/D498*100</f>
        <v>#DIV/0!</v>
      </c>
    </row>
    <row r="499" spans="1:8" ht="37.5" customHeight="1">
      <c r="A499" s="16" t="s">
        <v>1308</v>
      </c>
      <c r="B499" s="20" t="s">
        <v>324</v>
      </c>
      <c r="C499" s="52">
        <v>600</v>
      </c>
      <c r="D499" s="91">
        <v>0</v>
      </c>
      <c r="E499" s="91">
        <v>736</v>
      </c>
      <c r="F499" s="91">
        <f>F500+F501</f>
        <v>736</v>
      </c>
      <c r="G499" s="216">
        <f t="shared" si="214"/>
        <v>100</v>
      </c>
      <c r="H499" s="216" t="e">
        <f t="shared" si="218"/>
        <v>#DIV/0!</v>
      </c>
    </row>
    <row r="500" spans="1:8" ht="39" customHeight="1" hidden="1">
      <c r="A500" s="16" t="s">
        <v>1307</v>
      </c>
      <c r="B500" s="20" t="s">
        <v>324</v>
      </c>
      <c r="C500" s="52">
        <v>610</v>
      </c>
      <c r="D500" s="91">
        <v>0</v>
      </c>
      <c r="E500" s="91">
        <v>0</v>
      </c>
      <c r="F500" s="192">
        <v>0</v>
      </c>
      <c r="G500" s="216" t="e">
        <f t="shared" si="214"/>
        <v>#DIV/0!</v>
      </c>
      <c r="H500" s="216" t="e">
        <f t="shared" si="218"/>
        <v>#DIV/0!</v>
      </c>
    </row>
    <row r="501" spans="1:8" ht="39" customHeight="1">
      <c r="A501" s="16" t="s">
        <v>1626</v>
      </c>
      <c r="B501" s="20" t="s">
        <v>324</v>
      </c>
      <c r="C501" s="52">
        <v>620</v>
      </c>
      <c r="D501" s="91">
        <v>0</v>
      </c>
      <c r="E501" s="91">
        <v>736</v>
      </c>
      <c r="F501" s="192">
        <v>736</v>
      </c>
      <c r="G501" s="216">
        <f t="shared" si="214"/>
        <v>100</v>
      </c>
      <c r="H501" s="216" t="e">
        <f t="shared" si="218"/>
        <v>#DIV/0!</v>
      </c>
    </row>
    <row r="502" spans="1:8" ht="59.25" customHeight="1" hidden="1">
      <c r="A502" s="14" t="s">
        <v>325</v>
      </c>
      <c r="B502" s="1" t="s">
        <v>326</v>
      </c>
      <c r="C502" s="52"/>
      <c r="D502" s="91">
        <f>D503</f>
        <v>0</v>
      </c>
      <c r="E502" s="91">
        <f aca="true" t="shared" si="219" ref="E502:F502">E503</f>
        <v>0</v>
      </c>
      <c r="F502" s="192">
        <f t="shared" si="219"/>
        <v>0</v>
      </c>
      <c r="G502" s="216" t="e">
        <f t="shared" si="214"/>
        <v>#DIV/0!</v>
      </c>
      <c r="H502" s="216" t="e">
        <f t="shared" si="218"/>
        <v>#DIV/0!</v>
      </c>
    </row>
    <row r="503" spans="1:8" ht="47.25" hidden="1">
      <c r="A503" s="22" t="s">
        <v>327</v>
      </c>
      <c r="B503" s="20" t="s">
        <v>328</v>
      </c>
      <c r="C503" s="52"/>
      <c r="D503" s="91">
        <f>D504</f>
        <v>0</v>
      </c>
      <c r="E503" s="91">
        <f aca="true" t="shared" si="220" ref="E503:F503">E504</f>
        <v>0</v>
      </c>
      <c r="F503" s="192">
        <f t="shared" si="220"/>
        <v>0</v>
      </c>
      <c r="G503" s="216" t="e">
        <f t="shared" si="214"/>
        <v>#DIV/0!</v>
      </c>
      <c r="H503" s="216" t="e">
        <f t="shared" si="218"/>
        <v>#DIV/0!</v>
      </c>
    </row>
    <row r="504" spans="1:8" ht="37.5" customHeight="1" hidden="1">
      <c r="A504" s="57" t="s">
        <v>1305</v>
      </c>
      <c r="B504" s="20" t="s">
        <v>328</v>
      </c>
      <c r="C504" s="52">
        <v>200</v>
      </c>
      <c r="D504" s="91">
        <f>D505</f>
        <v>0</v>
      </c>
      <c r="E504" s="91">
        <f aca="true" t="shared" si="221" ref="E504:F504">E505</f>
        <v>0</v>
      </c>
      <c r="F504" s="192">
        <f t="shared" si="221"/>
        <v>0</v>
      </c>
      <c r="G504" s="216" t="e">
        <f t="shared" si="214"/>
        <v>#DIV/0!</v>
      </c>
      <c r="H504" s="216" t="e">
        <f t="shared" si="218"/>
        <v>#DIV/0!</v>
      </c>
    </row>
    <row r="505" spans="1:8" ht="28.5" customHeight="1" hidden="1">
      <c r="A505" s="57" t="s">
        <v>1306</v>
      </c>
      <c r="B505" s="20" t="s">
        <v>328</v>
      </c>
      <c r="C505" s="52">
        <v>240</v>
      </c>
      <c r="D505" s="91"/>
      <c r="E505" s="91"/>
      <c r="F505" s="192"/>
      <c r="G505" s="216" t="e">
        <f t="shared" si="214"/>
        <v>#DIV/0!</v>
      </c>
      <c r="H505" s="216" t="e">
        <f t="shared" si="218"/>
        <v>#DIV/0!</v>
      </c>
    </row>
    <row r="506" spans="1:8" ht="32.25" customHeight="1">
      <c r="A506" s="13" t="s">
        <v>329</v>
      </c>
      <c r="B506" s="3" t="s">
        <v>330</v>
      </c>
      <c r="C506" s="52"/>
      <c r="D506" s="91">
        <f>D507+D514</f>
        <v>22714</v>
      </c>
      <c r="E506" s="91">
        <f aca="true" t="shared" si="222" ref="E506:F506">E507+E514</f>
        <v>23180</v>
      </c>
      <c r="F506" s="192">
        <f t="shared" si="222"/>
        <v>23140</v>
      </c>
      <c r="G506" s="216">
        <f t="shared" si="214"/>
        <v>99.8274374460742</v>
      </c>
      <c r="H506" s="216">
        <f t="shared" si="218"/>
        <v>101.87549528924893</v>
      </c>
    </row>
    <row r="507" spans="1:8" ht="46.5" customHeight="1">
      <c r="A507" s="14" t="s">
        <v>1398</v>
      </c>
      <c r="B507" s="1" t="s">
        <v>331</v>
      </c>
      <c r="C507" s="52"/>
      <c r="D507" s="91">
        <f>D508+D511</f>
        <v>3011</v>
      </c>
      <c r="E507" s="91">
        <f aca="true" t="shared" si="223" ref="E507:F507">E508+E511</f>
        <v>3011</v>
      </c>
      <c r="F507" s="192">
        <f t="shared" si="223"/>
        <v>3011</v>
      </c>
      <c r="G507" s="216">
        <f t="shared" si="214"/>
        <v>100</v>
      </c>
      <c r="H507" s="216">
        <f t="shared" si="218"/>
        <v>100</v>
      </c>
    </row>
    <row r="508" spans="1:8" ht="45.75" customHeight="1">
      <c r="A508" s="21" t="s">
        <v>332</v>
      </c>
      <c r="B508" s="20" t="s">
        <v>333</v>
      </c>
      <c r="C508" s="52"/>
      <c r="D508" s="91">
        <f>D509</f>
        <v>3011</v>
      </c>
      <c r="E508" s="91">
        <f aca="true" t="shared" si="224" ref="E508:F509">E509</f>
        <v>3011</v>
      </c>
      <c r="F508" s="192">
        <f t="shared" si="224"/>
        <v>3011</v>
      </c>
      <c r="G508" s="216">
        <f t="shared" si="214"/>
        <v>100</v>
      </c>
      <c r="H508" s="216">
        <f t="shared" si="218"/>
        <v>100</v>
      </c>
    </row>
    <row r="509" spans="1:8" ht="45.75" customHeight="1">
      <c r="A509" s="16" t="s">
        <v>1308</v>
      </c>
      <c r="B509" s="20" t="s">
        <v>333</v>
      </c>
      <c r="C509" s="52">
        <v>600</v>
      </c>
      <c r="D509" s="91">
        <f>D510</f>
        <v>3011</v>
      </c>
      <c r="E509" s="91">
        <f t="shared" si="224"/>
        <v>3011</v>
      </c>
      <c r="F509" s="192">
        <f t="shared" si="224"/>
        <v>3011</v>
      </c>
      <c r="G509" s="216">
        <f t="shared" si="214"/>
        <v>100</v>
      </c>
      <c r="H509" s="216">
        <f t="shared" si="218"/>
        <v>100</v>
      </c>
    </row>
    <row r="510" spans="1:8" ht="45.75" customHeight="1">
      <c r="A510" s="16" t="s">
        <v>1307</v>
      </c>
      <c r="B510" s="20" t="s">
        <v>333</v>
      </c>
      <c r="C510" s="52">
        <v>610</v>
      </c>
      <c r="D510" s="91">
        <v>3011</v>
      </c>
      <c r="E510" s="91">
        <v>3011</v>
      </c>
      <c r="F510" s="192">
        <v>3011</v>
      </c>
      <c r="G510" s="216">
        <f t="shared" si="214"/>
        <v>100</v>
      </c>
      <c r="H510" s="216">
        <f t="shared" si="218"/>
        <v>100</v>
      </c>
    </row>
    <row r="511" spans="1:8" ht="53.25" customHeight="1" hidden="1">
      <c r="A511" s="21" t="s">
        <v>334</v>
      </c>
      <c r="B511" s="20" t="s">
        <v>335</v>
      </c>
      <c r="C511" s="52"/>
      <c r="D511" s="91">
        <f>D512</f>
        <v>0</v>
      </c>
      <c r="E511" s="91">
        <f aca="true" t="shared" si="225" ref="E511:F512">E512</f>
        <v>0</v>
      </c>
      <c r="F511" s="192">
        <f t="shared" si="225"/>
        <v>0</v>
      </c>
      <c r="G511" s="216" t="e">
        <f t="shared" si="214"/>
        <v>#DIV/0!</v>
      </c>
      <c r="H511" s="216" t="e">
        <f t="shared" si="218"/>
        <v>#DIV/0!</v>
      </c>
    </row>
    <row r="512" spans="1:8" ht="33" customHeight="1" hidden="1">
      <c r="A512" s="16" t="s">
        <v>1308</v>
      </c>
      <c r="B512" s="20" t="s">
        <v>335</v>
      </c>
      <c r="C512" s="52">
        <v>600</v>
      </c>
      <c r="D512" s="91">
        <f>D513</f>
        <v>0</v>
      </c>
      <c r="E512" s="91">
        <f t="shared" si="225"/>
        <v>0</v>
      </c>
      <c r="F512" s="192">
        <f t="shared" si="225"/>
        <v>0</v>
      </c>
      <c r="G512" s="216" t="e">
        <f t="shared" si="214"/>
        <v>#DIV/0!</v>
      </c>
      <c r="H512" s="216" t="e">
        <f t="shared" si="218"/>
        <v>#DIV/0!</v>
      </c>
    </row>
    <row r="513" spans="1:8" ht="36.75" customHeight="1" hidden="1">
      <c r="A513" s="16" t="s">
        <v>1307</v>
      </c>
      <c r="B513" s="20" t="s">
        <v>335</v>
      </c>
      <c r="C513" s="52">
        <v>610</v>
      </c>
      <c r="D513" s="91"/>
      <c r="E513" s="91">
        <v>0</v>
      </c>
      <c r="F513" s="192">
        <v>0</v>
      </c>
      <c r="G513" s="216" t="e">
        <f t="shared" si="214"/>
        <v>#DIV/0!</v>
      </c>
      <c r="H513" s="216" t="e">
        <f t="shared" si="218"/>
        <v>#DIV/0!</v>
      </c>
    </row>
    <row r="514" spans="1:8" ht="57.75" customHeight="1">
      <c r="A514" s="14" t="s">
        <v>336</v>
      </c>
      <c r="B514" s="1" t="s">
        <v>337</v>
      </c>
      <c r="C514" s="52"/>
      <c r="D514" s="91">
        <f>D515+D520+D523+D526</f>
        <v>19703</v>
      </c>
      <c r="E514" s="91">
        <f aca="true" t="shared" si="226" ref="E514:F514">E515+E520+E523+E526</f>
        <v>20169</v>
      </c>
      <c r="F514" s="192">
        <f t="shared" si="226"/>
        <v>20129</v>
      </c>
      <c r="G514" s="216">
        <f t="shared" si="214"/>
        <v>99.80167583915912</v>
      </c>
      <c r="H514" s="216">
        <f t="shared" si="218"/>
        <v>102.1621072933056</v>
      </c>
    </row>
    <row r="515" spans="1:8" ht="40.5" customHeight="1">
      <c r="A515" s="21" t="s">
        <v>338</v>
      </c>
      <c r="B515" s="20" t="s">
        <v>339</v>
      </c>
      <c r="C515" s="52"/>
      <c r="D515" s="91">
        <f>D516+D518</f>
        <v>6859</v>
      </c>
      <c r="E515" s="91">
        <f aca="true" t="shared" si="227" ref="E515:F515">E516+E518</f>
        <v>6859</v>
      </c>
      <c r="F515" s="192">
        <f t="shared" si="227"/>
        <v>6819</v>
      </c>
      <c r="G515" s="216">
        <f t="shared" si="214"/>
        <v>99.41682461000146</v>
      </c>
      <c r="H515" s="216">
        <f t="shared" si="218"/>
        <v>99.41682461000146</v>
      </c>
    </row>
    <row r="516" spans="1:8" ht="40.5" customHeight="1">
      <c r="A516" s="16" t="s">
        <v>1312</v>
      </c>
      <c r="B516" s="20" t="s">
        <v>339</v>
      </c>
      <c r="C516" s="52">
        <v>300</v>
      </c>
      <c r="D516" s="91">
        <f>D517</f>
        <v>6859</v>
      </c>
      <c r="E516" s="91">
        <f aca="true" t="shared" si="228" ref="E516:F516">E517</f>
        <v>6859</v>
      </c>
      <c r="F516" s="192">
        <f t="shared" si="228"/>
        <v>6819</v>
      </c>
      <c r="G516" s="216">
        <f t="shared" si="214"/>
        <v>99.41682461000146</v>
      </c>
      <c r="H516" s="216">
        <f t="shared" si="218"/>
        <v>99.41682461000146</v>
      </c>
    </row>
    <row r="517" spans="1:8" ht="40.5" customHeight="1">
      <c r="A517" s="16" t="s">
        <v>1313</v>
      </c>
      <c r="B517" s="20" t="s">
        <v>339</v>
      </c>
      <c r="C517" s="52">
        <v>320</v>
      </c>
      <c r="D517" s="91">
        <v>6859</v>
      </c>
      <c r="E517" s="91">
        <v>6859</v>
      </c>
      <c r="F517" s="192">
        <v>6819</v>
      </c>
      <c r="G517" s="216">
        <f t="shared" si="214"/>
        <v>99.41682461000146</v>
      </c>
      <c r="H517" s="216">
        <f t="shared" si="218"/>
        <v>99.41682461000146</v>
      </c>
    </row>
    <row r="518" spans="1:8" ht="40.5" customHeight="1" hidden="1">
      <c r="A518" s="16" t="s">
        <v>1308</v>
      </c>
      <c r="B518" s="20" t="s">
        <v>339</v>
      </c>
      <c r="C518" s="52">
        <v>600</v>
      </c>
      <c r="D518" s="78">
        <f>D519</f>
        <v>0</v>
      </c>
      <c r="E518" s="78">
        <f>E519</f>
        <v>0</v>
      </c>
      <c r="F518" s="191">
        <f>F519</f>
        <v>0</v>
      </c>
      <c r="G518" s="216" t="e">
        <f t="shared" si="214"/>
        <v>#DIV/0!</v>
      </c>
      <c r="H518" s="216" t="e">
        <f t="shared" si="218"/>
        <v>#DIV/0!</v>
      </c>
    </row>
    <row r="519" spans="1:10" ht="40.5" customHeight="1" hidden="1">
      <c r="A519" s="16" t="s">
        <v>1307</v>
      </c>
      <c r="B519" s="20" t="s">
        <v>339</v>
      </c>
      <c r="C519" s="52">
        <v>610</v>
      </c>
      <c r="D519" s="91">
        <v>0</v>
      </c>
      <c r="E519" s="91"/>
      <c r="F519" s="192"/>
      <c r="G519" s="216" t="e">
        <f t="shared" si="214"/>
        <v>#DIV/0!</v>
      </c>
      <c r="H519" s="216" t="e">
        <f t="shared" si="218"/>
        <v>#DIV/0!</v>
      </c>
      <c r="I519" s="213"/>
      <c r="J519" s="111"/>
    </row>
    <row r="520" spans="1:8" ht="40.5" customHeight="1" hidden="1">
      <c r="A520" s="21" t="s">
        <v>340</v>
      </c>
      <c r="B520" s="20" t="s">
        <v>341</v>
      </c>
      <c r="C520" s="52"/>
      <c r="D520" s="91">
        <f>D521</f>
        <v>0</v>
      </c>
      <c r="E520" s="91">
        <f aca="true" t="shared" si="229" ref="E520:F521">E521</f>
        <v>0</v>
      </c>
      <c r="F520" s="192">
        <f t="shared" si="229"/>
        <v>0</v>
      </c>
      <c r="G520" s="216" t="e">
        <f t="shared" si="214"/>
        <v>#DIV/0!</v>
      </c>
      <c r="H520" s="216" t="e">
        <f t="shared" si="218"/>
        <v>#DIV/0!</v>
      </c>
    </row>
    <row r="521" spans="1:8" ht="40.5" customHeight="1" hidden="1">
      <c r="A521" s="16" t="s">
        <v>1312</v>
      </c>
      <c r="B521" s="20" t="s">
        <v>341</v>
      </c>
      <c r="C521" s="52">
        <v>300</v>
      </c>
      <c r="D521" s="90">
        <f>D522</f>
        <v>0</v>
      </c>
      <c r="E521" s="90">
        <f t="shared" si="229"/>
        <v>0</v>
      </c>
      <c r="F521" s="193">
        <f t="shared" si="229"/>
        <v>0</v>
      </c>
      <c r="G521" s="216" t="e">
        <f t="shared" si="214"/>
        <v>#DIV/0!</v>
      </c>
      <c r="H521" s="216" t="e">
        <f t="shared" si="218"/>
        <v>#DIV/0!</v>
      </c>
    </row>
    <row r="522" spans="1:8" ht="40.5" customHeight="1" hidden="1">
      <c r="A522" s="16" t="s">
        <v>1313</v>
      </c>
      <c r="B522" s="20" t="s">
        <v>341</v>
      </c>
      <c r="C522" s="52">
        <v>320</v>
      </c>
      <c r="D522" s="91">
        <v>0</v>
      </c>
      <c r="E522" s="91">
        <v>0</v>
      </c>
      <c r="F522" s="192">
        <v>0</v>
      </c>
      <c r="G522" s="216" t="e">
        <f t="shared" si="214"/>
        <v>#DIV/0!</v>
      </c>
      <c r="H522" s="216" t="e">
        <f t="shared" si="218"/>
        <v>#DIV/0!</v>
      </c>
    </row>
    <row r="523" spans="1:8" ht="40.5" customHeight="1">
      <c r="A523" s="39" t="s">
        <v>342</v>
      </c>
      <c r="B523" s="20" t="s">
        <v>343</v>
      </c>
      <c r="C523" s="52"/>
      <c r="D523" s="91">
        <f>D524</f>
        <v>10844</v>
      </c>
      <c r="E523" s="91">
        <f aca="true" t="shared" si="230" ref="E523:F524">E524</f>
        <v>11559</v>
      </c>
      <c r="F523" s="192">
        <f t="shared" si="230"/>
        <v>11559</v>
      </c>
      <c r="G523" s="216">
        <f t="shared" si="214"/>
        <v>100</v>
      </c>
      <c r="H523" s="216">
        <f t="shared" si="218"/>
        <v>106.59350793065289</v>
      </c>
    </row>
    <row r="524" spans="1:8" ht="40.5" customHeight="1">
      <c r="A524" s="16" t="s">
        <v>1308</v>
      </c>
      <c r="B524" s="20" t="s">
        <v>343</v>
      </c>
      <c r="C524" s="52">
        <v>600</v>
      </c>
      <c r="D524" s="91">
        <f>D525</f>
        <v>10844</v>
      </c>
      <c r="E524" s="91">
        <f t="shared" si="230"/>
        <v>11559</v>
      </c>
      <c r="F524" s="192">
        <f t="shared" si="230"/>
        <v>11559</v>
      </c>
      <c r="G524" s="216">
        <f t="shared" si="214"/>
        <v>100</v>
      </c>
      <c r="H524" s="216">
        <f t="shared" si="218"/>
        <v>106.59350793065289</v>
      </c>
    </row>
    <row r="525" spans="1:8" ht="40.5" customHeight="1">
      <c r="A525" s="16" t="s">
        <v>1307</v>
      </c>
      <c r="B525" s="20" t="s">
        <v>343</v>
      </c>
      <c r="C525" s="52">
        <v>610</v>
      </c>
      <c r="D525" s="91">
        <v>10844</v>
      </c>
      <c r="E525" s="91">
        <v>11559</v>
      </c>
      <c r="F525" s="192">
        <v>11559</v>
      </c>
      <c r="G525" s="216">
        <f t="shared" si="214"/>
        <v>100</v>
      </c>
      <c r="H525" s="216">
        <f t="shared" si="218"/>
        <v>106.59350793065289</v>
      </c>
    </row>
    <row r="526" spans="1:8" ht="53.25" customHeight="1">
      <c r="A526" s="24" t="s">
        <v>344</v>
      </c>
      <c r="B526" s="20" t="s">
        <v>345</v>
      </c>
      <c r="C526" s="52"/>
      <c r="D526" s="91">
        <f>D527</f>
        <v>2000</v>
      </c>
      <c r="E526" s="91">
        <f aca="true" t="shared" si="231" ref="E526:F527">E527</f>
        <v>1751</v>
      </c>
      <c r="F526" s="192">
        <f t="shared" si="231"/>
        <v>1751</v>
      </c>
      <c r="G526" s="216">
        <f t="shared" si="214"/>
        <v>100</v>
      </c>
      <c r="H526" s="216">
        <f t="shared" si="218"/>
        <v>87.55</v>
      </c>
    </row>
    <row r="527" spans="1:8" ht="37.5" customHeight="1">
      <c r="A527" s="16" t="s">
        <v>1308</v>
      </c>
      <c r="B527" s="20" t="s">
        <v>345</v>
      </c>
      <c r="C527" s="52">
        <v>600</v>
      </c>
      <c r="D527" s="91">
        <f>D528</f>
        <v>2000</v>
      </c>
      <c r="E527" s="91">
        <f t="shared" si="231"/>
        <v>1751</v>
      </c>
      <c r="F527" s="192">
        <f>F528</f>
        <v>1751</v>
      </c>
      <c r="G527" s="216">
        <f t="shared" si="214"/>
        <v>100</v>
      </c>
      <c r="H527" s="216">
        <f t="shared" si="218"/>
        <v>87.55</v>
      </c>
    </row>
    <row r="528" spans="1:8" ht="42" customHeight="1">
      <c r="A528" s="16" t="s">
        <v>1307</v>
      </c>
      <c r="B528" s="20" t="s">
        <v>345</v>
      </c>
      <c r="C528" s="52">
        <v>610</v>
      </c>
      <c r="D528" s="91">
        <v>2000</v>
      </c>
      <c r="E528" s="91">
        <v>1751</v>
      </c>
      <c r="F528" s="81">
        <v>1751</v>
      </c>
      <c r="G528" s="216">
        <f t="shared" si="214"/>
        <v>100</v>
      </c>
      <c r="H528" s="216">
        <f t="shared" si="218"/>
        <v>87.55</v>
      </c>
    </row>
    <row r="529" spans="1:8" ht="42" customHeight="1">
      <c r="A529" s="17" t="s">
        <v>128</v>
      </c>
      <c r="B529" s="1" t="s">
        <v>1598</v>
      </c>
      <c r="C529" s="174"/>
      <c r="D529" s="187">
        <f>D530</f>
        <v>2288</v>
      </c>
      <c r="E529" s="187">
        <f aca="true" t="shared" si="232" ref="E529:F529">E530</f>
        <v>2288</v>
      </c>
      <c r="F529" s="194">
        <f t="shared" si="232"/>
        <v>2288</v>
      </c>
      <c r="G529" s="216">
        <f t="shared" si="214"/>
        <v>100</v>
      </c>
      <c r="H529" s="216">
        <f t="shared" si="218"/>
        <v>100</v>
      </c>
    </row>
    <row r="530" spans="1:8" ht="52.5" customHeight="1">
      <c r="A530" s="16" t="s">
        <v>1601</v>
      </c>
      <c r="B530" s="20" t="s">
        <v>1599</v>
      </c>
      <c r="C530" s="52"/>
      <c r="D530" s="91">
        <f>D531</f>
        <v>2288</v>
      </c>
      <c r="E530" s="91">
        <f aca="true" t="shared" si="233" ref="E530:F530">E531</f>
        <v>2288</v>
      </c>
      <c r="F530" s="192">
        <f t="shared" si="233"/>
        <v>2288</v>
      </c>
      <c r="G530" s="216">
        <f t="shared" si="214"/>
        <v>100</v>
      </c>
      <c r="H530" s="216">
        <f t="shared" si="218"/>
        <v>100</v>
      </c>
    </row>
    <row r="531" spans="1:8" ht="63.75" customHeight="1">
      <c r="A531" s="110" t="s">
        <v>1521</v>
      </c>
      <c r="B531" s="20" t="s">
        <v>1600</v>
      </c>
      <c r="C531" s="52"/>
      <c r="D531" s="91">
        <f>D532+D534</f>
        <v>2288</v>
      </c>
      <c r="E531" s="91">
        <f aca="true" t="shared" si="234" ref="E531:F531">E532+E534</f>
        <v>2288</v>
      </c>
      <c r="F531" s="192">
        <f t="shared" si="234"/>
        <v>2288</v>
      </c>
      <c r="G531" s="216">
        <f t="shared" si="214"/>
        <v>100</v>
      </c>
      <c r="H531" s="216">
        <f t="shared" si="218"/>
        <v>100</v>
      </c>
    </row>
    <row r="532" spans="1:8" ht="57.75" customHeight="1">
      <c r="A532" s="57" t="s">
        <v>1303</v>
      </c>
      <c r="B532" s="20" t="s">
        <v>1600</v>
      </c>
      <c r="C532" s="52">
        <v>100</v>
      </c>
      <c r="D532" s="91">
        <f>D533</f>
        <v>1924</v>
      </c>
      <c r="E532" s="91">
        <f aca="true" t="shared" si="235" ref="E532:F532">E533</f>
        <v>1954</v>
      </c>
      <c r="F532" s="192">
        <f t="shared" si="235"/>
        <v>1954</v>
      </c>
      <c r="G532" s="216">
        <f t="shared" si="214"/>
        <v>100</v>
      </c>
      <c r="H532" s="216">
        <f t="shared" si="218"/>
        <v>101.55925155925156</v>
      </c>
    </row>
    <row r="533" spans="1:8" ht="42" customHeight="1">
      <c r="A533" s="57" t="s">
        <v>1304</v>
      </c>
      <c r="B533" s="20" t="s">
        <v>1600</v>
      </c>
      <c r="C533" s="52">
        <v>120</v>
      </c>
      <c r="D533" s="91">
        <v>1924</v>
      </c>
      <c r="E533" s="91">
        <v>1954</v>
      </c>
      <c r="F533" s="192">
        <v>1954</v>
      </c>
      <c r="G533" s="216">
        <f t="shared" si="214"/>
        <v>100</v>
      </c>
      <c r="H533" s="216">
        <f t="shared" si="218"/>
        <v>101.55925155925156</v>
      </c>
    </row>
    <row r="534" spans="1:8" ht="42" customHeight="1">
      <c r="A534" s="57" t="s">
        <v>1305</v>
      </c>
      <c r="B534" s="20" t="s">
        <v>1600</v>
      </c>
      <c r="C534" s="52">
        <v>200</v>
      </c>
      <c r="D534" s="91">
        <f>D535</f>
        <v>364</v>
      </c>
      <c r="E534" s="91">
        <f aca="true" t="shared" si="236" ref="E534:F534">E535</f>
        <v>334</v>
      </c>
      <c r="F534" s="192">
        <f t="shared" si="236"/>
        <v>334</v>
      </c>
      <c r="G534" s="216">
        <f t="shared" si="214"/>
        <v>100</v>
      </c>
      <c r="H534" s="216">
        <f t="shared" si="218"/>
        <v>91.75824175824175</v>
      </c>
    </row>
    <row r="535" spans="1:8" ht="42" customHeight="1">
      <c r="A535" s="57" t="s">
        <v>1306</v>
      </c>
      <c r="B535" s="20" t="s">
        <v>1600</v>
      </c>
      <c r="C535" s="52">
        <v>240</v>
      </c>
      <c r="D535" s="91">
        <v>364</v>
      </c>
      <c r="E535" s="91">
        <v>334</v>
      </c>
      <c r="F535" s="192">
        <v>334</v>
      </c>
      <c r="G535" s="216">
        <f t="shared" si="214"/>
        <v>100</v>
      </c>
      <c r="H535" s="216">
        <f t="shared" si="218"/>
        <v>91.75824175824175</v>
      </c>
    </row>
    <row r="536" spans="1:8" ht="41.25" customHeight="1" hidden="1">
      <c r="A536" s="13" t="s">
        <v>1450</v>
      </c>
      <c r="B536" s="3" t="s">
        <v>346</v>
      </c>
      <c r="C536" s="174"/>
      <c r="D536" s="187">
        <f>D537+D544</f>
        <v>540</v>
      </c>
      <c r="E536" s="187">
        <f aca="true" t="shared" si="237" ref="E536:F536">E537+E544</f>
        <v>0</v>
      </c>
      <c r="F536" s="194">
        <f t="shared" si="237"/>
        <v>0</v>
      </c>
      <c r="G536" s="216" t="e">
        <f t="shared" si="214"/>
        <v>#DIV/0!</v>
      </c>
      <c r="H536" s="216">
        <f t="shared" si="218"/>
        <v>0</v>
      </c>
    </row>
    <row r="537" spans="1:8" ht="32.25" customHeight="1" hidden="1">
      <c r="A537" s="14" t="s">
        <v>347</v>
      </c>
      <c r="B537" s="1" t="s">
        <v>348</v>
      </c>
      <c r="C537" s="52"/>
      <c r="D537" s="91">
        <f>D538+D541</f>
        <v>540</v>
      </c>
      <c r="E537" s="91">
        <f aca="true" t="shared" si="238" ref="E537:F537">E538+E541</f>
        <v>0</v>
      </c>
      <c r="F537" s="192">
        <f t="shared" si="238"/>
        <v>0</v>
      </c>
      <c r="G537" s="216" t="e">
        <f t="shared" si="214"/>
        <v>#DIV/0!</v>
      </c>
      <c r="H537" s="216">
        <f t="shared" si="218"/>
        <v>0</v>
      </c>
    </row>
    <row r="538" spans="1:8" ht="53.25" customHeight="1" hidden="1">
      <c r="A538" s="22" t="s">
        <v>1386</v>
      </c>
      <c r="B538" s="20" t="s">
        <v>349</v>
      </c>
      <c r="C538" s="52"/>
      <c r="D538" s="91">
        <f>D539</f>
        <v>0</v>
      </c>
      <c r="E538" s="91">
        <f aca="true" t="shared" si="239" ref="E538:F538">E539</f>
        <v>0</v>
      </c>
      <c r="F538" s="192">
        <f t="shared" si="239"/>
        <v>0</v>
      </c>
      <c r="G538" s="216" t="e">
        <f t="shared" si="214"/>
        <v>#DIV/0!</v>
      </c>
      <c r="H538" s="216" t="e">
        <f t="shared" si="218"/>
        <v>#DIV/0!</v>
      </c>
    </row>
    <row r="539" spans="1:8" ht="33" customHeight="1" hidden="1">
      <c r="A539" s="16" t="s">
        <v>1308</v>
      </c>
      <c r="B539" s="20" t="s">
        <v>349</v>
      </c>
      <c r="C539" s="52">
        <v>600</v>
      </c>
      <c r="D539" s="91">
        <f>D540</f>
        <v>0</v>
      </c>
      <c r="E539" s="91">
        <f aca="true" t="shared" si="240" ref="E539:F539">E540</f>
        <v>0</v>
      </c>
      <c r="F539" s="192">
        <f t="shared" si="240"/>
        <v>0</v>
      </c>
      <c r="G539" s="216" t="e">
        <f t="shared" si="214"/>
        <v>#DIV/0!</v>
      </c>
      <c r="H539" s="216" t="e">
        <f t="shared" si="218"/>
        <v>#DIV/0!</v>
      </c>
    </row>
    <row r="540" spans="1:8" ht="31.5" customHeight="1" hidden="1">
      <c r="A540" s="16" t="s">
        <v>1323</v>
      </c>
      <c r="B540" s="20" t="s">
        <v>349</v>
      </c>
      <c r="C540" s="52">
        <v>630</v>
      </c>
      <c r="D540" s="91"/>
      <c r="E540" s="91"/>
      <c r="F540" s="192"/>
      <c r="G540" s="216" t="e">
        <f t="shared" si="214"/>
        <v>#DIV/0!</v>
      </c>
      <c r="H540" s="216" t="e">
        <f t="shared" si="218"/>
        <v>#DIV/0!</v>
      </c>
    </row>
    <row r="541" spans="1:8" ht="36.75" customHeight="1" hidden="1">
      <c r="A541" s="22" t="s">
        <v>350</v>
      </c>
      <c r="B541" s="20" t="s">
        <v>351</v>
      </c>
      <c r="C541" s="52"/>
      <c r="D541" s="91">
        <f>D542</f>
        <v>540</v>
      </c>
      <c r="E541" s="91">
        <f aca="true" t="shared" si="241" ref="E541:F541">E542</f>
        <v>0</v>
      </c>
      <c r="F541" s="192">
        <f t="shared" si="241"/>
        <v>0</v>
      </c>
      <c r="G541" s="216" t="e">
        <f t="shared" si="214"/>
        <v>#DIV/0!</v>
      </c>
      <c r="H541" s="216">
        <f t="shared" si="218"/>
        <v>0</v>
      </c>
    </row>
    <row r="542" spans="1:8" ht="36.75" customHeight="1" hidden="1">
      <c r="A542" s="16" t="s">
        <v>1308</v>
      </c>
      <c r="B542" s="20" t="s">
        <v>351</v>
      </c>
      <c r="C542" s="52">
        <v>600</v>
      </c>
      <c r="D542" s="91">
        <f>D543</f>
        <v>540</v>
      </c>
      <c r="E542" s="91">
        <f aca="true" t="shared" si="242" ref="E542:F542">E543</f>
        <v>0</v>
      </c>
      <c r="F542" s="192">
        <f t="shared" si="242"/>
        <v>0</v>
      </c>
      <c r="G542" s="216" t="e">
        <f t="shared" si="214"/>
        <v>#DIV/0!</v>
      </c>
      <c r="H542" s="216">
        <f t="shared" si="218"/>
        <v>0</v>
      </c>
    </row>
    <row r="543" spans="1:8" ht="36.75" customHeight="1" hidden="1">
      <c r="A543" s="16" t="s">
        <v>1323</v>
      </c>
      <c r="B543" s="20" t="s">
        <v>351</v>
      </c>
      <c r="C543" s="52">
        <v>630</v>
      </c>
      <c r="D543" s="78">
        <v>540</v>
      </c>
      <c r="E543" s="78">
        <v>0</v>
      </c>
      <c r="F543" s="191">
        <v>0</v>
      </c>
      <c r="G543" s="216" t="e">
        <f t="shared" si="214"/>
        <v>#DIV/0!</v>
      </c>
      <c r="H543" s="216">
        <f t="shared" si="218"/>
        <v>0</v>
      </c>
    </row>
    <row r="544" spans="1:8" ht="36.75" customHeight="1" hidden="1">
      <c r="A544" s="14" t="s">
        <v>352</v>
      </c>
      <c r="B544" s="1" t="s">
        <v>353</v>
      </c>
      <c r="C544" s="52"/>
      <c r="D544" s="78">
        <f>D545</f>
        <v>0</v>
      </c>
      <c r="E544" s="78">
        <f aca="true" t="shared" si="243" ref="E544:F546">E545</f>
        <v>0</v>
      </c>
      <c r="F544" s="191">
        <f t="shared" si="243"/>
        <v>0</v>
      </c>
      <c r="G544" s="216" t="e">
        <f t="shared" si="214"/>
        <v>#DIV/0!</v>
      </c>
      <c r="H544" s="216" t="e">
        <f t="shared" si="218"/>
        <v>#DIV/0!</v>
      </c>
    </row>
    <row r="545" spans="1:8" ht="36.75" customHeight="1" hidden="1">
      <c r="A545" s="22" t="s">
        <v>354</v>
      </c>
      <c r="B545" s="20" t="s">
        <v>355</v>
      </c>
      <c r="C545" s="52"/>
      <c r="D545" s="78">
        <f>D546</f>
        <v>0</v>
      </c>
      <c r="E545" s="78">
        <f t="shared" si="243"/>
        <v>0</v>
      </c>
      <c r="F545" s="191">
        <f t="shared" si="243"/>
        <v>0</v>
      </c>
      <c r="G545" s="216" t="e">
        <f t="shared" si="214"/>
        <v>#DIV/0!</v>
      </c>
      <c r="H545" s="216" t="e">
        <f t="shared" si="218"/>
        <v>#DIV/0!</v>
      </c>
    </row>
    <row r="546" spans="1:8" ht="36.75" customHeight="1" hidden="1">
      <c r="A546" s="57" t="s">
        <v>1305</v>
      </c>
      <c r="B546" s="20" t="s">
        <v>355</v>
      </c>
      <c r="C546" s="52">
        <v>200</v>
      </c>
      <c r="D546" s="78">
        <f>D547</f>
        <v>0</v>
      </c>
      <c r="E546" s="78">
        <f t="shared" si="243"/>
        <v>0</v>
      </c>
      <c r="F546" s="191">
        <f t="shared" si="243"/>
        <v>0</v>
      </c>
      <c r="G546" s="216" t="e">
        <f t="shared" si="214"/>
        <v>#DIV/0!</v>
      </c>
      <c r="H546" s="216" t="e">
        <f t="shared" si="218"/>
        <v>#DIV/0!</v>
      </c>
    </row>
    <row r="547" spans="1:8" ht="36.75" customHeight="1" hidden="1">
      <c r="A547" s="57" t="s">
        <v>1306</v>
      </c>
      <c r="B547" s="20" t="s">
        <v>355</v>
      </c>
      <c r="C547" s="52">
        <v>240</v>
      </c>
      <c r="D547" s="78">
        <v>0</v>
      </c>
      <c r="E547" s="78">
        <v>0</v>
      </c>
      <c r="F547" s="191">
        <v>0</v>
      </c>
      <c r="G547" s="216" t="e">
        <f t="shared" si="214"/>
        <v>#DIV/0!</v>
      </c>
      <c r="H547" s="216" t="e">
        <f t="shared" si="218"/>
        <v>#DIV/0!</v>
      </c>
    </row>
    <row r="548" spans="1:8" ht="37.5" customHeight="1">
      <c r="A548" s="12" t="s">
        <v>356</v>
      </c>
      <c r="B548" s="10" t="s">
        <v>357</v>
      </c>
      <c r="C548" s="52"/>
      <c r="D548" s="78">
        <f>D549+D605+D608+D631</f>
        <v>67275</v>
      </c>
      <c r="E548" s="78">
        <f>E549+E605+E608+E631</f>
        <v>72995</v>
      </c>
      <c r="F548" s="191">
        <f>F549+F605+F608+F631</f>
        <v>72995</v>
      </c>
      <c r="G548" s="216">
        <f t="shared" si="214"/>
        <v>100</v>
      </c>
      <c r="H548" s="216">
        <f t="shared" si="218"/>
        <v>108.5024154589372</v>
      </c>
    </row>
    <row r="549" spans="1:8" ht="37.5" customHeight="1">
      <c r="A549" s="13" t="s">
        <v>358</v>
      </c>
      <c r="B549" s="3" t="s">
        <v>359</v>
      </c>
      <c r="C549" s="52"/>
      <c r="D549" s="78">
        <f aca="true" t="shared" si="244" ref="D549:F549">D591+D601</f>
        <v>67275</v>
      </c>
      <c r="E549" s="78">
        <f t="shared" si="244"/>
        <v>72995</v>
      </c>
      <c r="F549" s="191">
        <f t="shared" si="244"/>
        <v>72995</v>
      </c>
      <c r="G549" s="216">
        <f t="shared" si="214"/>
        <v>100</v>
      </c>
      <c r="H549" s="216">
        <f t="shared" si="218"/>
        <v>108.5024154589372</v>
      </c>
    </row>
    <row r="550" spans="1:8" ht="37.5" customHeight="1" hidden="1">
      <c r="A550" s="7" t="s">
        <v>360</v>
      </c>
      <c r="B550" s="1" t="s">
        <v>361</v>
      </c>
      <c r="C550" s="52"/>
      <c r="D550" s="78">
        <f>D551+D554+D557+D558+D559+D562+D565+D568+D571+D574+D577+D580+D583+D586+D589+D590</f>
        <v>0</v>
      </c>
      <c r="E550" s="78">
        <f aca="true" t="shared" si="245" ref="E550:F550">E551+E554+E557+E558+E559+E562+E565+E568+E571+E574+E577+E580+E583+E586+E589+E590</f>
        <v>0</v>
      </c>
      <c r="F550" s="191">
        <f t="shared" si="245"/>
        <v>0</v>
      </c>
      <c r="G550" s="216" t="e">
        <f t="shared" si="214"/>
        <v>#DIV/0!</v>
      </c>
      <c r="H550" s="216" t="e">
        <f t="shared" si="218"/>
        <v>#DIV/0!</v>
      </c>
    </row>
    <row r="551" spans="1:8" ht="37.5" customHeight="1" hidden="1">
      <c r="A551" s="62" t="s">
        <v>362</v>
      </c>
      <c r="B551" s="63" t="s">
        <v>363</v>
      </c>
      <c r="C551" s="52"/>
      <c r="D551" s="78">
        <f>D552</f>
        <v>0</v>
      </c>
      <c r="E551" s="78">
        <f aca="true" t="shared" si="246" ref="E551:F552">E552</f>
        <v>0</v>
      </c>
      <c r="F551" s="191">
        <f t="shared" si="246"/>
        <v>0</v>
      </c>
      <c r="G551" s="216" t="e">
        <f t="shared" si="214"/>
        <v>#DIV/0!</v>
      </c>
      <c r="H551" s="216" t="e">
        <f t="shared" si="218"/>
        <v>#DIV/0!</v>
      </c>
    </row>
    <row r="552" spans="1:8" ht="37.5" customHeight="1" hidden="1">
      <c r="A552" s="16" t="s">
        <v>1308</v>
      </c>
      <c r="B552" s="63" t="s">
        <v>363</v>
      </c>
      <c r="C552" s="52">
        <v>600</v>
      </c>
      <c r="D552" s="78">
        <f>D553</f>
        <v>0</v>
      </c>
      <c r="E552" s="78">
        <f t="shared" si="246"/>
        <v>0</v>
      </c>
      <c r="F552" s="191">
        <f t="shared" si="246"/>
        <v>0</v>
      </c>
      <c r="G552" s="216" t="e">
        <f t="shared" si="214"/>
        <v>#DIV/0!</v>
      </c>
      <c r="H552" s="216" t="e">
        <f t="shared" si="218"/>
        <v>#DIV/0!</v>
      </c>
    </row>
    <row r="553" spans="1:8" ht="37.5" customHeight="1" hidden="1">
      <c r="A553" s="16" t="s">
        <v>1307</v>
      </c>
      <c r="B553" s="63" t="s">
        <v>363</v>
      </c>
      <c r="C553" s="52">
        <v>610</v>
      </c>
      <c r="D553" s="78">
        <v>0</v>
      </c>
      <c r="E553" s="78">
        <v>0</v>
      </c>
      <c r="F553" s="191">
        <v>0</v>
      </c>
      <c r="G553" s="216" t="e">
        <f aca="true" t="shared" si="247" ref="G553:G616">F553/E553*100</f>
        <v>#DIV/0!</v>
      </c>
      <c r="H553" s="216" t="e">
        <f t="shared" si="218"/>
        <v>#DIV/0!</v>
      </c>
    </row>
    <row r="554" spans="1:8" ht="37.5" customHeight="1" hidden="1">
      <c r="A554" s="62" t="s">
        <v>364</v>
      </c>
      <c r="B554" s="63" t="s">
        <v>365</v>
      </c>
      <c r="C554" s="52"/>
      <c r="D554" s="78">
        <f>D555</f>
        <v>0</v>
      </c>
      <c r="E554" s="78">
        <f aca="true" t="shared" si="248" ref="E554:F554">E555</f>
        <v>0</v>
      </c>
      <c r="F554" s="191">
        <f t="shared" si="248"/>
        <v>0</v>
      </c>
      <c r="G554" s="216" t="e">
        <f t="shared" si="247"/>
        <v>#DIV/0!</v>
      </c>
      <c r="H554" s="216" t="e">
        <f t="shared" si="218"/>
        <v>#DIV/0!</v>
      </c>
    </row>
    <row r="555" spans="1:8" ht="37.5" customHeight="1" hidden="1">
      <c r="A555" s="16" t="s">
        <v>1308</v>
      </c>
      <c r="B555" s="63" t="s">
        <v>365</v>
      </c>
      <c r="C555" s="52">
        <v>600</v>
      </c>
      <c r="D555" s="78">
        <f>D556</f>
        <v>0</v>
      </c>
      <c r="E555" s="78">
        <f aca="true" t="shared" si="249" ref="E555:F555">E556</f>
        <v>0</v>
      </c>
      <c r="F555" s="191">
        <f t="shared" si="249"/>
        <v>0</v>
      </c>
      <c r="G555" s="216" t="e">
        <f t="shared" si="247"/>
        <v>#DIV/0!</v>
      </c>
      <c r="H555" s="216" t="e">
        <f t="shared" si="218"/>
        <v>#DIV/0!</v>
      </c>
    </row>
    <row r="556" spans="1:8" ht="37.5" customHeight="1" hidden="1">
      <c r="A556" s="16" t="s">
        <v>1307</v>
      </c>
      <c r="B556" s="63" t="s">
        <v>365</v>
      </c>
      <c r="C556" s="52">
        <v>610</v>
      </c>
      <c r="D556" s="78">
        <v>0</v>
      </c>
      <c r="E556" s="78">
        <v>0</v>
      </c>
      <c r="F556" s="191">
        <v>0</v>
      </c>
      <c r="G556" s="216" t="e">
        <f t="shared" si="247"/>
        <v>#DIV/0!</v>
      </c>
      <c r="H556" s="216" t="e">
        <f t="shared" si="218"/>
        <v>#DIV/0!</v>
      </c>
    </row>
    <row r="557" spans="1:8" ht="37.5" customHeight="1" hidden="1">
      <c r="A557" s="62" t="s">
        <v>366</v>
      </c>
      <c r="B557" s="63" t="s">
        <v>367</v>
      </c>
      <c r="C557" s="52"/>
      <c r="D557" s="78"/>
      <c r="E557" s="78"/>
      <c r="F557" s="191"/>
      <c r="G557" s="216" t="e">
        <f t="shared" si="247"/>
        <v>#DIV/0!</v>
      </c>
      <c r="H557" s="216" t="e">
        <f t="shared" si="218"/>
        <v>#DIV/0!</v>
      </c>
    </row>
    <row r="558" spans="1:8" ht="37.5" customHeight="1" hidden="1">
      <c r="A558" s="62" t="s">
        <v>368</v>
      </c>
      <c r="B558" s="63" t="s">
        <v>369</v>
      </c>
      <c r="C558" s="52"/>
      <c r="D558" s="78"/>
      <c r="E558" s="78"/>
      <c r="F558" s="191"/>
      <c r="G558" s="216" t="e">
        <f t="shared" si="247"/>
        <v>#DIV/0!</v>
      </c>
      <c r="H558" s="216" t="e">
        <f t="shared" si="218"/>
        <v>#DIV/0!</v>
      </c>
    </row>
    <row r="559" spans="1:8" ht="37.5" customHeight="1" hidden="1">
      <c r="A559" s="62" t="s">
        <v>370</v>
      </c>
      <c r="B559" s="63" t="s">
        <v>371</v>
      </c>
      <c r="C559" s="52"/>
      <c r="D559" s="78">
        <f>D560</f>
        <v>0</v>
      </c>
      <c r="E559" s="78">
        <f aca="true" t="shared" si="250" ref="E559:F560">E560</f>
        <v>0</v>
      </c>
      <c r="F559" s="191">
        <f t="shared" si="250"/>
        <v>0</v>
      </c>
      <c r="G559" s="216" t="e">
        <f t="shared" si="247"/>
        <v>#DIV/0!</v>
      </c>
      <c r="H559" s="216" t="e">
        <f t="shared" si="218"/>
        <v>#DIV/0!</v>
      </c>
    </row>
    <row r="560" spans="1:8" ht="37.5" customHeight="1" hidden="1">
      <c r="A560" s="16" t="s">
        <v>1308</v>
      </c>
      <c r="B560" s="63" t="s">
        <v>371</v>
      </c>
      <c r="C560" s="52">
        <v>600</v>
      </c>
      <c r="D560" s="78">
        <f>D561</f>
        <v>0</v>
      </c>
      <c r="E560" s="78">
        <f t="shared" si="250"/>
        <v>0</v>
      </c>
      <c r="F560" s="191">
        <f t="shared" si="250"/>
        <v>0</v>
      </c>
      <c r="G560" s="216" t="e">
        <f t="shared" si="247"/>
        <v>#DIV/0!</v>
      </c>
      <c r="H560" s="216" t="e">
        <f t="shared" si="218"/>
        <v>#DIV/0!</v>
      </c>
    </row>
    <row r="561" spans="1:8" ht="37.5" customHeight="1" hidden="1">
      <c r="A561" s="16" t="s">
        <v>1307</v>
      </c>
      <c r="B561" s="63" t="s">
        <v>371</v>
      </c>
      <c r="C561" s="52">
        <v>610</v>
      </c>
      <c r="D561" s="78">
        <v>0</v>
      </c>
      <c r="E561" s="78">
        <v>0</v>
      </c>
      <c r="F561" s="191">
        <v>0</v>
      </c>
      <c r="G561" s="216" t="e">
        <f t="shared" si="247"/>
        <v>#DIV/0!</v>
      </c>
      <c r="H561" s="216" t="e">
        <f t="shared" si="218"/>
        <v>#DIV/0!</v>
      </c>
    </row>
    <row r="562" spans="1:8" ht="37.5" customHeight="1" hidden="1">
      <c r="A562" s="62" t="s">
        <v>372</v>
      </c>
      <c r="B562" s="63" t="s">
        <v>373</v>
      </c>
      <c r="C562" s="52"/>
      <c r="D562" s="78">
        <f>D563</f>
        <v>0</v>
      </c>
      <c r="E562" s="78">
        <f aca="true" t="shared" si="251" ref="E562:F563">E563</f>
        <v>0</v>
      </c>
      <c r="F562" s="191">
        <f t="shared" si="251"/>
        <v>0</v>
      </c>
      <c r="G562" s="216" t="e">
        <f t="shared" si="247"/>
        <v>#DIV/0!</v>
      </c>
      <c r="H562" s="216" t="e">
        <f aca="true" t="shared" si="252" ref="H562:H625">F562/D562*100</f>
        <v>#DIV/0!</v>
      </c>
    </row>
    <row r="563" spans="1:8" ht="37.5" customHeight="1" hidden="1">
      <c r="A563" s="16" t="s">
        <v>1308</v>
      </c>
      <c r="B563" s="63" t="s">
        <v>373</v>
      </c>
      <c r="C563" s="52">
        <v>600</v>
      </c>
      <c r="D563" s="78">
        <f>D564</f>
        <v>0</v>
      </c>
      <c r="E563" s="78">
        <f t="shared" si="251"/>
        <v>0</v>
      </c>
      <c r="F563" s="191">
        <f t="shared" si="251"/>
        <v>0</v>
      </c>
      <c r="G563" s="216" t="e">
        <f t="shared" si="247"/>
        <v>#DIV/0!</v>
      </c>
      <c r="H563" s="216" t="e">
        <f t="shared" si="252"/>
        <v>#DIV/0!</v>
      </c>
    </row>
    <row r="564" spans="1:8" ht="37.5" customHeight="1" hidden="1">
      <c r="A564" s="16" t="s">
        <v>1307</v>
      </c>
      <c r="B564" s="63" t="s">
        <v>373</v>
      </c>
      <c r="C564" s="52">
        <v>610</v>
      </c>
      <c r="D564" s="78">
        <v>0</v>
      </c>
      <c r="E564" s="78">
        <v>0</v>
      </c>
      <c r="F564" s="191">
        <v>0</v>
      </c>
      <c r="G564" s="216" t="e">
        <f t="shared" si="247"/>
        <v>#DIV/0!</v>
      </c>
      <c r="H564" s="216" t="e">
        <f t="shared" si="252"/>
        <v>#DIV/0!</v>
      </c>
    </row>
    <row r="565" spans="1:8" ht="37.5" customHeight="1" hidden="1">
      <c r="A565" s="62" t="s">
        <v>374</v>
      </c>
      <c r="B565" s="63" t="s">
        <v>375</v>
      </c>
      <c r="C565" s="52"/>
      <c r="D565" s="78">
        <f>D566</f>
        <v>0</v>
      </c>
      <c r="E565" s="78">
        <f aca="true" t="shared" si="253" ref="E565:F566">E566</f>
        <v>0</v>
      </c>
      <c r="F565" s="191">
        <f t="shared" si="253"/>
        <v>0</v>
      </c>
      <c r="G565" s="216" t="e">
        <f t="shared" si="247"/>
        <v>#DIV/0!</v>
      </c>
      <c r="H565" s="216" t="e">
        <f t="shared" si="252"/>
        <v>#DIV/0!</v>
      </c>
    </row>
    <row r="566" spans="1:8" ht="37.5" customHeight="1" hidden="1">
      <c r="A566" s="16" t="s">
        <v>1308</v>
      </c>
      <c r="B566" s="63" t="s">
        <v>375</v>
      </c>
      <c r="C566" s="52">
        <v>600</v>
      </c>
      <c r="D566" s="78">
        <f>D567</f>
        <v>0</v>
      </c>
      <c r="E566" s="78">
        <f t="shared" si="253"/>
        <v>0</v>
      </c>
      <c r="F566" s="191">
        <f t="shared" si="253"/>
        <v>0</v>
      </c>
      <c r="G566" s="216" t="e">
        <f t="shared" si="247"/>
        <v>#DIV/0!</v>
      </c>
      <c r="H566" s="216" t="e">
        <f t="shared" si="252"/>
        <v>#DIV/0!</v>
      </c>
    </row>
    <row r="567" spans="1:8" ht="37.5" customHeight="1" hidden="1">
      <c r="A567" s="16" t="s">
        <v>1307</v>
      </c>
      <c r="B567" s="63" t="s">
        <v>375</v>
      </c>
      <c r="C567" s="52">
        <v>610</v>
      </c>
      <c r="D567" s="78"/>
      <c r="E567" s="78"/>
      <c r="F567" s="191"/>
      <c r="G567" s="216" t="e">
        <f t="shared" si="247"/>
        <v>#DIV/0!</v>
      </c>
      <c r="H567" s="216" t="e">
        <f t="shared" si="252"/>
        <v>#DIV/0!</v>
      </c>
    </row>
    <row r="568" spans="1:8" ht="37.5" customHeight="1" hidden="1">
      <c r="A568" s="62" t="s">
        <v>376</v>
      </c>
      <c r="B568" s="63" t="s">
        <v>377</v>
      </c>
      <c r="C568" s="52"/>
      <c r="D568" s="78">
        <f>D569</f>
        <v>0</v>
      </c>
      <c r="E568" s="78">
        <f aca="true" t="shared" si="254" ref="E568:F569">E569</f>
        <v>0</v>
      </c>
      <c r="F568" s="191">
        <f t="shared" si="254"/>
        <v>0</v>
      </c>
      <c r="G568" s="216" t="e">
        <f t="shared" si="247"/>
        <v>#DIV/0!</v>
      </c>
      <c r="H568" s="216" t="e">
        <f t="shared" si="252"/>
        <v>#DIV/0!</v>
      </c>
    </row>
    <row r="569" spans="1:8" ht="37.5" customHeight="1" hidden="1">
      <c r="A569" s="16" t="s">
        <v>1308</v>
      </c>
      <c r="B569" s="63" t="s">
        <v>377</v>
      </c>
      <c r="C569" s="52">
        <v>600</v>
      </c>
      <c r="D569" s="78">
        <f>D570</f>
        <v>0</v>
      </c>
      <c r="E569" s="78">
        <f t="shared" si="254"/>
        <v>0</v>
      </c>
      <c r="F569" s="191">
        <f t="shared" si="254"/>
        <v>0</v>
      </c>
      <c r="G569" s="216" t="e">
        <f t="shared" si="247"/>
        <v>#DIV/0!</v>
      </c>
      <c r="H569" s="216" t="e">
        <f t="shared" si="252"/>
        <v>#DIV/0!</v>
      </c>
    </row>
    <row r="570" spans="1:8" ht="37.5" customHeight="1" hidden="1">
      <c r="A570" s="16" t="s">
        <v>1307</v>
      </c>
      <c r="B570" s="63" t="s">
        <v>377</v>
      </c>
      <c r="C570" s="52">
        <v>610</v>
      </c>
      <c r="D570" s="78"/>
      <c r="E570" s="78"/>
      <c r="F570" s="191"/>
      <c r="G570" s="216" t="e">
        <f t="shared" si="247"/>
        <v>#DIV/0!</v>
      </c>
      <c r="H570" s="216" t="e">
        <f t="shared" si="252"/>
        <v>#DIV/0!</v>
      </c>
    </row>
    <row r="571" spans="1:8" ht="37.5" customHeight="1" hidden="1">
      <c r="A571" s="62" t="s">
        <v>378</v>
      </c>
      <c r="B571" s="63" t="s">
        <v>379</v>
      </c>
      <c r="C571" s="52"/>
      <c r="D571" s="78">
        <f>D572</f>
        <v>0</v>
      </c>
      <c r="E571" s="78">
        <f aca="true" t="shared" si="255" ref="E571:F572">E572</f>
        <v>0</v>
      </c>
      <c r="F571" s="191">
        <f t="shared" si="255"/>
        <v>0</v>
      </c>
      <c r="G571" s="216" t="e">
        <f t="shared" si="247"/>
        <v>#DIV/0!</v>
      </c>
      <c r="H571" s="216" t="e">
        <f t="shared" si="252"/>
        <v>#DIV/0!</v>
      </c>
    </row>
    <row r="572" spans="1:8" ht="37.5" customHeight="1" hidden="1">
      <c r="A572" s="16" t="s">
        <v>1308</v>
      </c>
      <c r="B572" s="63" t="s">
        <v>379</v>
      </c>
      <c r="C572" s="52">
        <v>600</v>
      </c>
      <c r="D572" s="78">
        <f>D573</f>
        <v>0</v>
      </c>
      <c r="E572" s="78">
        <f t="shared" si="255"/>
        <v>0</v>
      </c>
      <c r="F572" s="191">
        <f t="shared" si="255"/>
        <v>0</v>
      </c>
      <c r="G572" s="216" t="e">
        <f t="shared" si="247"/>
        <v>#DIV/0!</v>
      </c>
      <c r="H572" s="216" t="e">
        <f t="shared" si="252"/>
        <v>#DIV/0!</v>
      </c>
    </row>
    <row r="573" spans="1:8" ht="37.5" customHeight="1" hidden="1">
      <c r="A573" s="16" t="s">
        <v>1307</v>
      </c>
      <c r="B573" s="63" t="s">
        <v>379</v>
      </c>
      <c r="C573" s="52">
        <v>610</v>
      </c>
      <c r="D573" s="78"/>
      <c r="E573" s="78"/>
      <c r="F573" s="191"/>
      <c r="G573" s="216" t="e">
        <f t="shared" si="247"/>
        <v>#DIV/0!</v>
      </c>
      <c r="H573" s="216" t="e">
        <f t="shared" si="252"/>
        <v>#DIV/0!</v>
      </c>
    </row>
    <row r="574" spans="1:8" ht="37.5" customHeight="1" hidden="1">
      <c r="A574" s="62" t="s">
        <v>380</v>
      </c>
      <c r="B574" s="63" t="s">
        <v>381</v>
      </c>
      <c r="C574" s="52"/>
      <c r="D574" s="78">
        <f>D575</f>
        <v>0</v>
      </c>
      <c r="E574" s="78">
        <f aca="true" t="shared" si="256" ref="E574:F575">E575</f>
        <v>0</v>
      </c>
      <c r="F574" s="191">
        <f t="shared" si="256"/>
        <v>0</v>
      </c>
      <c r="G574" s="216" t="e">
        <f t="shared" si="247"/>
        <v>#DIV/0!</v>
      </c>
      <c r="H574" s="216" t="e">
        <f t="shared" si="252"/>
        <v>#DIV/0!</v>
      </c>
    </row>
    <row r="575" spans="1:8" ht="37.5" customHeight="1" hidden="1">
      <c r="A575" s="16" t="s">
        <v>1308</v>
      </c>
      <c r="B575" s="63" t="s">
        <v>381</v>
      </c>
      <c r="C575" s="52">
        <v>600</v>
      </c>
      <c r="D575" s="78">
        <f>D576</f>
        <v>0</v>
      </c>
      <c r="E575" s="78">
        <f t="shared" si="256"/>
        <v>0</v>
      </c>
      <c r="F575" s="191">
        <f t="shared" si="256"/>
        <v>0</v>
      </c>
      <c r="G575" s="216" t="e">
        <f t="shared" si="247"/>
        <v>#DIV/0!</v>
      </c>
      <c r="H575" s="216" t="e">
        <f t="shared" si="252"/>
        <v>#DIV/0!</v>
      </c>
    </row>
    <row r="576" spans="1:8" ht="37.5" customHeight="1" hidden="1">
      <c r="A576" s="16" t="s">
        <v>1307</v>
      </c>
      <c r="B576" s="63" t="s">
        <v>381</v>
      </c>
      <c r="C576" s="52">
        <v>610</v>
      </c>
      <c r="D576" s="78"/>
      <c r="E576" s="78"/>
      <c r="F576" s="191"/>
      <c r="G576" s="216" t="e">
        <f t="shared" si="247"/>
        <v>#DIV/0!</v>
      </c>
      <c r="H576" s="216" t="e">
        <f t="shared" si="252"/>
        <v>#DIV/0!</v>
      </c>
    </row>
    <row r="577" spans="1:8" ht="37.5" customHeight="1" hidden="1">
      <c r="A577" s="62" t="s">
        <v>382</v>
      </c>
      <c r="B577" s="63" t="s">
        <v>383</v>
      </c>
      <c r="C577" s="52"/>
      <c r="D577" s="78">
        <f>D578</f>
        <v>0</v>
      </c>
      <c r="E577" s="78">
        <f aca="true" t="shared" si="257" ref="E577:F578">E578</f>
        <v>0</v>
      </c>
      <c r="F577" s="191">
        <f t="shared" si="257"/>
        <v>0</v>
      </c>
      <c r="G577" s="216" t="e">
        <f t="shared" si="247"/>
        <v>#DIV/0!</v>
      </c>
      <c r="H577" s="216" t="e">
        <f t="shared" si="252"/>
        <v>#DIV/0!</v>
      </c>
    </row>
    <row r="578" spans="1:8" ht="37.5" customHeight="1" hidden="1">
      <c r="A578" s="16" t="s">
        <v>1308</v>
      </c>
      <c r="B578" s="63" t="s">
        <v>383</v>
      </c>
      <c r="C578" s="52">
        <v>600</v>
      </c>
      <c r="D578" s="78">
        <f>D579</f>
        <v>0</v>
      </c>
      <c r="E578" s="78">
        <f t="shared" si="257"/>
        <v>0</v>
      </c>
      <c r="F578" s="191">
        <f t="shared" si="257"/>
        <v>0</v>
      </c>
      <c r="G578" s="216" t="e">
        <f t="shared" si="247"/>
        <v>#DIV/0!</v>
      </c>
      <c r="H578" s="216" t="e">
        <f t="shared" si="252"/>
        <v>#DIV/0!</v>
      </c>
    </row>
    <row r="579" spans="1:8" ht="37.5" customHeight="1" hidden="1">
      <c r="A579" s="16" t="s">
        <v>1307</v>
      </c>
      <c r="B579" s="63" t="s">
        <v>383</v>
      </c>
      <c r="C579" s="52">
        <v>610</v>
      </c>
      <c r="D579" s="78"/>
      <c r="E579" s="78"/>
      <c r="F579" s="191"/>
      <c r="G579" s="216" t="e">
        <f t="shared" si="247"/>
        <v>#DIV/0!</v>
      </c>
      <c r="H579" s="216" t="e">
        <f t="shared" si="252"/>
        <v>#DIV/0!</v>
      </c>
    </row>
    <row r="580" spans="1:8" ht="37.5" customHeight="1" hidden="1">
      <c r="A580" s="62" t="s">
        <v>384</v>
      </c>
      <c r="B580" s="63" t="s">
        <v>385</v>
      </c>
      <c r="C580" s="52"/>
      <c r="D580" s="78">
        <f>D581</f>
        <v>0</v>
      </c>
      <c r="E580" s="78">
        <f aca="true" t="shared" si="258" ref="E580:F581">E581</f>
        <v>0</v>
      </c>
      <c r="F580" s="191">
        <f t="shared" si="258"/>
        <v>0</v>
      </c>
      <c r="G580" s="216" t="e">
        <f t="shared" si="247"/>
        <v>#DIV/0!</v>
      </c>
      <c r="H580" s="216" t="e">
        <f t="shared" si="252"/>
        <v>#DIV/0!</v>
      </c>
    </row>
    <row r="581" spans="1:8" ht="37.5" customHeight="1" hidden="1">
      <c r="A581" s="16" t="s">
        <v>1308</v>
      </c>
      <c r="B581" s="63" t="s">
        <v>385</v>
      </c>
      <c r="C581" s="52">
        <v>600</v>
      </c>
      <c r="D581" s="78">
        <f>D582</f>
        <v>0</v>
      </c>
      <c r="E581" s="78">
        <f t="shared" si="258"/>
        <v>0</v>
      </c>
      <c r="F581" s="191">
        <f t="shared" si="258"/>
        <v>0</v>
      </c>
      <c r="G581" s="216" t="e">
        <f t="shared" si="247"/>
        <v>#DIV/0!</v>
      </c>
      <c r="H581" s="216" t="e">
        <f t="shared" si="252"/>
        <v>#DIV/0!</v>
      </c>
    </row>
    <row r="582" spans="1:8" ht="37.5" customHeight="1" hidden="1">
      <c r="A582" s="16" t="s">
        <v>1307</v>
      </c>
      <c r="B582" s="63" t="s">
        <v>385</v>
      </c>
      <c r="C582" s="52">
        <v>610</v>
      </c>
      <c r="D582" s="78"/>
      <c r="E582" s="78"/>
      <c r="F582" s="191"/>
      <c r="G582" s="216" t="e">
        <f t="shared" si="247"/>
        <v>#DIV/0!</v>
      </c>
      <c r="H582" s="216" t="e">
        <f t="shared" si="252"/>
        <v>#DIV/0!</v>
      </c>
    </row>
    <row r="583" spans="1:8" ht="37.5" customHeight="1" hidden="1">
      <c r="A583" s="62" t="s">
        <v>386</v>
      </c>
      <c r="B583" s="63" t="s">
        <v>387</v>
      </c>
      <c r="C583" s="52"/>
      <c r="D583" s="78">
        <f>D584</f>
        <v>0</v>
      </c>
      <c r="E583" s="78">
        <f aca="true" t="shared" si="259" ref="E583:F584">E584</f>
        <v>0</v>
      </c>
      <c r="F583" s="191">
        <f t="shared" si="259"/>
        <v>0</v>
      </c>
      <c r="G583" s="216" t="e">
        <f t="shared" si="247"/>
        <v>#DIV/0!</v>
      </c>
      <c r="H583" s="216" t="e">
        <f t="shared" si="252"/>
        <v>#DIV/0!</v>
      </c>
    </row>
    <row r="584" spans="1:8" ht="37.5" customHeight="1" hidden="1">
      <c r="A584" s="57" t="s">
        <v>1305</v>
      </c>
      <c r="B584" s="63" t="s">
        <v>387</v>
      </c>
      <c r="C584" s="52">
        <v>200</v>
      </c>
      <c r="D584" s="78">
        <f>D585</f>
        <v>0</v>
      </c>
      <c r="E584" s="78">
        <f t="shared" si="259"/>
        <v>0</v>
      </c>
      <c r="F584" s="191">
        <f t="shared" si="259"/>
        <v>0</v>
      </c>
      <c r="G584" s="216" t="e">
        <f t="shared" si="247"/>
        <v>#DIV/0!</v>
      </c>
      <c r="H584" s="216" t="e">
        <f t="shared" si="252"/>
        <v>#DIV/0!</v>
      </c>
    </row>
    <row r="585" spans="1:8" ht="37.5" customHeight="1" hidden="1">
      <c r="A585" s="57" t="s">
        <v>1306</v>
      </c>
      <c r="B585" s="63" t="s">
        <v>387</v>
      </c>
      <c r="C585" s="52">
        <v>240</v>
      </c>
      <c r="D585" s="78"/>
      <c r="E585" s="78"/>
      <c r="F585" s="191"/>
      <c r="G585" s="216" t="e">
        <f t="shared" si="247"/>
        <v>#DIV/0!</v>
      </c>
      <c r="H585" s="216" t="e">
        <f t="shared" si="252"/>
        <v>#DIV/0!</v>
      </c>
    </row>
    <row r="586" spans="1:8" ht="37.5" customHeight="1" hidden="1">
      <c r="A586" s="62" t="s">
        <v>388</v>
      </c>
      <c r="B586" s="63" t="s">
        <v>389</v>
      </c>
      <c r="C586" s="52"/>
      <c r="D586" s="78">
        <f>D587</f>
        <v>0</v>
      </c>
      <c r="E586" s="78">
        <f aca="true" t="shared" si="260" ref="E586:F587">E587</f>
        <v>0</v>
      </c>
      <c r="F586" s="191">
        <f t="shared" si="260"/>
        <v>0</v>
      </c>
      <c r="G586" s="216" t="e">
        <f t="shared" si="247"/>
        <v>#DIV/0!</v>
      </c>
      <c r="H586" s="216" t="e">
        <f t="shared" si="252"/>
        <v>#DIV/0!</v>
      </c>
    </row>
    <row r="587" spans="1:8" ht="37.5" customHeight="1" hidden="1">
      <c r="A587" s="16" t="s">
        <v>1308</v>
      </c>
      <c r="B587" s="63" t="s">
        <v>389</v>
      </c>
      <c r="C587" s="52">
        <v>600</v>
      </c>
      <c r="D587" s="78">
        <f>D588</f>
        <v>0</v>
      </c>
      <c r="E587" s="78">
        <f t="shared" si="260"/>
        <v>0</v>
      </c>
      <c r="F587" s="191">
        <f t="shared" si="260"/>
        <v>0</v>
      </c>
      <c r="G587" s="216" t="e">
        <f t="shared" si="247"/>
        <v>#DIV/0!</v>
      </c>
      <c r="H587" s="216" t="e">
        <f t="shared" si="252"/>
        <v>#DIV/0!</v>
      </c>
    </row>
    <row r="588" spans="1:8" ht="37.5" customHeight="1" hidden="1">
      <c r="A588" s="16" t="s">
        <v>1307</v>
      </c>
      <c r="B588" s="63" t="s">
        <v>389</v>
      </c>
      <c r="C588" s="52">
        <v>610</v>
      </c>
      <c r="D588" s="78"/>
      <c r="E588" s="78"/>
      <c r="F588" s="191"/>
      <c r="G588" s="216" t="e">
        <f t="shared" si="247"/>
        <v>#DIV/0!</v>
      </c>
      <c r="H588" s="216" t="e">
        <f t="shared" si="252"/>
        <v>#DIV/0!</v>
      </c>
    </row>
    <row r="589" spans="1:8" ht="37.5" customHeight="1" hidden="1">
      <c r="A589" s="62" t="s">
        <v>390</v>
      </c>
      <c r="B589" s="63" t="s">
        <v>391</v>
      </c>
      <c r="C589" s="52"/>
      <c r="D589" s="78"/>
      <c r="E589" s="78"/>
      <c r="F589" s="191"/>
      <c r="G589" s="216" t="e">
        <f t="shared" si="247"/>
        <v>#DIV/0!</v>
      </c>
      <c r="H589" s="216" t="e">
        <f t="shared" si="252"/>
        <v>#DIV/0!</v>
      </c>
    </row>
    <row r="590" spans="1:8" ht="37.5" customHeight="1" hidden="1">
      <c r="A590" s="62" t="s">
        <v>392</v>
      </c>
      <c r="B590" s="63" t="s">
        <v>393</v>
      </c>
      <c r="C590" s="52"/>
      <c r="D590" s="78"/>
      <c r="E590" s="78"/>
      <c r="F590" s="191"/>
      <c r="G590" s="216" t="e">
        <f t="shared" si="247"/>
        <v>#DIV/0!</v>
      </c>
      <c r="H590" s="216" t="e">
        <f t="shared" si="252"/>
        <v>#DIV/0!</v>
      </c>
    </row>
    <row r="591" spans="1:8" ht="37.5" customHeight="1">
      <c r="A591" s="7" t="s">
        <v>394</v>
      </c>
      <c r="B591" s="1" t="s">
        <v>395</v>
      </c>
      <c r="C591" s="52"/>
      <c r="D591" s="78">
        <f>D592+D598</f>
        <v>67275</v>
      </c>
      <c r="E591" s="78">
        <f aca="true" t="shared" si="261" ref="E591:F591">E592+E598</f>
        <v>68645</v>
      </c>
      <c r="F591" s="191">
        <f t="shared" si="261"/>
        <v>68645</v>
      </c>
      <c r="G591" s="216">
        <f t="shared" si="247"/>
        <v>100</v>
      </c>
      <c r="H591" s="216">
        <f t="shared" si="252"/>
        <v>102.0364176885916</v>
      </c>
    </row>
    <row r="592" spans="1:8" ht="37.5" customHeight="1">
      <c r="A592" s="21" t="s">
        <v>396</v>
      </c>
      <c r="B592" s="20" t="s">
        <v>397</v>
      </c>
      <c r="C592" s="52"/>
      <c r="D592" s="78">
        <f>D593</f>
        <v>64726</v>
      </c>
      <c r="E592" s="78">
        <f aca="true" t="shared" si="262" ref="E592:F593">E593</f>
        <v>67496</v>
      </c>
      <c r="F592" s="191">
        <f t="shared" si="262"/>
        <v>67496</v>
      </c>
      <c r="G592" s="216">
        <f t="shared" si="247"/>
        <v>100</v>
      </c>
      <c r="H592" s="216">
        <f t="shared" si="252"/>
        <v>104.27957853103852</v>
      </c>
    </row>
    <row r="593" spans="1:8" ht="33.75" customHeight="1">
      <c r="A593" s="16" t="s">
        <v>1308</v>
      </c>
      <c r="B593" s="20" t="s">
        <v>397</v>
      </c>
      <c r="C593" s="52">
        <v>600</v>
      </c>
      <c r="D593" s="78">
        <f>D594</f>
        <v>64726</v>
      </c>
      <c r="E593" s="78">
        <f t="shared" si="262"/>
        <v>67496</v>
      </c>
      <c r="F593" s="191">
        <f t="shared" si="262"/>
        <v>67496</v>
      </c>
      <c r="G593" s="216">
        <f t="shared" si="247"/>
        <v>100</v>
      </c>
      <c r="H593" s="216">
        <f t="shared" si="252"/>
        <v>104.27957853103852</v>
      </c>
    </row>
    <row r="594" spans="1:8" ht="36.75" customHeight="1">
      <c r="A594" s="16" t="s">
        <v>1307</v>
      </c>
      <c r="B594" s="20" t="s">
        <v>397</v>
      </c>
      <c r="C594" s="52">
        <v>610</v>
      </c>
      <c r="D594" s="78">
        <v>64726</v>
      </c>
      <c r="E594" s="78">
        <v>67496</v>
      </c>
      <c r="F594" s="191">
        <v>67496</v>
      </c>
      <c r="G594" s="216">
        <f t="shared" si="247"/>
        <v>100</v>
      </c>
      <c r="H594" s="216">
        <f t="shared" si="252"/>
        <v>104.27957853103852</v>
      </c>
    </row>
    <row r="595" spans="1:8" ht="31.5" hidden="1">
      <c r="A595" s="28" t="s">
        <v>398</v>
      </c>
      <c r="B595" s="20" t="s">
        <v>399</v>
      </c>
      <c r="C595" s="52"/>
      <c r="D595" s="78">
        <f>D596</f>
        <v>0</v>
      </c>
      <c r="E595" s="78">
        <f aca="true" t="shared" si="263" ref="E595:F596">E596</f>
        <v>0</v>
      </c>
      <c r="F595" s="191">
        <f t="shared" si="263"/>
        <v>0</v>
      </c>
      <c r="G595" s="216" t="e">
        <f t="shared" si="247"/>
        <v>#DIV/0!</v>
      </c>
      <c r="H595" s="216" t="e">
        <f t="shared" si="252"/>
        <v>#DIV/0!</v>
      </c>
    </row>
    <row r="596" spans="1:8" ht="42" customHeight="1" hidden="1">
      <c r="A596" s="16" t="s">
        <v>1308</v>
      </c>
      <c r="B596" s="20" t="s">
        <v>399</v>
      </c>
      <c r="C596" s="52">
        <v>600</v>
      </c>
      <c r="D596" s="78">
        <f>D597</f>
        <v>0</v>
      </c>
      <c r="E596" s="78">
        <f t="shared" si="263"/>
        <v>0</v>
      </c>
      <c r="F596" s="191">
        <f t="shared" si="263"/>
        <v>0</v>
      </c>
      <c r="G596" s="216" t="e">
        <f t="shared" si="247"/>
        <v>#DIV/0!</v>
      </c>
      <c r="H596" s="216" t="e">
        <f t="shared" si="252"/>
        <v>#DIV/0!</v>
      </c>
    </row>
    <row r="597" spans="1:8" ht="33" customHeight="1" hidden="1">
      <c r="A597" s="16" t="s">
        <v>1307</v>
      </c>
      <c r="B597" s="20" t="s">
        <v>399</v>
      </c>
      <c r="C597" s="52">
        <v>610</v>
      </c>
      <c r="D597" s="78">
        <v>0</v>
      </c>
      <c r="E597" s="78">
        <v>0</v>
      </c>
      <c r="F597" s="191">
        <v>0</v>
      </c>
      <c r="G597" s="216" t="e">
        <f t="shared" si="247"/>
        <v>#DIV/0!</v>
      </c>
      <c r="H597" s="216" t="e">
        <f t="shared" si="252"/>
        <v>#DIV/0!</v>
      </c>
    </row>
    <row r="598" spans="1:8" ht="30.75" customHeight="1">
      <c r="A598" s="21" t="s">
        <v>400</v>
      </c>
      <c r="B598" s="20" t="s">
        <v>401</v>
      </c>
      <c r="C598" s="52"/>
      <c r="D598" s="78">
        <f>D599</f>
        <v>2549</v>
      </c>
      <c r="E598" s="78">
        <f aca="true" t="shared" si="264" ref="E598:F599">E599</f>
        <v>1149</v>
      </c>
      <c r="F598" s="191">
        <f t="shared" si="264"/>
        <v>1149</v>
      </c>
      <c r="G598" s="216">
        <f t="shared" si="247"/>
        <v>100</v>
      </c>
      <c r="H598" s="216">
        <f t="shared" si="252"/>
        <v>45.07650058846607</v>
      </c>
    </row>
    <row r="599" spans="1:8" ht="30.75" customHeight="1">
      <c r="A599" s="57" t="s">
        <v>1305</v>
      </c>
      <c r="B599" s="20" t="s">
        <v>401</v>
      </c>
      <c r="C599" s="52">
        <v>200</v>
      </c>
      <c r="D599" s="78">
        <f>D600</f>
        <v>2549</v>
      </c>
      <c r="E599" s="78">
        <f t="shared" si="264"/>
        <v>1149</v>
      </c>
      <c r="F599" s="191">
        <f t="shared" si="264"/>
        <v>1149</v>
      </c>
      <c r="G599" s="216">
        <f t="shared" si="247"/>
        <v>100</v>
      </c>
      <c r="H599" s="216">
        <f t="shared" si="252"/>
        <v>45.07650058846607</v>
      </c>
    </row>
    <row r="600" spans="1:8" ht="36" customHeight="1">
      <c r="A600" s="87" t="s">
        <v>1306</v>
      </c>
      <c r="B600" s="20" t="s">
        <v>401</v>
      </c>
      <c r="C600" s="52">
        <v>240</v>
      </c>
      <c r="D600" s="91">
        <v>2549</v>
      </c>
      <c r="E600" s="78">
        <v>1149</v>
      </c>
      <c r="F600" s="191">
        <v>1149</v>
      </c>
      <c r="G600" s="216">
        <f t="shared" si="247"/>
        <v>100</v>
      </c>
      <c r="H600" s="216">
        <f t="shared" si="252"/>
        <v>45.07650058846607</v>
      </c>
    </row>
    <row r="601" spans="1:8" ht="36" customHeight="1">
      <c r="A601" s="7" t="s">
        <v>360</v>
      </c>
      <c r="B601" s="20" t="s">
        <v>361</v>
      </c>
      <c r="C601" s="52"/>
      <c r="D601" s="91">
        <f aca="true" t="shared" si="265" ref="D601:F603">D602</f>
        <v>0</v>
      </c>
      <c r="E601" s="91">
        <f t="shared" si="265"/>
        <v>4350</v>
      </c>
      <c r="F601" s="91">
        <f t="shared" si="265"/>
        <v>4350</v>
      </c>
      <c r="G601" s="216">
        <f t="shared" si="247"/>
        <v>100</v>
      </c>
      <c r="H601" s="216" t="e">
        <f t="shared" si="252"/>
        <v>#DIV/0!</v>
      </c>
    </row>
    <row r="602" spans="1:8" ht="36" customHeight="1">
      <c r="A602" s="88" t="s">
        <v>386</v>
      </c>
      <c r="B602" s="20" t="s">
        <v>387</v>
      </c>
      <c r="C602" s="52"/>
      <c r="D602" s="91">
        <f t="shared" si="265"/>
        <v>0</v>
      </c>
      <c r="E602" s="91">
        <f t="shared" si="265"/>
        <v>4350</v>
      </c>
      <c r="F602" s="91">
        <f t="shared" si="265"/>
        <v>4350</v>
      </c>
      <c r="G602" s="216">
        <f t="shared" si="247"/>
        <v>100</v>
      </c>
      <c r="H602" s="216" t="e">
        <f t="shared" si="252"/>
        <v>#DIV/0!</v>
      </c>
    </row>
    <row r="603" spans="1:8" ht="36" customHeight="1">
      <c r="A603" s="16" t="s">
        <v>1308</v>
      </c>
      <c r="B603" s="20" t="s">
        <v>387</v>
      </c>
      <c r="C603" s="52">
        <v>600</v>
      </c>
      <c r="D603" s="91">
        <f t="shared" si="265"/>
        <v>0</v>
      </c>
      <c r="E603" s="91">
        <f t="shared" si="265"/>
        <v>4350</v>
      </c>
      <c r="F603" s="91">
        <f t="shared" si="265"/>
        <v>4350</v>
      </c>
      <c r="G603" s="216">
        <f t="shared" si="247"/>
        <v>100</v>
      </c>
      <c r="H603" s="216" t="e">
        <f t="shared" si="252"/>
        <v>#DIV/0!</v>
      </c>
    </row>
    <row r="604" spans="1:8" ht="36" customHeight="1">
      <c r="A604" s="16" t="s">
        <v>1307</v>
      </c>
      <c r="B604" s="20" t="s">
        <v>387</v>
      </c>
      <c r="C604" s="52">
        <v>610</v>
      </c>
      <c r="D604" s="91">
        <v>0</v>
      </c>
      <c r="E604" s="78">
        <v>4350</v>
      </c>
      <c r="F604" s="191">
        <v>4350</v>
      </c>
      <c r="G604" s="216">
        <f t="shared" si="247"/>
        <v>100</v>
      </c>
      <c r="H604" s="216" t="e">
        <f t="shared" si="252"/>
        <v>#DIV/0!</v>
      </c>
    </row>
    <row r="605" spans="1:8" ht="47.25" hidden="1">
      <c r="A605" s="13" t="s">
        <v>402</v>
      </c>
      <c r="B605" s="3" t="s">
        <v>403</v>
      </c>
      <c r="C605" s="52"/>
      <c r="D605" s="90">
        <f>D606</f>
        <v>0</v>
      </c>
      <c r="E605" s="90">
        <f aca="true" t="shared" si="266" ref="E605:F606">E606</f>
        <v>0</v>
      </c>
      <c r="F605" s="193">
        <f t="shared" si="266"/>
        <v>0</v>
      </c>
      <c r="G605" s="216" t="e">
        <f t="shared" si="247"/>
        <v>#DIV/0!</v>
      </c>
      <c r="H605" s="216" t="e">
        <f t="shared" si="252"/>
        <v>#DIV/0!</v>
      </c>
    </row>
    <row r="606" spans="1:8" ht="31.5" hidden="1">
      <c r="A606" s="7" t="s">
        <v>404</v>
      </c>
      <c r="B606" s="1" t="s">
        <v>405</v>
      </c>
      <c r="C606" s="52"/>
      <c r="D606" s="90">
        <f>D607</f>
        <v>0</v>
      </c>
      <c r="E606" s="90">
        <f t="shared" si="266"/>
        <v>0</v>
      </c>
      <c r="F606" s="193">
        <f t="shared" si="266"/>
        <v>0</v>
      </c>
      <c r="G606" s="216" t="e">
        <f t="shared" si="247"/>
        <v>#DIV/0!</v>
      </c>
      <c r="H606" s="216" t="e">
        <f t="shared" si="252"/>
        <v>#DIV/0!</v>
      </c>
    </row>
    <row r="607" spans="1:8" ht="47.25" hidden="1">
      <c r="A607" s="16" t="s">
        <v>406</v>
      </c>
      <c r="B607" s="2" t="s">
        <v>407</v>
      </c>
      <c r="C607" s="52"/>
      <c r="D607" s="90"/>
      <c r="E607" s="90"/>
      <c r="F607" s="193"/>
      <c r="G607" s="216" t="e">
        <f t="shared" si="247"/>
        <v>#DIV/0!</v>
      </c>
      <c r="H607" s="216" t="e">
        <f t="shared" si="252"/>
        <v>#DIV/0!</v>
      </c>
    </row>
    <row r="608" spans="1:8" ht="30" customHeight="1" hidden="1">
      <c r="A608" s="13" t="s">
        <v>408</v>
      </c>
      <c r="B608" s="3" t="s">
        <v>409</v>
      </c>
      <c r="C608" s="52"/>
      <c r="D608" s="90">
        <f>D609+D624</f>
        <v>0</v>
      </c>
      <c r="E608" s="90">
        <f aca="true" t="shared" si="267" ref="E608:F608">E609+E624</f>
        <v>0</v>
      </c>
      <c r="F608" s="193">
        <f t="shared" si="267"/>
        <v>0</v>
      </c>
      <c r="G608" s="216" t="e">
        <f t="shared" si="247"/>
        <v>#DIV/0!</v>
      </c>
      <c r="H608" s="216" t="e">
        <f t="shared" si="252"/>
        <v>#DIV/0!</v>
      </c>
    </row>
    <row r="609" spans="1:8" ht="24" customHeight="1" hidden="1">
      <c r="A609" s="7" t="s">
        <v>360</v>
      </c>
      <c r="B609" s="1" t="s">
        <v>410</v>
      </c>
      <c r="C609" s="52"/>
      <c r="D609" s="90">
        <f>D610+D611+D612+D615+D618+D621</f>
        <v>0</v>
      </c>
      <c r="E609" s="90">
        <f aca="true" t="shared" si="268" ref="E609:F609">E610+E611+E612+E615+E618+E621</f>
        <v>0</v>
      </c>
      <c r="F609" s="193">
        <f t="shared" si="268"/>
        <v>0</v>
      </c>
      <c r="G609" s="216" t="e">
        <f t="shared" si="247"/>
        <v>#DIV/0!</v>
      </c>
      <c r="H609" s="216" t="e">
        <f t="shared" si="252"/>
        <v>#DIV/0!</v>
      </c>
    </row>
    <row r="610" spans="1:8" ht="32.25" customHeight="1" hidden="1">
      <c r="A610" s="9" t="s">
        <v>411</v>
      </c>
      <c r="B610" s="63" t="s">
        <v>412</v>
      </c>
      <c r="C610" s="52"/>
      <c r="D610" s="90"/>
      <c r="E610" s="90"/>
      <c r="F610" s="193"/>
      <c r="G610" s="216" t="e">
        <f t="shared" si="247"/>
        <v>#DIV/0!</v>
      </c>
      <c r="H610" s="216" t="e">
        <f t="shared" si="252"/>
        <v>#DIV/0!</v>
      </c>
    </row>
    <row r="611" spans="1:8" ht="24" customHeight="1" hidden="1">
      <c r="A611" s="9" t="s">
        <v>413</v>
      </c>
      <c r="B611" s="63" t="s">
        <v>414</v>
      </c>
      <c r="C611" s="52"/>
      <c r="D611" s="90"/>
      <c r="E611" s="90"/>
      <c r="F611" s="193"/>
      <c r="G611" s="216" t="e">
        <f t="shared" si="247"/>
        <v>#DIV/0!</v>
      </c>
      <c r="H611" s="216" t="e">
        <f t="shared" si="252"/>
        <v>#DIV/0!</v>
      </c>
    </row>
    <row r="612" spans="1:8" ht="31.5" hidden="1">
      <c r="A612" s="62" t="s">
        <v>415</v>
      </c>
      <c r="B612" s="63" t="s">
        <v>416</v>
      </c>
      <c r="C612" s="52"/>
      <c r="D612" s="90">
        <f>D613</f>
        <v>0</v>
      </c>
      <c r="E612" s="90">
        <f aca="true" t="shared" si="269" ref="E612:F612">E613</f>
        <v>0</v>
      </c>
      <c r="F612" s="193">
        <f t="shared" si="269"/>
        <v>0</v>
      </c>
      <c r="G612" s="216" t="e">
        <f t="shared" si="247"/>
        <v>#DIV/0!</v>
      </c>
      <c r="H612" s="216" t="e">
        <f t="shared" si="252"/>
        <v>#DIV/0!</v>
      </c>
    </row>
    <row r="613" spans="1:8" ht="31.5" hidden="1">
      <c r="A613" s="16" t="s">
        <v>1308</v>
      </c>
      <c r="B613" s="63" t="s">
        <v>416</v>
      </c>
      <c r="C613" s="52">
        <v>600</v>
      </c>
      <c r="D613" s="90">
        <f>D614</f>
        <v>0</v>
      </c>
      <c r="E613" s="90"/>
      <c r="F613" s="193"/>
      <c r="G613" s="216" t="e">
        <f t="shared" si="247"/>
        <v>#DIV/0!</v>
      </c>
      <c r="H613" s="216" t="e">
        <f t="shared" si="252"/>
        <v>#DIV/0!</v>
      </c>
    </row>
    <row r="614" spans="1:8" ht="30" customHeight="1" hidden="1">
      <c r="A614" s="16" t="s">
        <v>1307</v>
      </c>
      <c r="B614" s="63" t="s">
        <v>416</v>
      </c>
      <c r="C614" s="52">
        <v>610</v>
      </c>
      <c r="D614" s="90">
        <v>0</v>
      </c>
      <c r="E614" s="90">
        <v>0</v>
      </c>
      <c r="F614" s="193">
        <v>0</v>
      </c>
      <c r="G614" s="216" t="e">
        <f t="shared" si="247"/>
        <v>#DIV/0!</v>
      </c>
      <c r="H614" s="216" t="e">
        <f t="shared" si="252"/>
        <v>#DIV/0!</v>
      </c>
    </row>
    <row r="615" spans="1:8" ht="47.25" hidden="1">
      <c r="A615" s="62" t="s">
        <v>417</v>
      </c>
      <c r="B615" s="63" t="s">
        <v>418</v>
      </c>
      <c r="C615" s="52"/>
      <c r="D615" s="90">
        <f>D616</f>
        <v>0</v>
      </c>
      <c r="E615" s="90">
        <f aca="true" t="shared" si="270" ref="E615:F615">E616</f>
        <v>0</v>
      </c>
      <c r="F615" s="193">
        <f t="shared" si="270"/>
        <v>0</v>
      </c>
      <c r="G615" s="216" t="e">
        <f t="shared" si="247"/>
        <v>#DIV/0!</v>
      </c>
      <c r="H615" s="216" t="e">
        <f t="shared" si="252"/>
        <v>#DIV/0!</v>
      </c>
    </row>
    <row r="616" spans="1:8" ht="31.5" hidden="1">
      <c r="A616" s="16" t="s">
        <v>1308</v>
      </c>
      <c r="B616" s="63" t="s">
        <v>418</v>
      </c>
      <c r="C616" s="52">
        <v>600</v>
      </c>
      <c r="D616" s="90">
        <f>D617</f>
        <v>0</v>
      </c>
      <c r="E616" s="90"/>
      <c r="F616" s="193"/>
      <c r="G616" s="216" t="e">
        <f t="shared" si="247"/>
        <v>#DIV/0!</v>
      </c>
      <c r="H616" s="216" t="e">
        <f t="shared" si="252"/>
        <v>#DIV/0!</v>
      </c>
    </row>
    <row r="617" spans="1:8" ht="26.25" customHeight="1" hidden="1">
      <c r="A617" s="16" t="s">
        <v>1307</v>
      </c>
      <c r="B617" s="63" t="s">
        <v>418</v>
      </c>
      <c r="C617" s="52">
        <v>610</v>
      </c>
      <c r="D617" s="90">
        <v>0</v>
      </c>
      <c r="E617" s="90">
        <v>0</v>
      </c>
      <c r="F617" s="193">
        <v>0</v>
      </c>
      <c r="G617" s="216" t="e">
        <f aca="true" t="shared" si="271" ref="G617:G680">F617/E617*100</f>
        <v>#DIV/0!</v>
      </c>
      <c r="H617" s="216" t="e">
        <f t="shared" si="252"/>
        <v>#DIV/0!</v>
      </c>
    </row>
    <row r="618" spans="1:8" ht="31.5" hidden="1">
      <c r="A618" s="62" t="s">
        <v>419</v>
      </c>
      <c r="B618" s="63" t="s">
        <v>420</v>
      </c>
      <c r="C618" s="52"/>
      <c r="D618" s="90">
        <f>D619</f>
        <v>0</v>
      </c>
      <c r="E618" s="90">
        <f aca="true" t="shared" si="272" ref="E618:F619">E619</f>
        <v>0</v>
      </c>
      <c r="F618" s="193">
        <f t="shared" si="272"/>
        <v>0</v>
      </c>
      <c r="G618" s="216" t="e">
        <f t="shared" si="271"/>
        <v>#DIV/0!</v>
      </c>
      <c r="H618" s="216" t="e">
        <f t="shared" si="252"/>
        <v>#DIV/0!</v>
      </c>
    </row>
    <row r="619" spans="1:8" ht="30" customHeight="1" hidden="1">
      <c r="A619" s="16" t="s">
        <v>1308</v>
      </c>
      <c r="B619" s="63" t="s">
        <v>420</v>
      </c>
      <c r="C619" s="52">
        <v>600</v>
      </c>
      <c r="D619" s="90">
        <f>D620</f>
        <v>0</v>
      </c>
      <c r="E619" s="90">
        <f t="shared" si="272"/>
        <v>0</v>
      </c>
      <c r="F619" s="193">
        <f t="shared" si="272"/>
        <v>0</v>
      </c>
      <c r="G619" s="216" t="e">
        <f t="shared" si="271"/>
        <v>#DIV/0!</v>
      </c>
      <c r="H619" s="216" t="e">
        <f t="shared" si="252"/>
        <v>#DIV/0!</v>
      </c>
    </row>
    <row r="620" spans="1:8" ht="27" customHeight="1" hidden="1">
      <c r="A620" s="16" t="s">
        <v>1307</v>
      </c>
      <c r="B620" s="63" t="s">
        <v>420</v>
      </c>
      <c r="C620" s="52">
        <v>610</v>
      </c>
      <c r="D620" s="90">
        <v>0</v>
      </c>
      <c r="E620" s="90">
        <v>0</v>
      </c>
      <c r="F620" s="193">
        <v>0</v>
      </c>
      <c r="G620" s="216" t="e">
        <f t="shared" si="271"/>
        <v>#DIV/0!</v>
      </c>
      <c r="H620" s="216" t="e">
        <f t="shared" si="252"/>
        <v>#DIV/0!</v>
      </c>
    </row>
    <row r="621" spans="1:8" ht="47.25" hidden="1">
      <c r="A621" s="62" t="s">
        <v>421</v>
      </c>
      <c r="B621" s="63" t="s">
        <v>422</v>
      </c>
      <c r="C621" s="52"/>
      <c r="D621" s="90">
        <f>D622</f>
        <v>0</v>
      </c>
      <c r="E621" s="90">
        <f aca="true" t="shared" si="273" ref="E621:F622">E622</f>
        <v>0</v>
      </c>
      <c r="F621" s="193">
        <f t="shared" si="273"/>
        <v>0</v>
      </c>
      <c r="G621" s="216" t="e">
        <f t="shared" si="271"/>
        <v>#DIV/0!</v>
      </c>
      <c r="H621" s="216" t="e">
        <f t="shared" si="252"/>
        <v>#DIV/0!</v>
      </c>
    </row>
    <row r="622" spans="1:8" ht="25.5" customHeight="1" hidden="1">
      <c r="A622" s="16" t="s">
        <v>1308</v>
      </c>
      <c r="B622" s="63" t="s">
        <v>422</v>
      </c>
      <c r="C622" s="52">
        <v>600</v>
      </c>
      <c r="D622" s="90">
        <f>D623</f>
        <v>0</v>
      </c>
      <c r="E622" s="90">
        <f t="shared" si="273"/>
        <v>0</v>
      </c>
      <c r="F622" s="193">
        <f t="shared" si="273"/>
        <v>0</v>
      </c>
      <c r="G622" s="216" t="e">
        <f t="shared" si="271"/>
        <v>#DIV/0!</v>
      </c>
      <c r="H622" s="216" t="e">
        <f t="shared" si="252"/>
        <v>#DIV/0!</v>
      </c>
    </row>
    <row r="623" spans="1:8" ht="26.25" customHeight="1" hidden="1">
      <c r="A623" s="16" t="s">
        <v>1307</v>
      </c>
      <c r="B623" s="63" t="s">
        <v>422</v>
      </c>
      <c r="C623" s="52">
        <v>610</v>
      </c>
      <c r="D623" s="90">
        <v>0</v>
      </c>
      <c r="E623" s="90">
        <v>0</v>
      </c>
      <c r="F623" s="193">
        <v>0</v>
      </c>
      <c r="G623" s="216" t="e">
        <f t="shared" si="271"/>
        <v>#DIV/0!</v>
      </c>
      <c r="H623" s="216" t="e">
        <f t="shared" si="252"/>
        <v>#DIV/0!</v>
      </c>
    </row>
    <row r="624" spans="1:8" ht="24.75" customHeight="1" hidden="1">
      <c r="A624" s="7" t="s">
        <v>423</v>
      </c>
      <c r="B624" s="1" t="s">
        <v>424</v>
      </c>
      <c r="C624" s="52"/>
      <c r="D624" s="90">
        <f>D625+D628</f>
        <v>0</v>
      </c>
      <c r="E624" s="90">
        <f aca="true" t="shared" si="274" ref="E624:F624">E625+E628</f>
        <v>0</v>
      </c>
      <c r="F624" s="193">
        <f t="shared" si="274"/>
        <v>0</v>
      </c>
      <c r="G624" s="216" t="e">
        <f t="shared" si="271"/>
        <v>#DIV/0!</v>
      </c>
      <c r="H624" s="216" t="e">
        <f t="shared" si="252"/>
        <v>#DIV/0!</v>
      </c>
    </row>
    <row r="625" spans="1:8" ht="32.25" customHeight="1" hidden="1">
      <c r="A625" s="21" t="s">
        <v>425</v>
      </c>
      <c r="B625" s="20" t="s">
        <v>426</v>
      </c>
      <c r="C625" s="52"/>
      <c r="D625" s="90">
        <f>D626</f>
        <v>0</v>
      </c>
      <c r="E625" s="90">
        <f>E626</f>
        <v>0</v>
      </c>
      <c r="F625" s="193">
        <f>F626</f>
        <v>0</v>
      </c>
      <c r="G625" s="216" t="e">
        <f t="shared" si="271"/>
        <v>#DIV/0!</v>
      </c>
      <c r="H625" s="216" t="e">
        <f t="shared" si="252"/>
        <v>#DIV/0!</v>
      </c>
    </row>
    <row r="626" spans="1:8" ht="32.25" customHeight="1" hidden="1">
      <c r="A626" s="16" t="s">
        <v>1308</v>
      </c>
      <c r="B626" s="20" t="s">
        <v>426</v>
      </c>
      <c r="C626" s="52">
        <v>600</v>
      </c>
      <c r="D626" s="90">
        <f>D627</f>
        <v>0</v>
      </c>
      <c r="E626" s="90">
        <f aca="true" t="shared" si="275" ref="E626:F626">E627</f>
        <v>0</v>
      </c>
      <c r="F626" s="193">
        <f t="shared" si="275"/>
        <v>0</v>
      </c>
      <c r="G626" s="216" t="e">
        <f t="shared" si="271"/>
        <v>#DIV/0!</v>
      </c>
      <c r="H626" s="216" t="e">
        <f aca="true" t="shared" si="276" ref="H626:H689">F626/D626*100</f>
        <v>#DIV/0!</v>
      </c>
    </row>
    <row r="627" spans="1:8" ht="32.25" customHeight="1" hidden="1">
      <c r="A627" s="16" t="s">
        <v>1307</v>
      </c>
      <c r="B627" s="20" t="s">
        <v>426</v>
      </c>
      <c r="C627" s="52">
        <v>610</v>
      </c>
      <c r="D627" s="90">
        <v>0</v>
      </c>
      <c r="E627" s="90">
        <v>0</v>
      </c>
      <c r="F627" s="193">
        <v>0</v>
      </c>
      <c r="G627" s="216" t="e">
        <f t="shared" si="271"/>
        <v>#DIV/0!</v>
      </c>
      <c r="H627" s="216" t="e">
        <f t="shared" si="276"/>
        <v>#DIV/0!</v>
      </c>
    </row>
    <row r="628" spans="1:8" ht="31.5" hidden="1">
      <c r="A628" s="21" t="s">
        <v>427</v>
      </c>
      <c r="B628" s="20" t="s">
        <v>428</v>
      </c>
      <c r="C628" s="52"/>
      <c r="D628" s="90">
        <f>D629</f>
        <v>0</v>
      </c>
      <c r="E628" s="90">
        <f aca="true" t="shared" si="277" ref="E628:F629">E629</f>
        <v>0</v>
      </c>
      <c r="F628" s="193">
        <f t="shared" si="277"/>
        <v>0</v>
      </c>
      <c r="G628" s="216" t="e">
        <f t="shared" si="271"/>
        <v>#DIV/0!</v>
      </c>
      <c r="H628" s="216" t="e">
        <f t="shared" si="276"/>
        <v>#DIV/0!</v>
      </c>
    </row>
    <row r="629" spans="1:8" ht="26.25" customHeight="1" hidden="1">
      <c r="A629" s="16" t="s">
        <v>1308</v>
      </c>
      <c r="B629" s="20" t="s">
        <v>428</v>
      </c>
      <c r="C629" s="52">
        <v>600</v>
      </c>
      <c r="D629" s="90">
        <f>D630</f>
        <v>0</v>
      </c>
      <c r="E629" s="90">
        <f t="shared" si="277"/>
        <v>0</v>
      </c>
      <c r="F629" s="193">
        <f t="shared" si="277"/>
        <v>0</v>
      </c>
      <c r="G629" s="216" t="e">
        <f t="shared" si="271"/>
        <v>#DIV/0!</v>
      </c>
      <c r="H629" s="216" t="e">
        <f t="shared" si="276"/>
        <v>#DIV/0!</v>
      </c>
    </row>
    <row r="630" spans="1:8" ht="38.25" customHeight="1" hidden="1">
      <c r="A630" s="16" t="s">
        <v>1307</v>
      </c>
      <c r="B630" s="20" t="s">
        <v>428</v>
      </c>
      <c r="C630" s="52">
        <v>610</v>
      </c>
      <c r="D630" s="90">
        <v>0</v>
      </c>
      <c r="E630" s="90">
        <v>0</v>
      </c>
      <c r="F630" s="193">
        <v>0</v>
      </c>
      <c r="G630" s="216" t="e">
        <f t="shared" si="271"/>
        <v>#DIV/0!</v>
      </c>
      <c r="H630" s="216" t="e">
        <f t="shared" si="276"/>
        <v>#DIV/0!</v>
      </c>
    </row>
    <row r="631" spans="1:8" ht="30" customHeight="1" hidden="1">
      <c r="A631" s="18" t="s">
        <v>128</v>
      </c>
      <c r="B631" s="3" t="s">
        <v>429</v>
      </c>
      <c r="C631" s="52"/>
      <c r="D631" s="90">
        <f>D632</f>
        <v>0</v>
      </c>
      <c r="E631" s="90">
        <f aca="true" t="shared" si="278" ref="E631:F631">E632</f>
        <v>0</v>
      </c>
      <c r="F631" s="193">
        <f t="shared" si="278"/>
        <v>0</v>
      </c>
      <c r="G631" s="216" t="e">
        <f t="shared" si="271"/>
        <v>#DIV/0!</v>
      </c>
      <c r="H631" s="216" t="e">
        <f t="shared" si="276"/>
        <v>#DIV/0!</v>
      </c>
    </row>
    <row r="632" spans="1:8" ht="29.25" customHeight="1" hidden="1">
      <c r="A632" s="7" t="s">
        <v>130</v>
      </c>
      <c r="B632" s="1" t="s">
        <v>430</v>
      </c>
      <c r="C632" s="52"/>
      <c r="D632" s="90">
        <f>D633</f>
        <v>0</v>
      </c>
      <c r="E632" s="90">
        <f aca="true" t="shared" si="279" ref="E632:F632">E633</f>
        <v>0</v>
      </c>
      <c r="F632" s="193">
        <f t="shared" si="279"/>
        <v>0</v>
      </c>
      <c r="G632" s="216" t="e">
        <f t="shared" si="271"/>
        <v>#DIV/0!</v>
      </c>
      <c r="H632" s="216" t="e">
        <f t="shared" si="276"/>
        <v>#DIV/0!</v>
      </c>
    </row>
    <row r="633" spans="1:8" ht="33" customHeight="1" hidden="1">
      <c r="A633" s="22" t="s">
        <v>132</v>
      </c>
      <c r="B633" s="20" t="s">
        <v>431</v>
      </c>
      <c r="C633" s="52"/>
      <c r="D633" s="90">
        <f>D634</f>
        <v>0</v>
      </c>
      <c r="E633" s="90">
        <f aca="true" t="shared" si="280" ref="E633:F633">E634</f>
        <v>0</v>
      </c>
      <c r="F633" s="193">
        <f t="shared" si="280"/>
        <v>0</v>
      </c>
      <c r="G633" s="216" t="e">
        <f t="shared" si="271"/>
        <v>#DIV/0!</v>
      </c>
      <c r="H633" s="216" t="e">
        <f t="shared" si="276"/>
        <v>#DIV/0!</v>
      </c>
    </row>
    <row r="634" spans="1:8" ht="33" customHeight="1" hidden="1">
      <c r="A634" s="16" t="s">
        <v>1300</v>
      </c>
      <c r="B634" s="20" t="s">
        <v>431</v>
      </c>
      <c r="C634" s="52">
        <v>200</v>
      </c>
      <c r="D634" s="90">
        <f>D635</f>
        <v>0</v>
      </c>
      <c r="E634" s="90">
        <f aca="true" t="shared" si="281" ref="E634:F634">E635</f>
        <v>0</v>
      </c>
      <c r="F634" s="193">
        <f t="shared" si="281"/>
        <v>0</v>
      </c>
      <c r="G634" s="216" t="e">
        <f t="shared" si="271"/>
        <v>#DIV/0!</v>
      </c>
      <c r="H634" s="216" t="e">
        <f t="shared" si="276"/>
        <v>#DIV/0!</v>
      </c>
    </row>
    <row r="635" spans="1:8" ht="33" customHeight="1" hidden="1">
      <c r="A635" s="16" t="s">
        <v>1299</v>
      </c>
      <c r="B635" s="20" t="s">
        <v>431</v>
      </c>
      <c r="C635" s="52">
        <v>240</v>
      </c>
      <c r="D635" s="90">
        <v>0</v>
      </c>
      <c r="E635" s="90">
        <v>0</v>
      </c>
      <c r="F635" s="193">
        <v>0</v>
      </c>
      <c r="G635" s="216" t="e">
        <f t="shared" si="271"/>
        <v>#DIV/0!</v>
      </c>
      <c r="H635" s="216" t="e">
        <f t="shared" si="276"/>
        <v>#DIV/0!</v>
      </c>
    </row>
    <row r="636" spans="1:8" ht="42" customHeight="1">
      <c r="A636" s="12" t="s">
        <v>432</v>
      </c>
      <c r="B636" s="10" t="s">
        <v>433</v>
      </c>
      <c r="C636" s="52"/>
      <c r="D636" s="78">
        <f>D637+D644+D651+D674</f>
        <v>8680</v>
      </c>
      <c r="E636" s="78">
        <f aca="true" t="shared" si="282" ref="E636:F636">E637+E644+E651+E674</f>
        <v>8687</v>
      </c>
      <c r="F636" s="191">
        <f t="shared" si="282"/>
        <v>8632</v>
      </c>
      <c r="G636" s="216">
        <f t="shared" si="271"/>
        <v>99.36687003568551</v>
      </c>
      <c r="H636" s="216">
        <f t="shared" si="276"/>
        <v>99.44700460829493</v>
      </c>
    </row>
    <row r="637" spans="1:8" ht="42" customHeight="1">
      <c r="A637" s="38" t="s">
        <v>1416</v>
      </c>
      <c r="B637" s="32" t="s">
        <v>434</v>
      </c>
      <c r="C637" s="52"/>
      <c r="D637" s="78">
        <f>D638</f>
        <v>354</v>
      </c>
      <c r="E637" s="78">
        <f aca="true" t="shared" si="283" ref="E637:F640">E638</f>
        <v>354</v>
      </c>
      <c r="F637" s="191">
        <f t="shared" si="283"/>
        <v>353</v>
      </c>
      <c r="G637" s="216">
        <f t="shared" si="271"/>
        <v>99.71751412429379</v>
      </c>
      <c r="H637" s="216">
        <f t="shared" si="276"/>
        <v>99.71751412429379</v>
      </c>
    </row>
    <row r="638" spans="1:8" ht="47.25">
      <c r="A638" s="37" t="s">
        <v>1298</v>
      </c>
      <c r="B638" s="34" t="s">
        <v>1631</v>
      </c>
      <c r="C638" s="52"/>
      <c r="D638" s="78">
        <f>D639</f>
        <v>354</v>
      </c>
      <c r="E638" s="78">
        <f t="shared" si="283"/>
        <v>354</v>
      </c>
      <c r="F638" s="191">
        <f t="shared" si="283"/>
        <v>353</v>
      </c>
      <c r="G638" s="216">
        <f t="shared" si="271"/>
        <v>99.71751412429379</v>
      </c>
      <c r="H638" s="216">
        <f t="shared" si="276"/>
        <v>99.71751412429379</v>
      </c>
    </row>
    <row r="639" spans="1:8" ht="34.5" customHeight="1">
      <c r="A639" s="22" t="s">
        <v>435</v>
      </c>
      <c r="B639" s="20" t="s">
        <v>1632</v>
      </c>
      <c r="C639" s="55"/>
      <c r="D639" s="78">
        <f>D640+D642</f>
        <v>354</v>
      </c>
      <c r="E639" s="78">
        <f aca="true" t="shared" si="284" ref="E639:F639">E640+E642</f>
        <v>354</v>
      </c>
      <c r="F639" s="191">
        <f t="shared" si="284"/>
        <v>353</v>
      </c>
      <c r="G639" s="216">
        <f t="shared" si="271"/>
        <v>99.71751412429379</v>
      </c>
      <c r="H639" s="216">
        <f t="shared" si="276"/>
        <v>99.71751412429379</v>
      </c>
    </row>
    <row r="640" spans="1:8" ht="24" customHeight="1" hidden="1">
      <c r="A640" s="16" t="s">
        <v>1300</v>
      </c>
      <c r="B640" s="20" t="s">
        <v>1417</v>
      </c>
      <c r="C640" s="55">
        <v>200</v>
      </c>
      <c r="D640" s="78">
        <f>D641</f>
        <v>0</v>
      </c>
      <c r="E640" s="78">
        <f t="shared" si="283"/>
        <v>0</v>
      </c>
      <c r="F640" s="191">
        <f t="shared" si="283"/>
        <v>0</v>
      </c>
      <c r="G640" s="216" t="e">
        <f t="shared" si="271"/>
        <v>#DIV/0!</v>
      </c>
      <c r="H640" s="216" t="e">
        <f t="shared" si="276"/>
        <v>#DIV/0!</v>
      </c>
    </row>
    <row r="641" spans="1:8" ht="39" customHeight="1" hidden="1">
      <c r="A641" s="16" t="s">
        <v>1299</v>
      </c>
      <c r="B641" s="20" t="s">
        <v>1417</v>
      </c>
      <c r="C641" s="55">
        <v>240</v>
      </c>
      <c r="D641" s="78"/>
      <c r="E641" s="78"/>
      <c r="F641" s="191"/>
      <c r="G641" s="216" t="e">
        <f t="shared" si="271"/>
        <v>#DIV/0!</v>
      </c>
      <c r="H641" s="216" t="e">
        <f t="shared" si="276"/>
        <v>#DIV/0!</v>
      </c>
    </row>
    <row r="642" spans="1:8" ht="27.75" customHeight="1">
      <c r="A642" s="16" t="s">
        <v>1312</v>
      </c>
      <c r="B642" s="20" t="s">
        <v>1632</v>
      </c>
      <c r="C642" s="55">
        <v>300</v>
      </c>
      <c r="D642" s="78">
        <f>D643</f>
        <v>354</v>
      </c>
      <c r="E642" s="78">
        <f aca="true" t="shared" si="285" ref="E642:F642">E643</f>
        <v>354</v>
      </c>
      <c r="F642" s="191">
        <f t="shared" si="285"/>
        <v>353</v>
      </c>
      <c r="G642" s="216">
        <f t="shared" si="271"/>
        <v>99.71751412429379</v>
      </c>
      <c r="H642" s="216">
        <f t="shared" si="276"/>
        <v>99.71751412429379</v>
      </c>
    </row>
    <row r="643" spans="1:8" ht="27.75" customHeight="1">
      <c r="A643" s="57" t="s">
        <v>1540</v>
      </c>
      <c r="B643" s="20" t="s">
        <v>1632</v>
      </c>
      <c r="C643" s="55">
        <v>360</v>
      </c>
      <c r="D643" s="78">
        <v>354</v>
      </c>
      <c r="E643" s="78">
        <v>354</v>
      </c>
      <c r="F643" s="191">
        <v>353</v>
      </c>
      <c r="G643" s="216">
        <f t="shared" si="271"/>
        <v>99.71751412429379</v>
      </c>
      <c r="H643" s="216">
        <f t="shared" si="276"/>
        <v>99.71751412429379</v>
      </c>
    </row>
    <row r="644" spans="1:8" ht="32.25" customHeight="1">
      <c r="A644" s="38" t="s">
        <v>436</v>
      </c>
      <c r="B644" s="32" t="s">
        <v>437</v>
      </c>
      <c r="C644" s="52"/>
      <c r="D644" s="78">
        <f>D645</f>
        <v>3487</v>
      </c>
      <c r="E644" s="78">
        <f aca="true" t="shared" si="286" ref="E644:F649">E645</f>
        <v>3494</v>
      </c>
      <c r="F644" s="191">
        <f t="shared" si="286"/>
        <v>3494</v>
      </c>
      <c r="G644" s="216">
        <f t="shared" si="271"/>
        <v>100</v>
      </c>
      <c r="H644" s="216">
        <f t="shared" si="276"/>
        <v>100.20074562661314</v>
      </c>
    </row>
    <row r="645" spans="1:8" ht="39" customHeight="1">
      <c r="A645" s="109" t="s">
        <v>1633</v>
      </c>
      <c r="B645" s="34" t="s">
        <v>438</v>
      </c>
      <c r="C645" s="52"/>
      <c r="D645" s="78">
        <f>D646</f>
        <v>3487</v>
      </c>
      <c r="E645" s="78">
        <f t="shared" si="286"/>
        <v>3494</v>
      </c>
      <c r="F645" s="191">
        <f t="shared" si="286"/>
        <v>3494</v>
      </c>
      <c r="G645" s="216">
        <f t="shared" si="271"/>
        <v>100</v>
      </c>
      <c r="H645" s="216">
        <f t="shared" si="276"/>
        <v>100.20074562661314</v>
      </c>
    </row>
    <row r="646" spans="1:8" ht="29.25" customHeight="1">
      <c r="A646" s="158" t="s">
        <v>1489</v>
      </c>
      <c r="B646" s="20" t="s">
        <v>1488</v>
      </c>
      <c r="C646" s="52"/>
      <c r="D646" s="78">
        <f>D649+D647</f>
        <v>3487</v>
      </c>
      <c r="E646" s="78">
        <f aca="true" t="shared" si="287" ref="E646:F646">E649+E647</f>
        <v>3494</v>
      </c>
      <c r="F646" s="191">
        <f t="shared" si="287"/>
        <v>3494</v>
      </c>
      <c r="G646" s="216">
        <f t="shared" si="271"/>
        <v>100</v>
      </c>
      <c r="H646" s="216">
        <f t="shared" si="276"/>
        <v>100.20074562661314</v>
      </c>
    </row>
    <row r="647" spans="1:8" ht="29.25" customHeight="1">
      <c r="A647" s="57" t="s">
        <v>1305</v>
      </c>
      <c r="B647" s="20" t="s">
        <v>1488</v>
      </c>
      <c r="C647" s="52">
        <v>200</v>
      </c>
      <c r="D647" s="78">
        <f>D648</f>
        <v>0</v>
      </c>
      <c r="E647" s="78">
        <f aca="true" t="shared" si="288" ref="E647:F647">E648</f>
        <v>3494</v>
      </c>
      <c r="F647" s="191">
        <f t="shared" si="288"/>
        <v>3494</v>
      </c>
      <c r="G647" s="216">
        <f t="shared" si="271"/>
        <v>100</v>
      </c>
      <c r="H647" s="216" t="e">
        <f t="shared" si="276"/>
        <v>#DIV/0!</v>
      </c>
    </row>
    <row r="648" spans="1:8" ht="29.25" customHeight="1">
      <c r="A648" s="87" t="s">
        <v>1306</v>
      </c>
      <c r="B648" s="20" t="s">
        <v>1488</v>
      </c>
      <c r="C648" s="52">
        <v>240</v>
      </c>
      <c r="D648" s="78">
        <v>0</v>
      </c>
      <c r="E648" s="78">
        <v>3494</v>
      </c>
      <c r="F648" s="191">
        <v>3494</v>
      </c>
      <c r="G648" s="216">
        <f t="shared" si="271"/>
        <v>100</v>
      </c>
      <c r="H648" s="216" t="e">
        <f t="shared" si="276"/>
        <v>#DIV/0!</v>
      </c>
    </row>
    <row r="649" spans="1:8" ht="30.75" customHeight="1" hidden="1">
      <c r="A649" s="16" t="s">
        <v>1301</v>
      </c>
      <c r="B649" s="20" t="s">
        <v>1488</v>
      </c>
      <c r="C649" s="52">
        <v>600</v>
      </c>
      <c r="D649" s="78">
        <f>D650</f>
        <v>3487</v>
      </c>
      <c r="E649" s="78">
        <f t="shared" si="286"/>
        <v>0</v>
      </c>
      <c r="F649" s="191">
        <f t="shared" si="286"/>
        <v>0</v>
      </c>
      <c r="G649" s="216" t="e">
        <f t="shared" si="271"/>
        <v>#DIV/0!</v>
      </c>
      <c r="H649" s="216">
        <f t="shared" si="276"/>
        <v>0</v>
      </c>
    </row>
    <row r="650" spans="1:8" ht="28.5" customHeight="1" hidden="1">
      <c r="A650" s="22" t="s">
        <v>1302</v>
      </c>
      <c r="B650" s="20" t="s">
        <v>1488</v>
      </c>
      <c r="C650" s="52">
        <v>610</v>
      </c>
      <c r="D650" s="78">
        <v>3487</v>
      </c>
      <c r="E650" s="78"/>
      <c r="F650" s="191"/>
      <c r="G650" s="216" t="e">
        <f t="shared" si="271"/>
        <v>#DIV/0!</v>
      </c>
      <c r="H650" s="216">
        <f t="shared" si="276"/>
        <v>0</v>
      </c>
    </row>
    <row r="651" spans="1:8" ht="41.25" customHeight="1">
      <c r="A651" s="13" t="s">
        <v>439</v>
      </c>
      <c r="B651" s="3" t="s">
        <v>440</v>
      </c>
      <c r="C651" s="52"/>
      <c r="D651" s="78">
        <f>D652+D670</f>
        <v>2454</v>
      </c>
      <c r="E651" s="78">
        <f aca="true" t="shared" si="289" ref="E651:F651">E652+E670</f>
        <v>2454</v>
      </c>
      <c r="F651" s="191">
        <f t="shared" si="289"/>
        <v>2454</v>
      </c>
      <c r="G651" s="216">
        <f t="shared" si="271"/>
        <v>100</v>
      </c>
      <c r="H651" s="216">
        <f t="shared" si="276"/>
        <v>100</v>
      </c>
    </row>
    <row r="652" spans="1:8" ht="43.5" customHeight="1" hidden="1">
      <c r="A652" s="106" t="s">
        <v>1376</v>
      </c>
      <c r="B652" s="1" t="s">
        <v>441</v>
      </c>
      <c r="C652" s="52"/>
      <c r="D652" s="78">
        <f>D657+D653+D656</f>
        <v>0</v>
      </c>
      <c r="E652" s="78">
        <f aca="true" t="shared" si="290" ref="E652:F652">E657+E653+E656</f>
        <v>0</v>
      </c>
      <c r="F652" s="191">
        <f t="shared" si="290"/>
        <v>0</v>
      </c>
      <c r="G652" s="216" t="e">
        <f t="shared" si="271"/>
        <v>#DIV/0!</v>
      </c>
      <c r="H652" s="216" t="e">
        <f t="shared" si="276"/>
        <v>#DIV/0!</v>
      </c>
    </row>
    <row r="653" spans="1:8" ht="48.75" customHeight="1" hidden="1">
      <c r="A653" s="15" t="s">
        <v>1400</v>
      </c>
      <c r="B653" s="2" t="s">
        <v>1399</v>
      </c>
      <c r="C653" s="52"/>
      <c r="D653" s="78">
        <f>D654</f>
        <v>0</v>
      </c>
      <c r="E653" s="78">
        <f aca="true" t="shared" si="291" ref="E653:F653">E654</f>
        <v>0</v>
      </c>
      <c r="F653" s="191">
        <f t="shared" si="291"/>
        <v>0</v>
      </c>
      <c r="G653" s="216" t="e">
        <f t="shared" si="271"/>
        <v>#DIV/0!</v>
      </c>
      <c r="H653" s="216" t="e">
        <f t="shared" si="276"/>
        <v>#DIV/0!</v>
      </c>
    </row>
    <row r="654" spans="1:8" ht="25.5" customHeight="1" hidden="1">
      <c r="A654" s="16" t="s">
        <v>1296</v>
      </c>
      <c r="B654" s="2" t="s">
        <v>1399</v>
      </c>
      <c r="C654" s="52">
        <v>300</v>
      </c>
      <c r="D654" s="78">
        <f>D655</f>
        <v>0</v>
      </c>
      <c r="E654" s="78">
        <f aca="true" t="shared" si="292" ref="E654:F654">E655</f>
        <v>0</v>
      </c>
      <c r="F654" s="191">
        <f t="shared" si="292"/>
        <v>0</v>
      </c>
      <c r="G654" s="216" t="e">
        <f t="shared" si="271"/>
        <v>#DIV/0!</v>
      </c>
      <c r="H654" s="216" t="e">
        <f t="shared" si="276"/>
        <v>#DIV/0!</v>
      </c>
    </row>
    <row r="655" spans="1:8" ht="30.75" customHeight="1" hidden="1">
      <c r="A655" s="16" t="s">
        <v>1297</v>
      </c>
      <c r="B655" s="2" t="s">
        <v>1399</v>
      </c>
      <c r="C655" s="52">
        <v>320</v>
      </c>
      <c r="D655" s="78"/>
      <c r="E655" s="78"/>
      <c r="F655" s="191"/>
      <c r="G655" s="216" t="e">
        <f t="shared" si="271"/>
        <v>#DIV/0!</v>
      </c>
      <c r="H655" s="216" t="e">
        <f t="shared" si="276"/>
        <v>#DIV/0!</v>
      </c>
    </row>
    <row r="656" spans="1:8" ht="47.25" hidden="1">
      <c r="A656" s="15" t="s">
        <v>443</v>
      </c>
      <c r="B656" s="2" t="s">
        <v>444</v>
      </c>
      <c r="C656" s="52"/>
      <c r="D656" s="78"/>
      <c r="E656" s="78"/>
      <c r="F656" s="191"/>
      <c r="G656" s="216" t="e">
        <f t="shared" si="271"/>
        <v>#DIV/0!</v>
      </c>
      <c r="H656" s="216" t="e">
        <f t="shared" si="276"/>
        <v>#DIV/0!</v>
      </c>
    </row>
    <row r="657" spans="1:8" ht="35.25" customHeight="1" hidden="1">
      <c r="A657" s="107" t="s">
        <v>1377</v>
      </c>
      <c r="B657" s="20" t="s">
        <v>442</v>
      </c>
      <c r="C657" s="52"/>
      <c r="D657" s="78">
        <f>D658</f>
        <v>0</v>
      </c>
      <c r="E657" s="78">
        <f aca="true" t="shared" si="293" ref="E657:F658">E658</f>
        <v>0</v>
      </c>
      <c r="F657" s="191">
        <f t="shared" si="293"/>
        <v>0</v>
      </c>
      <c r="G657" s="216" t="e">
        <f t="shared" si="271"/>
        <v>#DIV/0!</v>
      </c>
      <c r="H657" s="216" t="e">
        <f t="shared" si="276"/>
        <v>#DIV/0!</v>
      </c>
    </row>
    <row r="658" spans="1:8" ht="33" customHeight="1" hidden="1">
      <c r="A658" s="16" t="s">
        <v>1296</v>
      </c>
      <c r="B658" s="20" t="s">
        <v>442</v>
      </c>
      <c r="C658" s="52">
        <v>300</v>
      </c>
      <c r="D658" s="78">
        <f>D659</f>
        <v>0</v>
      </c>
      <c r="E658" s="78">
        <f t="shared" si="293"/>
        <v>0</v>
      </c>
      <c r="F658" s="191">
        <f t="shared" si="293"/>
        <v>0</v>
      </c>
      <c r="G658" s="216" t="e">
        <f t="shared" si="271"/>
        <v>#DIV/0!</v>
      </c>
      <c r="H658" s="216" t="e">
        <f t="shared" si="276"/>
        <v>#DIV/0!</v>
      </c>
    </row>
    <row r="659" spans="1:8" ht="29.25" customHeight="1" hidden="1">
      <c r="A659" s="16" t="s">
        <v>1297</v>
      </c>
      <c r="B659" s="20" t="s">
        <v>442</v>
      </c>
      <c r="C659" s="52">
        <v>320</v>
      </c>
      <c r="D659" s="78">
        <v>0</v>
      </c>
      <c r="E659" s="78">
        <v>0</v>
      </c>
      <c r="F659" s="191">
        <v>0</v>
      </c>
      <c r="G659" s="216" t="e">
        <f t="shared" si="271"/>
        <v>#DIV/0!</v>
      </c>
      <c r="H659" s="216" t="e">
        <f t="shared" si="276"/>
        <v>#DIV/0!</v>
      </c>
    </row>
    <row r="660" spans="1:8" ht="1.5" customHeight="1" hidden="1">
      <c r="A660" s="15" t="s">
        <v>446</v>
      </c>
      <c r="B660" s="2" t="s">
        <v>447</v>
      </c>
      <c r="C660" s="52"/>
      <c r="D660" s="78"/>
      <c r="E660" s="78"/>
      <c r="F660" s="191"/>
      <c r="G660" s="216" t="e">
        <f t="shared" si="271"/>
        <v>#DIV/0!</v>
      </c>
      <c r="H660" s="216" t="e">
        <f t="shared" si="276"/>
        <v>#DIV/0!</v>
      </c>
    </row>
    <row r="661" spans="1:8" ht="47.25" hidden="1">
      <c r="A661" s="7" t="s">
        <v>448</v>
      </c>
      <c r="B661" s="1" t="s">
        <v>449</v>
      </c>
      <c r="C661" s="52"/>
      <c r="D661" s="78"/>
      <c r="E661" s="78"/>
      <c r="F661" s="191"/>
      <c r="G661" s="216" t="e">
        <f t="shared" si="271"/>
        <v>#DIV/0!</v>
      </c>
      <c r="H661" s="216" t="e">
        <f t="shared" si="276"/>
        <v>#DIV/0!</v>
      </c>
    </row>
    <row r="662" spans="1:8" ht="35.25" customHeight="1" hidden="1">
      <c r="A662" s="9" t="s">
        <v>450</v>
      </c>
      <c r="B662" s="2" t="s">
        <v>451</v>
      </c>
      <c r="C662" s="52"/>
      <c r="D662" s="78"/>
      <c r="E662" s="78"/>
      <c r="F662" s="191"/>
      <c r="G662" s="216" t="e">
        <f t="shared" si="271"/>
        <v>#DIV/0!</v>
      </c>
      <c r="H662" s="216" t="e">
        <f t="shared" si="276"/>
        <v>#DIV/0!</v>
      </c>
    </row>
    <row r="663" spans="1:8" ht="31.5" hidden="1">
      <c r="A663" s="9" t="s">
        <v>452</v>
      </c>
      <c r="B663" s="2" t="s">
        <v>453</v>
      </c>
      <c r="C663" s="52"/>
      <c r="D663" s="78"/>
      <c r="E663" s="78"/>
      <c r="F663" s="191"/>
      <c r="G663" s="216" t="e">
        <f t="shared" si="271"/>
        <v>#DIV/0!</v>
      </c>
      <c r="H663" s="216" t="e">
        <f t="shared" si="276"/>
        <v>#DIV/0!</v>
      </c>
    </row>
    <row r="664" spans="1:8" ht="15.75" hidden="1">
      <c r="A664" s="15" t="s">
        <v>454</v>
      </c>
      <c r="B664" s="2" t="s">
        <v>455</v>
      </c>
      <c r="C664" s="52"/>
      <c r="D664" s="78"/>
      <c r="E664" s="78"/>
      <c r="F664" s="191"/>
      <c r="G664" s="216" t="e">
        <f t="shared" si="271"/>
        <v>#DIV/0!</v>
      </c>
      <c r="H664" s="216" t="e">
        <f t="shared" si="276"/>
        <v>#DIV/0!</v>
      </c>
    </row>
    <row r="665" spans="1:8" ht="31.5" hidden="1">
      <c r="A665" s="15" t="s">
        <v>456</v>
      </c>
      <c r="B665" s="2" t="s">
        <v>457</v>
      </c>
      <c r="C665" s="52"/>
      <c r="D665" s="78"/>
      <c r="E665" s="78"/>
      <c r="F665" s="191"/>
      <c r="G665" s="216" t="e">
        <f t="shared" si="271"/>
        <v>#DIV/0!</v>
      </c>
      <c r="H665" s="216" t="e">
        <f t="shared" si="276"/>
        <v>#DIV/0!</v>
      </c>
    </row>
    <row r="666" spans="1:8" ht="31.5" hidden="1">
      <c r="A666" s="15" t="s">
        <v>458</v>
      </c>
      <c r="B666" s="2" t="s">
        <v>459</v>
      </c>
      <c r="C666" s="52"/>
      <c r="D666" s="78"/>
      <c r="E666" s="78"/>
      <c r="F666" s="191"/>
      <c r="G666" s="216" t="e">
        <f t="shared" si="271"/>
        <v>#DIV/0!</v>
      </c>
      <c r="H666" s="216" t="e">
        <f t="shared" si="276"/>
        <v>#DIV/0!</v>
      </c>
    </row>
    <row r="667" spans="1:8" ht="31.5" hidden="1">
      <c r="A667" s="15" t="s">
        <v>460</v>
      </c>
      <c r="B667" s="2" t="s">
        <v>461</v>
      </c>
      <c r="C667" s="52"/>
      <c r="D667" s="78"/>
      <c r="E667" s="78"/>
      <c r="F667" s="191"/>
      <c r="G667" s="216" t="e">
        <f t="shared" si="271"/>
        <v>#DIV/0!</v>
      </c>
      <c r="H667" s="216" t="e">
        <f t="shared" si="276"/>
        <v>#DIV/0!</v>
      </c>
    </row>
    <row r="668" spans="1:8" ht="25.5" customHeight="1" hidden="1">
      <c r="A668" s="15" t="s">
        <v>445</v>
      </c>
      <c r="B668" s="2" t="s">
        <v>462</v>
      </c>
      <c r="C668" s="52"/>
      <c r="D668" s="78"/>
      <c r="E668" s="78"/>
      <c r="F668" s="191"/>
      <c r="G668" s="216" t="e">
        <f t="shared" si="271"/>
        <v>#DIV/0!</v>
      </c>
      <c r="H668" s="216" t="e">
        <f t="shared" si="276"/>
        <v>#DIV/0!</v>
      </c>
    </row>
    <row r="669" spans="1:8" ht="6.75" customHeight="1" hidden="1">
      <c r="A669" s="15" t="s">
        <v>446</v>
      </c>
      <c r="B669" s="2" t="s">
        <v>463</v>
      </c>
      <c r="C669" s="52"/>
      <c r="D669" s="78"/>
      <c r="E669" s="78"/>
      <c r="F669" s="191"/>
      <c r="G669" s="216" t="e">
        <f t="shared" si="271"/>
        <v>#DIV/0!</v>
      </c>
      <c r="H669" s="216" t="e">
        <f t="shared" si="276"/>
        <v>#DIV/0!</v>
      </c>
    </row>
    <row r="670" spans="1:8" ht="35.25" customHeight="1">
      <c r="A670" s="123" t="s">
        <v>1458</v>
      </c>
      <c r="B670" s="2" t="s">
        <v>1457</v>
      </c>
      <c r="C670" s="52"/>
      <c r="D670" s="78">
        <f>D671</f>
        <v>2454</v>
      </c>
      <c r="E670" s="78">
        <f aca="true" t="shared" si="294" ref="E670:F670">E671</f>
        <v>2454</v>
      </c>
      <c r="F670" s="191">
        <f t="shared" si="294"/>
        <v>2454</v>
      </c>
      <c r="G670" s="216">
        <f t="shared" si="271"/>
        <v>100</v>
      </c>
      <c r="H670" s="216">
        <f t="shared" si="276"/>
        <v>100</v>
      </c>
    </row>
    <row r="671" spans="1:8" ht="59.25" customHeight="1">
      <c r="A671" s="22" t="s">
        <v>802</v>
      </c>
      <c r="B671" s="2" t="s">
        <v>1459</v>
      </c>
      <c r="C671" s="52"/>
      <c r="D671" s="78">
        <f>D672</f>
        <v>2454</v>
      </c>
      <c r="E671" s="78">
        <f aca="true" t="shared" si="295" ref="E671:F671">E672</f>
        <v>2454</v>
      </c>
      <c r="F671" s="191">
        <f t="shared" si="295"/>
        <v>2454</v>
      </c>
      <c r="G671" s="216">
        <f t="shared" si="271"/>
        <v>100</v>
      </c>
      <c r="H671" s="216">
        <f t="shared" si="276"/>
        <v>100</v>
      </c>
    </row>
    <row r="672" spans="1:8" ht="39.75" customHeight="1">
      <c r="A672" s="57" t="s">
        <v>1305</v>
      </c>
      <c r="B672" s="2" t="s">
        <v>1459</v>
      </c>
      <c r="C672" s="52">
        <v>200</v>
      </c>
      <c r="D672" s="78">
        <f>D673</f>
        <v>2454</v>
      </c>
      <c r="E672" s="78">
        <f aca="true" t="shared" si="296" ref="E672:F672">E673</f>
        <v>2454</v>
      </c>
      <c r="F672" s="191">
        <f t="shared" si="296"/>
        <v>2454</v>
      </c>
      <c r="G672" s="216">
        <f t="shared" si="271"/>
        <v>100</v>
      </c>
      <c r="H672" s="216">
        <f t="shared" si="276"/>
        <v>100</v>
      </c>
    </row>
    <row r="673" spans="1:9" ht="36.75" customHeight="1">
      <c r="A673" s="57" t="s">
        <v>1306</v>
      </c>
      <c r="B673" s="2" t="s">
        <v>1459</v>
      </c>
      <c r="C673" s="52">
        <v>240</v>
      </c>
      <c r="D673" s="78">
        <v>2454</v>
      </c>
      <c r="E673" s="78">
        <v>2454</v>
      </c>
      <c r="F673" s="191">
        <v>2454</v>
      </c>
      <c r="G673" s="216">
        <f t="shared" si="271"/>
        <v>100</v>
      </c>
      <c r="H673" s="216">
        <f t="shared" si="276"/>
        <v>100</v>
      </c>
      <c r="I673" s="130"/>
    </row>
    <row r="674" spans="1:8" ht="39" customHeight="1">
      <c r="A674" s="13" t="s">
        <v>1654</v>
      </c>
      <c r="B674" s="3" t="s">
        <v>464</v>
      </c>
      <c r="C674" s="52"/>
      <c r="D674" s="78">
        <f>D675</f>
        <v>2385</v>
      </c>
      <c r="E674" s="78">
        <f aca="true" t="shared" si="297" ref="E674:F674">E675</f>
        <v>2385</v>
      </c>
      <c r="F674" s="191">
        <f t="shared" si="297"/>
        <v>2331</v>
      </c>
      <c r="G674" s="216">
        <f t="shared" si="271"/>
        <v>97.73584905660377</v>
      </c>
      <c r="H674" s="216">
        <f t="shared" si="276"/>
        <v>97.73584905660377</v>
      </c>
    </row>
    <row r="675" spans="1:8" ht="59.25" customHeight="1">
      <c r="A675" s="7" t="s">
        <v>465</v>
      </c>
      <c r="B675" s="1" t="s">
        <v>466</v>
      </c>
      <c r="C675" s="52"/>
      <c r="D675" s="78">
        <f>D676+D682</f>
        <v>2385</v>
      </c>
      <c r="E675" s="78">
        <f aca="true" t="shared" si="298" ref="E675:F675">E676+E682</f>
        <v>2385</v>
      </c>
      <c r="F675" s="191">
        <f t="shared" si="298"/>
        <v>2331</v>
      </c>
      <c r="G675" s="216">
        <f t="shared" si="271"/>
        <v>97.73584905660377</v>
      </c>
      <c r="H675" s="216">
        <f t="shared" si="276"/>
        <v>97.73584905660377</v>
      </c>
    </row>
    <row r="676" spans="1:8" ht="47.25">
      <c r="A676" s="19" t="s">
        <v>1635</v>
      </c>
      <c r="B676" s="20" t="s">
        <v>467</v>
      </c>
      <c r="C676" s="52"/>
      <c r="D676" s="78">
        <f>D677+D679</f>
        <v>2115</v>
      </c>
      <c r="E676" s="78">
        <f aca="true" t="shared" si="299" ref="E676:F676">E677+E679</f>
        <v>2115</v>
      </c>
      <c r="F676" s="191">
        <f t="shared" si="299"/>
        <v>2113</v>
      </c>
      <c r="G676" s="216">
        <f t="shared" si="271"/>
        <v>99.90543735224587</v>
      </c>
      <c r="H676" s="216">
        <f t="shared" si="276"/>
        <v>99.90543735224587</v>
      </c>
    </row>
    <row r="677" spans="1:8" ht="56.25" customHeight="1" hidden="1">
      <c r="A677" s="57" t="s">
        <v>1303</v>
      </c>
      <c r="B677" s="20" t="s">
        <v>467</v>
      </c>
      <c r="C677" s="52">
        <v>100</v>
      </c>
      <c r="D677" s="78">
        <f>D678</f>
        <v>175</v>
      </c>
      <c r="E677" s="78">
        <f aca="true" t="shared" si="300" ref="E677:F677">E678</f>
        <v>0</v>
      </c>
      <c r="F677" s="191">
        <f t="shared" si="300"/>
        <v>0</v>
      </c>
      <c r="G677" s="216" t="e">
        <f t="shared" si="271"/>
        <v>#DIV/0!</v>
      </c>
      <c r="H677" s="216">
        <f t="shared" si="276"/>
        <v>0</v>
      </c>
    </row>
    <row r="678" spans="1:8" ht="27.75" customHeight="1" hidden="1">
      <c r="A678" s="57" t="s">
        <v>1304</v>
      </c>
      <c r="B678" s="20" t="s">
        <v>467</v>
      </c>
      <c r="C678" s="52">
        <v>120</v>
      </c>
      <c r="D678" s="78">
        <v>175</v>
      </c>
      <c r="E678" s="78">
        <v>0</v>
      </c>
      <c r="F678" s="191">
        <v>0</v>
      </c>
      <c r="G678" s="216" t="e">
        <f t="shared" si="271"/>
        <v>#DIV/0!</v>
      </c>
      <c r="H678" s="216">
        <f t="shared" si="276"/>
        <v>0</v>
      </c>
    </row>
    <row r="679" spans="1:8" ht="26.25" customHeight="1">
      <c r="A679" s="57" t="s">
        <v>1305</v>
      </c>
      <c r="B679" s="20" t="s">
        <v>467</v>
      </c>
      <c r="C679" s="52">
        <v>200</v>
      </c>
      <c r="D679" s="78">
        <f>D680</f>
        <v>1940</v>
      </c>
      <c r="E679" s="78">
        <f aca="true" t="shared" si="301" ref="E679:F679">E680</f>
        <v>2115</v>
      </c>
      <c r="F679" s="191">
        <f t="shared" si="301"/>
        <v>2113</v>
      </c>
      <c r="G679" s="216">
        <f t="shared" si="271"/>
        <v>99.90543735224587</v>
      </c>
      <c r="H679" s="216">
        <f t="shared" si="276"/>
        <v>108.91752577319586</v>
      </c>
    </row>
    <row r="680" spans="1:8" ht="28.5" customHeight="1">
      <c r="A680" s="57" t="s">
        <v>1306</v>
      </c>
      <c r="B680" s="20" t="s">
        <v>467</v>
      </c>
      <c r="C680" s="52">
        <v>240</v>
      </c>
      <c r="D680" s="78">
        <v>1940</v>
      </c>
      <c r="E680" s="78">
        <v>2115</v>
      </c>
      <c r="F680" s="191">
        <v>2113</v>
      </c>
      <c r="G680" s="216">
        <f t="shared" si="271"/>
        <v>99.90543735224587</v>
      </c>
      <c r="H680" s="216">
        <f t="shared" si="276"/>
        <v>108.91752577319586</v>
      </c>
    </row>
    <row r="681" spans="1:8" ht="47.25" hidden="1">
      <c r="A681" s="15" t="s">
        <v>468</v>
      </c>
      <c r="B681" s="20" t="s">
        <v>469</v>
      </c>
      <c r="C681" s="52"/>
      <c r="D681" s="78"/>
      <c r="E681" s="78"/>
      <c r="F681" s="191"/>
      <c r="G681" s="216" t="e">
        <f aca="true" t="shared" si="302" ref="G681:G746">F681/E681*100</f>
        <v>#DIV/0!</v>
      </c>
      <c r="H681" s="216" t="e">
        <f t="shared" si="276"/>
        <v>#DIV/0!</v>
      </c>
    </row>
    <row r="682" spans="1:8" ht="74.25" customHeight="1">
      <c r="A682" s="19" t="s">
        <v>1454</v>
      </c>
      <c r="B682" s="20" t="s">
        <v>470</v>
      </c>
      <c r="C682" s="52"/>
      <c r="D682" s="78">
        <f>D685+D683</f>
        <v>270</v>
      </c>
      <c r="E682" s="78">
        <f aca="true" t="shared" si="303" ref="E682:F682">E685+E683</f>
        <v>270</v>
      </c>
      <c r="F682" s="191">
        <f t="shared" si="303"/>
        <v>218</v>
      </c>
      <c r="G682" s="216">
        <f t="shared" si="302"/>
        <v>80.74074074074075</v>
      </c>
      <c r="H682" s="216">
        <f t="shared" si="276"/>
        <v>80.74074074074075</v>
      </c>
    </row>
    <row r="683" spans="1:8" ht="52.5" customHeight="1">
      <c r="A683" s="57" t="s">
        <v>1303</v>
      </c>
      <c r="B683" s="20" t="s">
        <v>470</v>
      </c>
      <c r="C683" s="52">
        <v>100</v>
      </c>
      <c r="D683" s="78">
        <f>D684</f>
        <v>174</v>
      </c>
      <c r="E683" s="78">
        <f>E684</f>
        <v>188</v>
      </c>
      <c r="F683" s="191">
        <f>F684</f>
        <v>136</v>
      </c>
      <c r="G683" s="216">
        <f t="shared" si="302"/>
        <v>72.3404255319149</v>
      </c>
      <c r="H683" s="216">
        <f t="shared" si="276"/>
        <v>78.16091954022988</v>
      </c>
    </row>
    <row r="684" spans="1:8" ht="39.75" customHeight="1">
      <c r="A684" s="57" t="s">
        <v>1304</v>
      </c>
      <c r="B684" s="20" t="s">
        <v>470</v>
      </c>
      <c r="C684" s="52">
        <v>120</v>
      </c>
      <c r="D684" s="78">
        <v>174</v>
      </c>
      <c r="E684" s="78">
        <v>188</v>
      </c>
      <c r="F684" s="191">
        <v>136</v>
      </c>
      <c r="G684" s="216">
        <f t="shared" si="302"/>
        <v>72.3404255319149</v>
      </c>
      <c r="H684" s="216">
        <f t="shared" si="276"/>
        <v>78.16091954022988</v>
      </c>
    </row>
    <row r="685" spans="1:8" ht="27" customHeight="1">
      <c r="A685" s="84" t="s">
        <v>1305</v>
      </c>
      <c r="B685" s="20" t="s">
        <v>470</v>
      </c>
      <c r="C685" s="52">
        <v>200</v>
      </c>
      <c r="D685" s="78">
        <f>D686</f>
        <v>96</v>
      </c>
      <c r="E685" s="78">
        <f aca="true" t="shared" si="304" ref="E685:F685">E686</f>
        <v>82</v>
      </c>
      <c r="F685" s="191">
        <f t="shared" si="304"/>
        <v>82</v>
      </c>
      <c r="G685" s="216">
        <f t="shared" si="302"/>
        <v>100</v>
      </c>
      <c r="H685" s="216">
        <f t="shared" si="276"/>
        <v>85.41666666666666</v>
      </c>
    </row>
    <row r="686" spans="1:8" ht="30.75" customHeight="1">
      <c r="A686" s="57" t="s">
        <v>1306</v>
      </c>
      <c r="B686" s="20" t="s">
        <v>470</v>
      </c>
      <c r="C686" s="52">
        <v>240</v>
      </c>
      <c r="D686" s="78">
        <v>96</v>
      </c>
      <c r="E686" s="78">
        <v>82</v>
      </c>
      <c r="F686" s="191">
        <v>82</v>
      </c>
      <c r="G686" s="216">
        <f t="shared" si="302"/>
        <v>100</v>
      </c>
      <c r="H686" s="216">
        <f t="shared" si="276"/>
        <v>85.41666666666666</v>
      </c>
    </row>
    <row r="687" spans="1:8" ht="63" hidden="1">
      <c r="A687" s="15" t="s">
        <v>471</v>
      </c>
      <c r="B687" s="2" t="s">
        <v>472</v>
      </c>
      <c r="C687" s="52"/>
      <c r="D687" s="78"/>
      <c r="E687" s="78"/>
      <c r="F687" s="191"/>
      <c r="G687" s="216" t="e">
        <f t="shared" si="302"/>
        <v>#DIV/0!</v>
      </c>
      <c r="H687" s="216" t="e">
        <f t="shared" si="276"/>
        <v>#DIV/0!</v>
      </c>
    </row>
    <row r="688" spans="1:8" ht="26.25" customHeight="1" hidden="1">
      <c r="A688" s="22" t="s">
        <v>473</v>
      </c>
      <c r="B688" s="20" t="s">
        <v>474</v>
      </c>
      <c r="C688" s="52"/>
      <c r="D688" s="78"/>
      <c r="E688" s="78"/>
      <c r="F688" s="191"/>
      <c r="G688" s="216" t="e">
        <f t="shared" si="302"/>
        <v>#DIV/0!</v>
      </c>
      <c r="H688" s="216" t="e">
        <f t="shared" si="276"/>
        <v>#DIV/0!</v>
      </c>
    </row>
    <row r="689" spans="1:8" ht="26.25" customHeight="1" hidden="1">
      <c r="A689" s="38" t="s">
        <v>475</v>
      </c>
      <c r="B689" s="32" t="s">
        <v>476</v>
      </c>
      <c r="C689" s="52"/>
      <c r="D689" s="78"/>
      <c r="E689" s="78"/>
      <c r="F689" s="191"/>
      <c r="G689" s="216" t="e">
        <f t="shared" si="302"/>
        <v>#DIV/0!</v>
      </c>
      <c r="H689" s="216" t="e">
        <f t="shared" si="276"/>
        <v>#DIV/0!</v>
      </c>
    </row>
    <row r="690" spans="1:8" ht="15.75" hidden="1">
      <c r="A690" s="41" t="s">
        <v>477</v>
      </c>
      <c r="B690" s="34" t="s">
        <v>478</v>
      </c>
      <c r="C690" s="52"/>
      <c r="D690" s="78"/>
      <c r="E690" s="78"/>
      <c r="F690" s="191"/>
      <c r="G690" s="216" t="e">
        <f t="shared" si="302"/>
        <v>#DIV/0!</v>
      </c>
      <c r="H690" s="216" t="e">
        <f aca="true" t="shared" si="305" ref="H690:H757">F690/D690*100</f>
        <v>#DIV/0!</v>
      </c>
    </row>
    <row r="691" spans="1:8" ht="24.75" customHeight="1" hidden="1">
      <c r="A691" s="22" t="s">
        <v>479</v>
      </c>
      <c r="B691" s="20" t="s">
        <v>480</v>
      </c>
      <c r="C691" s="52"/>
      <c r="D691" s="78"/>
      <c r="E691" s="78"/>
      <c r="F691" s="191"/>
      <c r="G691" s="216" t="e">
        <f t="shared" si="302"/>
        <v>#DIV/0!</v>
      </c>
      <c r="H691" s="216" t="e">
        <f t="shared" si="305"/>
        <v>#DIV/0!</v>
      </c>
    </row>
    <row r="692" spans="1:8" ht="32.25" customHeight="1">
      <c r="A692" s="12" t="s">
        <v>481</v>
      </c>
      <c r="B692" s="10" t="s">
        <v>482</v>
      </c>
      <c r="C692" s="52"/>
      <c r="D692" s="78">
        <f>D693+D704+D744+D739</f>
        <v>24703</v>
      </c>
      <c r="E692" s="78">
        <f aca="true" t="shared" si="306" ref="E692:F692">E693+E704+E744+E739</f>
        <v>22948</v>
      </c>
      <c r="F692" s="191">
        <f t="shared" si="306"/>
        <v>22947</v>
      </c>
      <c r="G692" s="216">
        <f t="shared" si="302"/>
        <v>99.99564232177096</v>
      </c>
      <c r="H692" s="216">
        <f t="shared" si="305"/>
        <v>92.89155163340484</v>
      </c>
    </row>
    <row r="693" spans="1:8" ht="33" customHeight="1">
      <c r="A693" s="13" t="s">
        <v>483</v>
      </c>
      <c r="B693" s="3" t="s">
        <v>484</v>
      </c>
      <c r="C693" s="52"/>
      <c r="D693" s="78">
        <f>D694+D698</f>
        <v>600</v>
      </c>
      <c r="E693" s="78">
        <f aca="true" t="shared" si="307" ref="E693:F693">E694+E698</f>
        <v>622</v>
      </c>
      <c r="F693" s="191">
        <f t="shared" si="307"/>
        <v>621</v>
      </c>
      <c r="G693" s="216">
        <f t="shared" si="302"/>
        <v>99.83922829581994</v>
      </c>
      <c r="H693" s="216">
        <f t="shared" si="305"/>
        <v>103.49999999999999</v>
      </c>
    </row>
    <row r="694" spans="1:8" ht="31.5">
      <c r="A694" s="17" t="s">
        <v>1529</v>
      </c>
      <c r="B694" s="1" t="s">
        <v>485</v>
      </c>
      <c r="C694" s="52"/>
      <c r="D694" s="78">
        <f>D695</f>
        <v>400</v>
      </c>
      <c r="E694" s="78">
        <f aca="true" t="shared" si="308" ref="E694:F696">E695</f>
        <v>425</v>
      </c>
      <c r="F694" s="191">
        <f t="shared" si="308"/>
        <v>424</v>
      </c>
      <c r="G694" s="216">
        <f t="shared" si="302"/>
        <v>99.76470588235294</v>
      </c>
      <c r="H694" s="216">
        <f t="shared" si="305"/>
        <v>106</v>
      </c>
    </row>
    <row r="695" spans="1:8" ht="36.75" customHeight="1">
      <c r="A695" s="24" t="s">
        <v>486</v>
      </c>
      <c r="B695" s="20" t="s">
        <v>487</v>
      </c>
      <c r="C695" s="52"/>
      <c r="D695" s="78">
        <f>D696</f>
        <v>400</v>
      </c>
      <c r="E695" s="78">
        <f t="shared" si="308"/>
        <v>425</v>
      </c>
      <c r="F695" s="191">
        <f t="shared" si="308"/>
        <v>424</v>
      </c>
      <c r="G695" s="216">
        <f t="shared" si="302"/>
        <v>99.76470588235294</v>
      </c>
      <c r="H695" s="216">
        <f t="shared" si="305"/>
        <v>106</v>
      </c>
    </row>
    <row r="696" spans="1:8" ht="36.75" customHeight="1">
      <c r="A696" s="57" t="s">
        <v>1305</v>
      </c>
      <c r="B696" s="20" t="s">
        <v>487</v>
      </c>
      <c r="C696" s="52">
        <v>200</v>
      </c>
      <c r="D696" s="78">
        <f>D697</f>
        <v>400</v>
      </c>
      <c r="E696" s="78">
        <f t="shared" si="308"/>
        <v>425</v>
      </c>
      <c r="F696" s="191">
        <f t="shared" si="308"/>
        <v>424</v>
      </c>
      <c r="G696" s="216">
        <f t="shared" si="302"/>
        <v>99.76470588235294</v>
      </c>
      <c r="H696" s="216">
        <f t="shared" si="305"/>
        <v>106</v>
      </c>
    </row>
    <row r="697" spans="1:8" ht="36.75" customHeight="1">
      <c r="A697" s="57" t="s">
        <v>1306</v>
      </c>
      <c r="B697" s="20" t="s">
        <v>487</v>
      </c>
      <c r="C697" s="52">
        <v>240</v>
      </c>
      <c r="D697" s="78">
        <v>400</v>
      </c>
      <c r="E697" s="78">
        <v>425</v>
      </c>
      <c r="F697" s="191">
        <v>424</v>
      </c>
      <c r="G697" s="216">
        <f t="shared" si="302"/>
        <v>99.76470588235294</v>
      </c>
      <c r="H697" s="216">
        <f t="shared" si="305"/>
        <v>106</v>
      </c>
    </row>
    <row r="698" spans="1:8" ht="42" customHeight="1">
      <c r="A698" s="17" t="s">
        <v>488</v>
      </c>
      <c r="B698" s="1" t="s">
        <v>489</v>
      </c>
      <c r="C698" s="52"/>
      <c r="D698" s="78">
        <f>D699</f>
        <v>200</v>
      </c>
      <c r="E698" s="78">
        <f aca="true" t="shared" si="309" ref="E698:F702">E699</f>
        <v>197</v>
      </c>
      <c r="F698" s="191">
        <f t="shared" si="309"/>
        <v>197</v>
      </c>
      <c r="G698" s="216">
        <f t="shared" si="302"/>
        <v>100</v>
      </c>
      <c r="H698" s="216">
        <f t="shared" si="305"/>
        <v>98.5</v>
      </c>
    </row>
    <row r="699" spans="1:8" ht="41.25" customHeight="1">
      <c r="A699" s="24" t="s">
        <v>486</v>
      </c>
      <c r="B699" s="20" t="s">
        <v>490</v>
      </c>
      <c r="C699" s="52"/>
      <c r="D699" s="78">
        <f>D702+D700</f>
        <v>200</v>
      </c>
      <c r="E699" s="78">
        <f aca="true" t="shared" si="310" ref="E699:F699">E702+E700</f>
        <v>197</v>
      </c>
      <c r="F699" s="191">
        <f t="shared" si="310"/>
        <v>197</v>
      </c>
      <c r="G699" s="216">
        <f t="shared" si="302"/>
        <v>100</v>
      </c>
      <c r="H699" s="216">
        <f t="shared" si="305"/>
        <v>98.5</v>
      </c>
    </row>
    <row r="700" spans="1:8" ht="41.25" customHeight="1" hidden="1">
      <c r="A700" s="57" t="s">
        <v>1305</v>
      </c>
      <c r="B700" s="20" t="s">
        <v>490</v>
      </c>
      <c r="C700" s="52">
        <v>200</v>
      </c>
      <c r="D700" s="78">
        <f>D701</f>
        <v>0</v>
      </c>
      <c r="E700" s="78">
        <f>E701</f>
        <v>0</v>
      </c>
      <c r="F700" s="191">
        <f>F701</f>
        <v>0</v>
      </c>
      <c r="G700" s="216" t="e">
        <f t="shared" si="302"/>
        <v>#DIV/0!</v>
      </c>
      <c r="H700" s="216" t="e">
        <f t="shared" si="305"/>
        <v>#DIV/0!</v>
      </c>
    </row>
    <row r="701" spans="1:8" ht="29.25" customHeight="1" hidden="1">
      <c r="A701" s="57" t="s">
        <v>1306</v>
      </c>
      <c r="B701" s="20" t="s">
        <v>490</v>
      </c>
      <c r="C701" s="52">
        <v>240</v>
      </c>
      <c r="D701" s="78"/>
      <c r="E701" s="78"/>
      <c r="F701" s="191"/>
      <c r="G701" s="216" t="e">
        <f t="shared" si="302"/>
        <v>#DIV/0!</v>
      </c>
      <c r="H701" s="216" t="e">
        <f t="shared" si="305"/>
        <v>#DIV/0!</v>
      </c>
    </row>
    <row r="702" spans="1:8" ht="32.25" customHeight="1">
      <c r="A702" s="16" t="s">
        <v>1308</v>
      </c>
      <c r="B702" s="20" t="s">
        <v>490</v>
      </c>
      <c r="C702" s="52">
        <v>600</v>
      </c>
      <c r="D702" s="78">
        <f>D703</f>
        <v>200</v>
      </c>
      <c r="E702" s="78">
        <f t="shared" si="309"/>
        <v>197</v>
      </c>
      <c r="F702" s="191">
        <f t="shared" si="309"/>
        <v>197</v>
      </c>
      <c r="G702" s="216">
        <f t="shared" si="302"/>
        <v>100</v>
      </c>
      <c r="H702" s="216">
        <f t="shared" si="305"/>
        <v>98.5</v>
      </c>
    </row>
    <row r="703" spans="1:8" ht="24.75" customHeight="1">
      <c r="A703" s="16" t="s">
        <v>1307</v>
      </c>
      <c r="B703" s="20" t="s">
        <v>490</v>
      </c>
      <c r="C703" s="52">
        <v>610</v>
      </c>
      <c r="D703" s="78">
        <v>200</v>
      </c>
      <c r="E703" s="78">
        <v>197</v>
      </c>
      <c r="F703" s="191">
        <v>197</v>
      </c>
      <c r="G703" s="216">
        <f t="shared" si="302"/>
        <v>100</v>
      </c>
      <c r="H703" s="216">
        <f t="shared" si="305"/>
        <v>98.5</v>
      </c>
    </row>
    <row r="704" spans="1:8" ht="30" customHeight="1">
      <c r="A704" s="13" t="s">
        <v>491</v>
      </c>
      <c r="B704" s="3" t="s">
        <v>492</v>
      </c>
      <c r="C704" s="52"/>
      <c r="D704" s="182">
        <f>D705+D735</f>
        <v>22000</v>
      </c>
      <c r="E704" s="182">
        <f aca="true" t="shared" si="311" ref="E704:F704">E705+E735</f>
        <v>20234</v>
      </c>
      <c r="F704" s="195">
        <f t="shared" si="311"/>
        <v>20234</v>
      </c>
      <c r="G704" s="216">
        <f t="shared" si="302"/>
        <v>100</v>
      </c>
      <c r="H704" s="216">
        <f t="shared" si="305"/>
        <v>91.97272727272727</v>
      </c>
    </row>
    <row r="705" spans="1:8" ht="40.5" customHeight="1">
      <c r="A705" s="17" t="s">
        <v>493</v>
      </c>
      <c r="B705" s="1" t="s">
        <v>494</v>
      </c>
      <c r="C705" s="52"/>
      <c r="D705" s="78">
        <f aca="true" t="shared" si="312" ref="D705:F705">D706+D709+D712+D715+D718+D721+D732+D729</f>
        <v>22000</v>
      </c>
      <c r="E705" s="78">
        <f t="shared" si="312"/>
        <v>20103</v>
      </c>
      <c r="F705" s="191">
        <f t="shared" si="312"/>
        <v>20103</v>
      </c>
      <c r="G705" s="216">
        <f t="shared" si="302"/>
        <v>100</v>
      </c>
      <c r="H705" s="216">
        <f t="shared" si="305"/>
        <v>91.37727272727273</v>
      </c>
    </row>
    <row r="706" spans="1:8" ht="45.75" customHeight="1">
      <c r="A706" s="22" t="s">
        <v>495</v>
      </c>
      <c r="B706" s="20" t="s">
        <v>496</v>
      </c>
      <c r="C706" s="52"/>
      <c r="D706" s="78">
        <f>D707+D727</f>
        <v>20000</v>
      </c>
      <c r="E706" s="78">
        <f aca="true" t="shared" si="313" ref="E706:F707">E707</f>
        <v>20000</v>
      </c>
      <c r="F706" s="191">
        <f t="shared" si="313"/>
        <v>20000</v>
      </c>
      <c r="G706" s="216">
        <f t="shared" si="302"/>
        <v>100</v>
      </c>
      <c r="H706" s="216">
        <f t="shared" si="305"/>
        <v>100</v>
      </c>
    </row>
    <row r="707" spans="1:8" ht="32.25" customHeight="1">
      <c r="A707" s="57" t="s">
        <v>1305</v>
      </c>
      <c r="B707" s="20" t="s">
        <v>496</v>
      </c>
      <c r="C707" s="52">
        <v>200</v>
      </c>
      <c r="D707" s="78">
        <f>D708</f>
        <v>0</v>
      </c>
      <c r="E707" s="78">
        <f t="shared" si="313"/>
        <v>20000</v>
      </c>
      <c r="F707" s="191">
        <f t="shared" si="313"/>
        <v>20000</v>
      </c>
      <c r="G707" s="216">
        <f t="shared" si="302"/>
        <v>100</v>
      </c>
      <c r="H707" s="216" t="e">
        <f t="shared" si="305"/>
        <v>#DIV/0!</v>
      </c>
    </row>
    <row r="708" spans="1:8" ht="37.5" customHeight="1">
      <c r="A708" s="57" t="s">
        <v>1306</v>
      </c>
      <c r="B708" s="20" t="s">
        <v>496</v>
      </c>
      <c r="C708" s="52">
        <v>240</v>
      </c>
      <c r="D708" s="78">
        <v>0</v>
      </c>
      <c r="E708" s="78">
        <v>20000</v>
      </c>
      <c r="F708" s="191">
        <v>20000</v>
      </c>
      <c r="G708" s="216">
        <f t="shared" si="302"/>
        <v>100</v>
      </c>
      <c r="H708" s="216" t="e">
        <f t="shared" si="305"/>
        <v>#DIV/0!</v>
      </c>
    </row>
    <row r="709" spans="1:8" ht="40.5" customHeight="1" hidden="1">
      <c r="A709" s="22" t="s">
        <v>497</v>
      </c>
      <c r="B709" s="20" t="s">
        <v>498</v>
      </c>
      <c r="C709" s="52"/>
      <c r="D709" s="78">
        <f>D710</f>
        <v>0</v>
      </c>
      <c r="E709" s="78">
        <f aca="true" t="shared" si="314" ref="E709:F710">E710</f>
        <v>0</v>
      </c>
      <c r="F709" s="191">
        <f t="shared" si="314"/>
        <v>0</v>
      </c>
      <c r="G709" s="216" t="e">
        <f t="shared" si="302"/>
        <v>#DIV/0!</v>
      </c>
      <c r="H709" s="216" t="e">
        <f t="shared" si="305"/>
        <v>#DIV/0!</v>
      </c>
    </row>
    <row r="710" spans="1:8" ht="40.5" customHeight="1" hidden="1">
      <c r="A710" s="16" t="s">
        <v>1308</v>
      </c>
      <c r="B710" s="20" t="s">
        <v>498</v>
      </c>
      <c r="C710" s="52">
        <v>600</v>
      </c>
      <c r="D710" s="78">
        <f>D711</f>
        <v>0</v>
      </c>
      <c r="E710" s="78">
        <f t="shared" si="314"/>
        <v>0</v>
      </c>
      <c r="F710" s="191">
        <f t="shared" si="314"/>
        <v>0</v>
      </c>
      <c r="G710" s="216" t="e">
        <f t="shared" si="302"/>
        <v>#DIV/0!</v>
      </c>
      <c r="H710" s="216" t="e">
        <f t="shared" si="305"/>
        <v>#DIV/0!</v>
      </c>
    </row>
    <row r="711" spans="1:8" ht="40.5" customHeight="1" hidden="1">
      <c r="A711" s="16" t="s">
        <v>1307</v>
      </c>
      <c r="B711" s="20" t="s">
        <v>498</v>
      </c>
      <c r="C711" s="52">
        <v>610</v>
      </c>
      <c r="D711" s="78">
        <v>0</v>
      </c>
      <c r="E711" s="78">
        <v>0</v>
      </c>
      <c r="F711" s="191">
        <v>0</v>
      </c>
      <c r="G711" s="216" t="e">
        <f t="shared" si="302"/>
        <v>#DIV/0!</v>
      </c>
      <c r="H711" s="216" t="e">
        <f t="shared" si="305"/>
        <v>#DIV/0!</v>
      </c>
    </row>
    <row r="712" spans="1:8" ht="63" hidden="1">
      <c r="A712" s="22" t="s">
        <v>499</v>
      </c>
      <c r="B712" s="20" t="s">
        <v>500</v>
      </c>
      <c r="C712" s="52"/>
      <c r="D712" s="78">
        <f>D713</f>
        <v>0</v>
      </c>
      <c r="E712" s="78">
        <f aca="true" t="shared" si="315" ref="E712:F713">E713</f>
        <v>0</v>
      </c>
      <c r="F712" s="191">
        <f t="shared" si="315"/>
        <v>0</v>
      </c>
      <c r="G712" s="216" t="e">
        <f t="shared" si="302"/>
        <v>#DIV/0!</v>
      </c>
      <c r="H712" s="216" t="e">
        <f t="shared" si="305"/>
        <v>#DIV/0!</v>
      </c>
    </row>
    <row r="713" spans="1:8" ht="33.75" customHeight="1" hidden="1">
      <c r="A713" s="16" t="s">
        <v>1308</v>
      </c>
      <c r="B713" s="20" t="s">
        <v>500</v>
      </c>
      <c r="C713" s="52">
        <v>600</v>
      </c>
      <c r="D713" s="78">
        <f>D714</f>
        <v>0</v>
      </c>
      <c r="E713" s="78">
        <f t="shared" si="315"/>
        <v>0</v>
      </c>
      <c r="F713" s="191">
        <f t="shared" si="315"/>
        <v>0</v>
      </c>
      <c r="G713" s="216" t="e">
        <f t="shared" si="302"/>
        <v>#DIV/0!</v>
      </c>
      <c r="H713" s="216" t="e">
        <f t="shared" si="305"/>
        <v>#DIV/0!</v>
      </c>
    </row>
    <row r="714" spans="1:8" ht="34.5" customHeight="1" hidden="1">
      <c r="A714" s="16" t="s">
        <v>1307</v>
      </c>
      <c r="B714" s="20" t="s">
        <v>500</v>
      </c>
      <c r="C714" s="52">
        <v>610</v>
      </c>
      <c r="D714" s="78"/>
      <c r="E714" s="78"/>
      <c r="F714" s="191"/>
      <c r="G714" s="216" t="e">
        <f t="shared" si="302"/>
        <v>#DIV/0!</v>
      </c>
      <c r="H714" s="216" t="e">
        <f t="shared" si="305"/>
        <v>#DIV/0!</v>
      </c>
    </row>
    <row r="715" spans="1:8" ht="63" hidden="1">
      <c r="A715" s="22" t="s">
        <v>501</v>
      </c>
      <c r="B715" s="20" t="s">
        <v>502</v>
      </c>
      <c r="C715" s="52"/>
      <c r="D715" s="78">
        <f>D716</f>
        <v>0</v>
      </c>
      <c r="E715" s="78">
        <f aca="true" t="shared" si="316" ref="E715:F716">E716</f>
        <v>0</v>
      </c>
      <c r="F715" s="191">
        <f t="shared" si="316"/>
        <v>0</v>
      </c>
      <c r="G715" s="216" t="e">
        <f t="shared" si="302"/>
        <v>#DIV/0!</v>
      </c>
      <c r="H715" s="216" t="e">
        <f t="shared" si="305"/>
        <v>#DIV/0!</v>
      </c>
    </row>
    <row r="716" spans="1:8" ht="36.75" customHeight="1" hidden="1">
      <c r="A716" s="57" t="s">
        <v>1305</v>
      </c>
      <c r="B716" s="20" t="s">
        <v>502</v>
      </c>
      <c r="C716" s="52">
        <v>200</v>
      </c>
      <c r="D716" s="78">
        <f>D717</f>
        <v>0</v>
      </c>
      <c r="E716" s="78">
        <f t="shared" si="316"/>
        <v>0</v>
      </c>
      <c r="F716" s="191">
        <f t="shared" si="316"/>
        <v>0</v>
      </c>
      <c r="G716" s="216" t="e">
        <f t="shared" si="302"/>
        <v>#DIV/0!</v>
      </c>
      <c r="H716" s="216" t="e">
        <f t="shared" si="305"/>
        <v>#DIV/0!</v>
      </c>
    </row>
    <row r="717" spans="1:8" ht="30.75" customHeight="1" hidden="1">
      <c r="A717" s="57" t="s">
        <v>1306</v>
      </c>
      <c r="B717" s="20" t="s">
        <v>502</v>
      </c>
      <c r="C717" s="52">
        <v>240</v>
      </c>
      <c r="D717" s="78"/>
      <c r="E717" s="78"/>
      <c r="F717" s="191"/>
      <c r="G717" s="216" t="e">
        <f t="shared" si="302"/>
        <v>#DIV/0!</v>
      </c>
      <c r="H717" s="216" t="e">
        <f t="shared" si="305"/>
        <v>#DIV/0!</v>
      </c>
    </row>
    <row r="718" spans="1:8" ht="31.5" hidden="1">
      <c r="A718" s="22" t="s">
        <v>503</v>
      </c>
      <c r="B718" s="20" t="s">
        <v>504</v>
      </c>
      <c r="C718" s="52"/>
      <c r="D718" s="78">
        <f>D719</f>
        <v>0</v>
      </c>
      <c r="E718" s="78">
        <f aca="true" t="shared" si="317" ref="E718:F719">E719</f>
        <v>0</v>
      </c>
      <c r="F718" s="191">
        <f t="shared" si="317"/>
        <v>0</v>
      </c>
      <c r="G718" s="216" t="e">
        <f t="shared" si="302"/>
        <v>#DIV/0!</v>
      </c>
      <c r="H718" s="216" t="e">
        <f t="shared" si="305"/>
        <v>#DIV/0!</v>
      </c>
    </row>
    <row r="719" spans="1:8" ht="42.75" customHeight="1" hidden="1">
      <c r="A719" s="57" t="s">
        <v>1305</v>
      </c>
      <c r="B719" s="20" t="s">
        <v>504</v>
      </c>
      <c r="C719" s="52">
        <v>200</v>
      </c>
      <c r="D719" s="78">
        <f>D720</f>
        <v>0</v>
      </c>
      <c r="E719" s="78">
        <f t="shared" si="317"/>
        <v>0</v>
      </c>
      <c r="F719" s="191">
        <f t="shared" si="317"/>
        <v>0</v>
      </c>
      <c r="G719" s="216" t="e">
        <f t="shared" si="302"/>
        <v>#DIV/0!</v>
      </c>
      <c r="H719" s="216" t="e">
        <f t="shared" si="305"/>
        <v>#DIV/0!</v>
      </c>
    </row>
    <row r="720" spans="1:8" ht="33" customHeight="1" hidden="1">
      <c r="A720" s="57" t="s">
        <v>1306</v>
      </c>
      <c r="B720" s="20" t="s">
        <v>504</v>
      </c>
      <c r="C720" s="52">
        <v>240</v>
      </c>
      <c r="D720" s="78">
        <v>0</v>
      </c>
      <c r="E720" s="78">
        <v>0</v>
      </c>
      <c r="F720" s="191">
        <v>0</v>
      </c>
      <c r="G720" s="216" t="e">
        <f t="shared" si="302"/>
        <v>#DIV/0!</v>
      </c>
      <c r="H720" s="216" t="e">
        <f t="shared" si="305"/>
        <v>#DIV/0!</v>
      </c>
    </row>
    <row r="721" spans="1:8" ht="29.25" customHeight="1" hidden="1">
      <c r="A721" s="21" t="s">
        <v>486</v>
      </c>
      <c r="B721" s="20" t="s">
        <v>505</v>
      </c>
      <c r="C721" s="52"/>
      <c r="D721" s="78">
        <f>D725</f>
        <v>0</v>
      </c>
      <c r="E721" s="78">
        <f aca="true" t="shared" si="318" ref="E721:F721">E725</f>
        <v>0</v>
      </c>
      <c r="F721" s="191">
        <f t="shared" si="318"/>
        <v>0</v>
      </c>
      <c r="G721" s="216" t="e">
        <f t="shared" si="302"/>
        <v>#DIV/0!</v>
      </c>
      <c r="H721" s="216" t="e">
        <f t="shared" si="305"/>
        <v>#DIV/0!</v>
      </c>
    </row>
    <row r="722" spans="1:8" ht="21" customHeight="1" hidden="1">
      <c r="A722" s="13" t="s">
        <v>506</v>
      </c>
      <c r="B722" s="20" t="s">
        <v>507</v>
      </c>
      <c r="C722" s="52"/>
      <c r="D722" s="78"/>
      <c r="E722" s="78"/>
      <c r="F722" s="191"/>
      <c r="G722" s="216" t="e">
        <f t="shared" si="302"/>
        <v>#DIV/0!</v>
      </c>
      <c r="H722" s="216" t="e">
        <f t="shared" si="305"/>
        <v>#DIV/0!</v>
      </c>
    </row>
    <row r="723" spans="1:8" ht="31.5" hidden="1">
      <c r="A723" s="17" t="s">
        <v>508</v>
      </c>
      <c r="B723" s="20" t="s">
        <v>509</v>
      </c>
      <c r="C723" s="52"/>
      <c r="D723" s="78"/>
      <c r="E723" s="78"/>
      <c r="F723" s="191"/>
      <c r="G723" s="216" t="e">
        <f t="shared" si="302"/>
        <v>#DIV/0!</v>
      </c>
      <c r="H723" s="216" t="e">
        <f t="shared" si="305"/>
        <v>#DIV/0!</v>
      </c>
    </row>
    <row r="724" spans="1:8" ht="31.5" hidden="1">
      <c r="A724" s="22" t="s">
        <v>510</v>
      </c>
      <c r="B724" s="20" t="s">
        <v>511</v>
      </c>
      <c r="C724" s="52"/>
      <c r="D724" s="78"/>
      <c r="E724" s="78"/>
      <c r="F724" s="191"/>
      <c r="G724" s="216" t="e">
        <f t="shared" si="302"/>
        <v>#DIV/0!</v>
      </c>
      <c r="H724" s="216" t="e">
        <f t="shared" si="305"/>
        <v>#DIV/0!</v>
      </c>
    </row>
    <row r="725" spans="1:8" ht="36" customHeight="1" hidden="1">
      <c r="A725" s="57" t="s">
        <v>1305</v>
      </c>
      <c r="B725" s="20" t="s">
        <v>505</v>
      </c>
      <c r="C725" s="52">
        <v>200</v>
      </c>
      <c r="D725" s="78">
        <f>D726</f>
        <v>0</v>
      </c>
      <c r="E725" s="78">
        <f aca="true" t="shared" si="319" ref="E725:F725">E726</f>
        <v>0</v>
      </c>
      <c r="F725" s="191">
        <f t="shared" si="319"/>
        <v>0</v>
      </c>
      <c r="G725" s="216" t="e">
        <f t="shared" si="302"/>
        <v>#DIV/0!</v>
      </c>
      <c r="H725" s="216" t="e">
        <f t="shared" si="305"/>
        <v>#DIV/0!</v>
      </c>
    </row>
    <row r="726" spans="1:8" ht="40.5" customHeight="1" hidden="1">
      <c r="A726" s="87" t="s">
        <v>1306</v>
      </c>
      <c r="B726" s="20" t="s">
        <v>505</v>
      </c>
      <c r="C726" s="52">
        <v>240</v>
      </c>
      <c r="D726" s="78">
        <v>0</v>
      </c>
      <c r="E726" s="78">
        <v>0</v>
      </c>
      <c r="F726" s="191"/>
      <c r="G726" s="216" t="e">
        <f t="shared" si="302"/>
        <v>#DIV/0!</v>
      </c>
      <c r="H726" s="216" t="e">
        <f t="shared" si="305"/>
        <v>#DIV/0!</v>
      </c>
    </row>
    <row r="727" spans="1:8" ht="40.5" customHeight="1" hidden="1">
      <c r="A727" s="16" t="s">
        <v>1308</v>
      </c>
      <c r="B727" s="20" t="s">
        <v>496</v>
      </c>
      <c r="C727" s="52">
        <v>600</v>
      </c>
      <c r="D727" s="78">
        <f>D728</f>
        <v>20000</v>
      </c>
      <c r="E727" s="78">
        <f aca="true" t="shared" si="320" ref="E727:F727">E728</f>
        <v>0</v>
      </c>
      <c r="F727" s="78">
        <f t="shared" si="320"/>
        <v>0</v>
      </c>
      <c r="G727" s="216" t="e">
        <f t="shared" si="302"/>
        <v>#DIV/0!</v>
      </c>
      <c r="H727" s="216">
        <f t="shared" si="305"/>
        <v>0</v>
      </c>
    </row>
    <row r="728" spans="1:8" ht="40.5" customHeight="1" hidden="1">
      <c r="A728" s="16" t="s">
        <v>1307</v>
      </c>
      <c r="B728" s="20" t="s">
        <v>496</v>
      </c>
      <c r="C728" s="52">
        <v>610</v>
      </c>
      <c r="D728" s="78">
        <v>20000</v>
      </c>
      <c r="E728" s="78"/>
      <c r="F728" s="191"/>
      <c r="G728" s="216" t="e">
        <f t="shared" si="302"/>
        <v>#DIV/0!</v>
      </c>
      <c r="H728" s="216">
        <f t="shared" si="305"/>
        <v>0</v>
      </c>
    </row>
    <row r="729" spans="1:8" ht="51.75" customHeight="1">
      <c r="A729" s="128" t="s">
        <v>1541</v>
      </c>
      <c r="B729" s="20" t="s">
        <v>1514</v>
      </c>
      <c r="C729" s="52"/>
      <c r="D729" s="78">
        <f>D730</f>
        <v>2000</v>
      </c>
      <c r="E729" s="78">
        <f aca="true" t="shared" si="321" ref="E729:F729">E730</f>
        <v>103</v>
      </c>
      <c r="F729" s="191">
        <f t="shared" si="321"/>
        <v>103</v>
      </c>
      <c r="G729" s="216">
        <f t="shared" si="302"/>
        <v>100</v>
      </c>
      <c r="H729" s="216">
        <f t="shared" si="305"/>
        <v>5.1499999999999995</v>
      </c>
    </row>
    <row r="730" spans="1:8" ht="40.5" customHeight="1">
      <c r="A730" s="57" t="s">
        <v>1305</v>
      </c>
      <c r="B730" s="20" t="s">
        <v>1514</v>
      </c>
      <c r="C730" s="52">
        <v>200</v>
      </c>
      <c r="D730" s="78">
        <f>D731</f>
        <v>2000</v>
      </c>
      <c r="E730" s="78">
        <f aca="true" t="shared" si="322" ref="E730:F730">E731</f>
        <v>103</v>
      </c>
      <c r="F730" s="191">
        <f t="shared" si="322"/>
        <v>103</v>
      </c>
      <c r="G730" s="216">
        <f t="shared" si="302"/>
        <v>100</v>
      </c>
      <c r="H730" s="216">
        <f t="shared" si="305"/>
        <v>5.1499999999999995</v>
      </c>
    </row>
    <row r="731" spans="1:8" ht="40.5" customHeight="1">
      <c r="A731" s="87" t="s">
        <v>1306</v>
      </c>
      <c r="B731" s="20" t="s">
        <v>1514</v>
      </c>
      <c r="C731" s="52">
        <v>240</v>
      </c>
      <c r="D731" s="78">
        <v>2000</v>
      </c>
      <c r="E731" s="78">
        <v>103</v>
      </c>
      <c r="F731" s="191">
        <v>103</v>
      </c>
      <c r="G731" s="216">
        <f t="shared" si="302"/>
        <v>100</v>
      </c>
      <c r="H731" s="216">
        <f t="shared" si="305"/>
        <v>5.1499999999999995</v>
      </c>
    </row>
    <row r="732" spans="1:8" ht="81" customHeight="1" hidden="1">
      <c r="A732" s="120" t="s">
        <v>1442</v>
      </c>
      <c r="B732" s="20" t="s">
        <v>502</v>
      </c>
      <c r="C732" s="52"/>
      <c r="D732" s="78">
        <f>D733</f>
        <v>0</v>
      </c>
      <c r="E732" s="78"/>
      <c r="F732" s="191"/>
      <c r="G732" s="216" t="e">
        <f t="shared" si="302"/>
        <v>#DIV/0!</v>
      </c>
      <c r="H732" s="216" t="e">
        <f t="shared" si="305"/>
        <v>#DIV/0!</v>
      </c>
    </row>
    <row r="733" spans="1:8" ht="40.5" customHeight="1" hidden="1">
      <c r="A733" s="87" t="s">
        <v>1305</v>
      </c>
      <c r="B733" s="20" t="s">
        <v>502</v>
      </c>
      <c r="C733" s="52">
        <v>200</v>
      </c>
      <c r="D733" s="78">
        <f>D734</f>
        <v>0</v>
      </c>
      <c r="E733" s="78"/>
      <c r="F733" s="191"/>
      <c r="G733" s="216" t="e">
        <f t="shared" si="302"/>
        <v>#DIV/0!</v>
      </c>
      <c r="H733" s="216" t="e">
        <f t="shared" si="305"/>
        <v>#DIV/0!</v>
      </c>
    </row>
    <row r="734" spans="1:8" ht="40.5" customHeight="1" hidden="1">
      <c r="A734" s="88" t="s">
        <v>1306</v>
      </c>
      <c r="B734" s="20" t="s">
        <v>502</v>
      </c>
      <c r="C734" s="52">
        <v>240</v>
      </c>
      <c r="D734" s="78"/>
      <c r="E734" s="78"/>
      <c r="F734" s="191"/>
      <c r="G734" s="216" t="e">
        <f t="shared" si="302"/>
        <v>#DIV/0!</v>
      </c>
      <c r="H734" s="216" t="e">
        <f t="shared" si="305"/>
        <v>#DIV/0!</v>
      </c>
    </row>
    <row r="735" spans="1:8" ht="40.5" customHeight="1">
      <c r="A735" s="179" t="s">
        <v>1669</v>
      </c>
      <c r="B735" s="147" t="s">
        <v>1668</v>
      </c>
      <c r="C735" s="180"/>
      <c r="D735" s="181">
        <f aca="true" t="shared" si="323" ref="D735:F737">D736</f>
        <v>0</v>
      </c>
      <c r="E735" s="181">
        <f t="shared" si="323"/>
        <v>131</v>
      </c>
      <c r="F735" s="181">
        <f t="shared" si="323"/>
        <v>131</v>
      </c>
      <c r="G735" s="216">
        <f t="shared" si="302"/>
        <v>100</v>
      </c>
      <c r="H735" s="216" t="e">
        <f t="shared" si="305"/>
        <v>#DIV/0!</v>
      </c>
    </row>
    <row r="736" spans="1:8" ht="40.5" customHeight="1">
      <c r="A736" s="179" t="s">
        <v>1670</v>
      </c>
      <c r="B736" s="147" t="s">
        <v>1671</v>
      </c>
      <c r="C736" s="180"/>
      <c r="D736" s="181">
        <f t="shared" si="323"/>
        <v>0</v>
      </c>
      <c r="E736" s="181">
        <f t="shared" si="323"/>
        <v>131</v>
      </c>
      <c r="F736" s="181">
        <f t="shared" si="323"/>
        <v>131</v>
      </c>
      <c r="G736" s="216">
        <f t="shared" si="302"/>
        <v>100</v>
      </c>
      <c r="H736" s="216" t="e">
        <f t="shared" si="305"/>
        <v>#DIV/0!</v>
      </c>
    </row>
    <row r="737" spans="1:8" ht="40.5" customHeight="1">
      <c r="A737" s="87" t="s">
        <v>1305</v>
      </c>
      <c r="B737" s="147" t="s">
        <v>1671</v>
      </c>
      <c r="C737" s="52">
        <v>200</v>
      </c>
      <c r="D737" s="78">
        <f t="shared" si="323"/>
        <v>0</v>
      </c>
      <c r="E737" s="78">
        <f t="shared" si="323"/>
        <v>131</v>
      </c>
      <c r="F737" s="78">
        <f t="shared" si="323"/>
        <v>131</v>
      </c>
      <c r="G737" s="216">
        <f t="shared" si="302"/>
        <v>100</v>
      </c>
      <c r="H737" s="216" t="e">
        <f t="shared" si="305"/>
        <v>#DIV/0!</v>
      </c>
    </row>
    <row r="738" spans="1:8" ht="40.5" customHeight="1">
      <c r="A738" s="88" t="s">
        <v>1306</v>
      </c>
      <c r="B738" s="147" t="s">
        <v>1671</v>
      </c>
      <c r="C738" s="52">
        <v>240</v>
      </c>
      <c r="D738" s="78">
        <v>0</v>
      </c>
      <c r="E738" s="78">
        <v>131</v>
      </c>
      <c r="F738" s="191">
        <v>131</v>
      </c>
      <c r="G738" s="216">
        <f t="shared" si="302"/>
        <v>100</v>
      </c>
      <c r="H738" s="216" t="e">
        <f t="shared" si="305"/>
        <v>#DIV/0!</v>
      </c>
    </row>
    <row r="739" spans="1:8" ht="40.5" customHeight="1">
      <c r="A739" s="88" t="s">
        <v>1622</v>
      </c>
      <c r="B739" s="20" t="s">
        <v>507</v>
      </c>
      <c r="C739" s="52"/>
      <c r="D739" s="78">
        <f>D740</f>
        <v>103</v>
      </c>
      <c r="E739" s="78">
        <f aca="true" t="shared" si="324" ref="E739:F739">E740</f>
        <v>103</v>
      </c>
      <c r="F739" s="191">
        <f t="shared" si="324"/>
        <v>103</v>
      </c>
      <c r="G739" s="216">
        <f t="shared" si="302"/>
        <v>100</v>
      </c>
      <c r="H739" s="216">
        <f t="shared" si="305"/>
        <v>100</v>
      </c>
    </row>
    <row r="740" spans="1:8" ht="40.5" customHeight="1">
      <c r="A740" s="88" t="s">
        <v>1623</v>
      </c>
      <c r="B740" s="20" t="s">
        <v>509</v>
      </c>
      <c r="C740" s="52"/>
      <c r="D740" s="78">
        <f>D741</f>
        <v>103</v>
      </c>
      <c r="E740" s="78">
        <f aca="true" t="shared" si="325" ref="E740:F740">E741</f>
        <v>103</v>
      </c>
      <c r="F740" s="191">
        <f t="shared" si="325"/>
        <v>103</v>
      </c>
      <c r="G740" s="216">
        <f t="shared" si="302"/>
        <v>100</v>
      </c>
      <c r="H740" s="216">
        <f t="shared" si="305"/>
        <v>100</v>
      </c>
    </row>
    <row r="741" spans="1:8" ht="87.75" customHeight="1">
      <c r="A741" s="88" t="s">
        <v>1705</v>
      </c>
      <c r="B741" s="20" t="s">
        <v>1621</v>
      </c>
      <c r="C741" s="52"/>
      <c r="D741" s="78">
        <f>D742</f>
        <v>103</v>
      </c>
      <c r="E741" s="78">
        <f aca="true" t="shared" si="326" ref="E741:F741">E742</f>
        <v>103</v>
      </c>
      <c r="F741" s="191">
        <f t="shared" si="326"/>
        <v>103</v>
      </c>
      <c r="G741" s="216">
        <f t="shared" si="302"/>
        <v>100</v>
      </c>
      <c r="H741" s="216">
        <f t="shared" si="305"/>
        <v>100</v>
      </c>
    </row>
    <row r="742" spans="1:8" ht="40.5" customHeight="1">
      <c r="A742" s="57" t="s">
        <v>1305</v>
      </c>
      <c r="B742" s="20" t="s">
        <v>1621</v>
      </c>
      <c r="C742" s="52">
        <v>200</v>
      </c>
      <c r="D742" s="78">
        <f>D743</f>
        <v>103</v>
      </c>
      <c r="E742" s="78">
        <f aca="true" t="shared" si="327" ref="E742:F742">E743</f>
        <v>103</v>
      </c>
      <c r="F742" s="191">
        <f t="shared" si="327"/>
        <v>103</v>
      </c>
      <c r="G742" s="216">
        <f t="shared" si="302"/>
        <v>100</v>
      </c>
      <c r="H742" s="216">
        <f t="shared" si="305"/>
        <v>100</v>
      </c>
    </row>
    <row r="743" spans="1:8" ht="40.5" customHeight="1">
      <c r="A743" s="87" t="s">
        <v>1306</v>
      </c>
      <c r="B743" s="20" t="s">
        <v>1621</v>
      </c>
      <c r="C743" s="52">
        <v>240</v>
      </c>
      <c r="D743" s="78">
        <v>103</v>
      </c>
      <c r="E743" s="78">
        <v>103</v>
      </c>
      <c r="F743" s="191">
        <v>103</v>
      </c>
      <c r="G743" s="216">
        <f t="shared" si="302"/>
        <v>100</v>
      </c>
      <c r="H743" s="216">
        <f t="shared" si="305"/>
        <v>100</v>
      </c>
    </row>
    <row r="744" spans="1:8" ht="40.5" customHeight="1">
      <c r="A744" s="13" t="s">
        <v>512</v>
      </c>
      <c r="B744" s="3" t="s">
        <v>513</v>
      </c>
      <c r="C744" s="52"/>
      <c r="D744" s="78">
        <f>D745+D770</f>
        <v>2000</v>
      </c>
      <c r="E744" s="78">
        <f aca="true" t="shared" si="328" ref="E744:F744">E745+E770</f>
        <v>1989</v>
      </c>
      <c r="F744" s="191">
        <f t="shared" si="328"/>
        <v>1989</v>
      </c>
      <c r="G744" s="216">
        <f t="shared" si="302"/>
        <v>100</v>
      </c>
      <c r="H744" s="216">
        <f t="shared" si="305"/>
        <v>99.45</v>
      </c>
    </row>
    <row r="745" spans="1:8" ht="40.5" customHeight="1">
      <c r="A745" s="17" t="s">
        <v>1616</v>
      </c>
      <c r="B745" s="1" t="s">
        <v>1614</v>
      </c>
      <c r="C745" s="52"/>
      <c r="D745" s="78">
        <f>D746+D751+D754++D767</f>
        <v>2000</v>
      </c>
      <c r="E745" s="78">
        <f aca="true" t="shared" si="329" ref="E745:F745">E746+E751+E754++E767</f>
        <v>1989</v>
      </c>
      <c r="F745" s="191">
        <f t="shared" si="329"/>
        <v>1989</v>
      </c>
      <c r="G745" s="216">
        <f t="shared" si="302"/>
        <v>100</v>
      </c>
      <c r="H745" s="216">
        <f t="shared" si="305"/>
        <v>99.45</v>
      </c>
    </row>
    <row r="746" spans="1:8" ht="51" customHeight="1">
      <c r="A746" s="16" t="s">
        <v>1617</v>
      </c>
      <c r="B746" s="2" t="s">
        <v>1615</v>
      </c>
      <c r="C746" s="52"/>
      <c r="D746" s="78">
        <f>D747+D749</f>
        <v>2000</v>
      </c>
      <c r="E746" s="78">
        <f>E747+E749</f>
        <v>1989</v>
      </c>
      <c r="F746" s="78">
        <f>F747+F749</f>
        <v>1989</v>
      </c>
      <c r="G746" s="216">
        <f t="shared" si="302"/>
        <v>100</v>
      </c>
      <c r="H746" s="216">
        <f t="shared" si="305"/>
        <v>99.45</v>
      </c>
    </row>
    <row r="747" spans="1:8" ht="40.5" customHeight="1">
      <c r="A747" s="87" t="s">
        <v>1305</v>
      </c>
      <c r="B747" s="2" t="s">
        <v>1615</v>
      </c>
      <c r="C747" s="52">
        <v>200</v>
      </c>
      <c r="D747" s="78">
        <f>D748</f>
        <v>0</v>
      </c>
      <c r="E747" s="78">
        <f aca="true" t="shared" si="330" ref="E747:F747">E748</f>
        <v>1989</v>
      </c>
      <c r="F747" s="191">
        <f t="shared" si="330"/>
        <v>1989</v>
      </c>
      <c r="G747" s="216">
        <f aca="true" t="shared" si="331" ref="G747:G812">F747/E747*100</f>
        <v>100</v>
      </c>
      <c r="H747" s="216" t="e">
        <f t="shared" si="305"/>
        <v>#DIV/0!</v>
      </c>
    </row>
    <row r="748" spans="1:8" ht="40.5" customHeight="1">
      <c r="A748" s="88" t="s">
        <v>1306</v>
      </c>
      <c r="B748" s="2" t="s">
        <v>1615</v>
      </c>
      <c r="C748" s="52">
        <v>240</v>
      </c>
      <c r="D748" s="78">
        <v>0</v>
      </c>
      <c r="E748" s="78">
        <v>1989</v>
      </c>
      <c r="F748" s="191">
        <v>1989</v>
      </c>
      <c r="G748" s="216">
        <f t="shared" si="331"/>
        <v>100</v>
      </c>
      <c r="H748" s="216" t="e">
        <f t="shared" si="305"/>
        <v>#DIV/0!</v>
      </c>
    </row>
    <row r="749" spans="1:8" ht="40.5" customHeight="1" hidden="1">
      <c r="A749" s="16" t="s">
        <v>1308</v>
      </c>
      <c r="B749" s="2" t="s">
        <v>1615</v>
      </c>
      <c r="C749" s="52">
        <v>600</v>
      </c>
      <c r="D749" s="78">
        <f>D750</f>
        <v>2000</v>
      </c>
      <c r="E749" s="78">
        <f aca="true" t="shared" si="332" ref="E749:F749">E750</f>
        <v>0</v>
      </c>
      <c r="F749" s="78">
        <f t="shared" si="332"/>
        <v>0</v>
      </c>
      <c r="G749" s="216" t="e">
        <f t="shared" si="331"/>
        <v>#DIV/0!</v>
      </c>
      <c r="H749" s="216">
        <f t="shared" si="305"/>
        <v>0</v>
      </c>
    </row>
    <row r="750" spans="1:8" ht="40.5" customHeight="1" hidden="1">
      <c r="A750" s="16" t="s">
        <v>1307</v>
      </c>
      <c r="B750" s="2" t="s">
        <v>1615</v>
      </c>
      <c r="C750" s="52">
        <v>610</v>
      </c>
      <c r="D750" s="78">
        <v>2000</v>
      </c>
      <c r="E750" s="78"/>
      <c r="F750" s="191"/>
      <c r="G750" s="216" t="e">
        <f t="shared" si="331"/>
        <v>#DIV/0!</v>
      </c>
      <c r="H750" s="216">
        <f t="shared" si="305"/>
        <v>0</v>
      </c>
    </row>
    <row r="751" spans="1:8" ht="40.5" customHeight="1" hidden="1">
      <c r="A751" s="16" t="s">
        <v>514</v>
      </c>
      <c r="B751" s="2" t="s">
        <v>515</v>
      </c>
      <c r="C751" s="52"/>
      <c r="D751" s="78">
        <f>D752</f>
        <v>0</v>
      </c>
      <c r="E751" s="78">
        <f aca="true" t="shared" si="333" ref="E751:F752">E752</f>
        <v>0</v>
      </c>
      <c r="F751" s="191">
        <f t="shared" si="333"/>
        <v>0</v>
      </c>
      <c r="G751" s="216" t="e">
        <f t="shared" si="331"/>
        <v>#DIV/0!</v>
      </c>
      <c r="H751" s="216" t="e">
        <f t="shared" si="305"/>
        <v>#DIV/0!</v>
      </c>
    </row>
    <row r="752" spans="1:8" ht="40.5" customHeight="1" hidden="1">
      <c r="A752" s="16"/>
      <c r="B752" s="2" t="s">
        <v>515</v>
      </c>
      <c r="C752" s="52">
        <v>400</v>
      </c>
      <c r="D752" s="78">
        <f>D753</f>
        <v>0</v>
      </c>
      <c r="E752" s="78">
        <f t="shared" si="333"/>
        <v>0</v>
      </c>
      <c r="F752" s="191">
        <f t="shared" si="333"/>
        <v>0</v>
      </c>
      <c r="G752" s="216" t="e">
        <f t="shared" si="331"/>
        <v>#DIV/0!</v>
      </c>
      <c r="H752" s="216" t="e">
        <f t="shared" si="305"/>
        <v>#DIV/0!</v>
      </c>
    </row>
    <row r="753" spans="1:8" ht="40.5" customHeight="1" hidden="1">
      <c r="A753" s="16"/>
      <c r="B753" s="2" t="s">
        <v>515</v>
      </c>
      <c r="C753" s="52">
        <v>460</v>
      </c>
      <c r="D753" s="78"/>
      <c r="E753" s="78"/>
      <c r="F753" s="191"/>
      <c r="G753" s="216" t="e">
        <f t="shared" si="331"/>
        <v>#DIV/0!</v>
      </c>
      <c r="H753" s="216" t="e">
        <f t="shared" si="305"/>
        <v>#DIV/0!</v>
      </c>
    </row>
    <row r="754" spans="1:8" ht="40.5" customHeight="1" hidden="1">
      <c r="A754" s="22" t="s">
        <v>516</v>
      </c>
      <c r="B754" s="20" t="s">
        <v>517</v>
      </c>
      <c r="C754" s="52"/>
      <c r="D754" s="78">
        <f>D765</f>
        <v>0</v>
      </c>
      <c r="E754" s="78">
        <f aca="true" t="shared" si="334" ref="E754:F754">E765</f>
        <v>0</v>
      </c>
      <c r="F754" s="191">
        <f t="shared" si="334"/>
        <v>0</v>
      </c>
      <c r="G754" s="216" t="e">
        <f t="shared" si="331"/>
        <v>#DIV/0!</v>
      </c>
      <c r="H754" s="216" t="e">
        <f t="shared" si="305"/>
        <v>#DIV/0!</v>
      </c>
    </row>
    <row r="755" spans="1:8" ht="40.5" customHeight="1" hidden="1">
      <c r="A755" s="17" t="s">
        <v>518</v>
      </c>
      <c r="B755" s="1" t="s">
        <v>519</v>
      </c>
      <c r="C755" s="52"/>
      <c r="D755" s="78"/>
      <c r="E755" s="78"/>
      <c r="F755" s="191"/>
      <c r="G755" s="216" t="e">
        <f t="shared" si="331"/>
        <v>#DIV/0!</v>
      </c>
      <c r="H755" s="216" t="e">
        <f t="shared" si="305"/>
        <v>#DIV/0!</v>
      </c>
    </row>
    <row r="756" spans="1:8" ht="40.5" customHeight="1" hidden="1">
      <c r="A756" s="16" t="s">
        <v>520</v>
      </c>
      <c r="B756" s="2" t="s">
        <v>521</v>
      </c>
      <c r="C756" s="52"/>
      <c r="D756" s="78"/>
      <c r="E756" s="78"/>
      <c r="F756" s="191"/>
      <c r="G756" s="216" t="e">
        <f t="shared" si="331"/>
        <v>#DIV/0!</v>
      </c>
      <c r="H756" s="216" t="e">
        <f t="shared" si="305"/>
        <v>#DIV/0!</v>
      </c>
    </row>
    <row r="757" spans="1:8" ht="40.5" customHeight="1" hidden="1">
      <c r="A757" s="17" t="s">
        <v>522</v>
      </c>
      <c r="B757" s="1" t="s">
        <v>523</v>
      </c>
      <c r="C757" s="52"/>
      <c r="D757" s="78"/>
      <c r="E757" s="78"/>
      <c r="F757" s="191"/>
      <c r="G757" s="216" t="e">
        <f t="shared" si="331"/>
        <v>#DIV/0!</v>
      </c>
      <c r="H757" s="216" t="e">
        <f t="shared" si="305"/>
        <v>#DIV/0!</v>
      </c>
    </row>
    <row r="758" spans="1:8" ht="40.5" customHeight="1" hidden="1">
      <c r="A758" s="16" t="s">
        <v>524</v>
      </c>
      <c r="B758" s="2" t="s">
        <v>525</v>
      </c>
      <c r="C758" s="52"/>
      <c r="D758" s="78"/>
      <c r="E758" s="78"/>
      <c r="F758" s="191"/>
      <c r="G758" s="216" t="e">
        <f t="shared" si="331"/>
        <v>#DIV/0!</v>
      </c>
      <c r="H758" s="216" t="e">
        <f aca="true" t="shared" si="335" ref="H758:H821">F758/D758*100</f>
        <v>#DIV/0!</v>
      </c>
    </row>
    <row r="759" spans="1:8" ht="40.5" customHeight="1" hidden="1">
      <c r="A759" s="16" t="s">
        <v>526</v>
      </c>
      <c r="B759" s="2" t="s">
        <v>527</v>
      </c>
      <c r="C759" s="52"/>
      <c r="D759" s="78"/>
      <c r="E759" s="78"/>
      <c r="F759" s="191"/>
      <c r="G759" s="216" t="e">
        <f t="shared" si="331"/>
        <v>#DIV/0!</v>
      </c>
      <c r="H759" s="216" t="e">
        <f t="shared" si="335"/>
        <v>#DIV/0!</v>
      </c>
    </row>
    <row r="760" spans="1:8" ht="40.5" customHeight="1" hidden="1">
      <c r="A760" s="17" t="s">
        <v>528</v>
      </c>
      <c r="B760" s="1" t="s">
        <v>529</v>
      </c>
      <c r="C760" s="52"/>
      <c r="D760" s="78"/>
      <c r="E760" s="78"/>
      <c r="F760" s="191"/>
      <c r="G760" s="216" t="e">
        <f t="shared" si="331"/>
        <v>#DIV/0!</v>
      </c>
      <c r="H760" s="216" t="e">
        <f t="shared" si="335"/>
        <v>#DIV/0!</v>
      </c>
    </row>
    <row r="761" spans="1:8" ht="40.5" customHeight="1" hidden="1">
      <c r="A761" s="16" t="s">
        <v>530</v>
      </c>
      <c r="B761" s="2" t="s">
        <v>531</v>
      </c>
      <c r="C761" s="52"/>
      <c r="D761" s="78"/>
      <c r="E761" s="78"/>
      <c r="F761" s="191"/>
      <c r="G761" s="216" t="e">
        <f t="shared" si="331"/>
        <v>#DIV/0!</v>
      </c>
      <c r="H761" s="216" t="e">
        <f t="shared" si="335"/>
        <v>#DIV/0!</v>
      </c>
    </row>
    <row r="762" spans="1:8" ht="40.5" customHeight="1" hidden="1">
      <c r="A762" s="16" t="s">
        <v>532</v>
      </c>
      <c r="B762" s="2" t="s">
        <v>533</v>
      </c>
      <c r="C762" s="52"/>
      <c r="D762" s="78"/>
      <c r="E762" s="78"/>
      <c r="F762" s="191"/>
      <c r="G762" s="216" t="e">
        <f t="shared" si="331"/>
        <v>#DIV/0!</v>
      </c>
      <c r="H762" s="216" t="e">
        <f t="shared" si="335"/>
        <v>#DIV/0!</v>
      </c>
    </row>
    <row r="763" spans="1:8" ht="40.5" customHeight="1" hidden="1">
      <c r="A763" s="16" t="s">
        <v>534</v>
      </c>
      <c r="B763" s="2" t="s">
        <v>535</v>
      </c>
      <c r="C763" s="52"/>
      <c r="D763" s="78"/>
      <c r="E763" s="78"/>
      <c r="F763" s="191"/>
      <c r="G763" s="216" t="e">
        <f t="shared" si="331"/>
        <v>#DIV/0!</v>
      </c>
      <c r="H763" s="216" t="e">
        <f t="shared" si="335"/>
        <v>#DIV/0!</v>
      </c>
    </row>
    <row r="764" spans="1:8" ht="40.5" customHeight="1" hidden="1">
      <c r="A764" s="16" t="s">
        <v>536</v>
      </c>
      <c r="B764" s="2" t="s">
        <v>537</v>
      </c>
      <c r="C764" s="52"/>
      <c r="D764" s="78"/>
      <c r="E764" s="78"/>
      <c r="F764" s="191"/>
      <c r="G764" s="216" t="e">
        <f t="shared" si="331"/>
        <v>#DIV/0!</v>
      </c>
      <c r="H764" s="216" t="e">
        <f t="shared" si="335"/>
        <v>#DIV/0!</v>
      </c>
    </row>
    <row r="765" spans="1:8" ht="40.5" customHeight="1" hidden="1">
      <c r="A765" s="16"/>
      <c r="B765" s="20" t="s">
        <v>517</v>
      </c>
      <c r="C765" s="52"/>
      <c r="D765" s="78">
        <f>D766</f>
        <v>0</v>
      </c>
      <c r="E765" s="78">
        <f aca="true" t="shared" si="336" ref="E765:F765">E766</f>
        <v>0</v>
      </c>
      <c r="F765" s="191">
        <f t="shared" si="336"/>
        <v>0</v>
      </c>
      <c r="G765" s="216" t="e">
        <f t="shared" si="331"/>
        <v>#DIV/0!</v>
      </c>
      <c r="H765" s="216" t="e">
        <f t="shared" si="335"/>
        <v>#DIV/0!</v>
      </c>
    </row>
    <row r="766" spans="1:8" ht="40.5" customHeight="1" hidden="1">
      <c r="A766" s="16"/>
      <c r="B766" s="20" t="s">
        <v>517</v>
      </c>
      <c r="C766" s="52"/>
      <c r="D766" s="78"/>
      <c r="E766" s="78"/>
      <c r="F766" s="191"/>
      <c r="G766" s="216" t="e">
        <f t="shared" si="331"/>
        <v>#DIV/0!</v>
      </c>
      <c r="H766" s="216" t="e">
        <f t="shared" si="335"/>
        <v>#DIV/0!</v>
      </c>
    </row>
    <row r="767" spans="1:8" ht="40.5" customHeight="1" hidden="1">
      <c r="A767" s="16" t="s">
        <v>538</v>
      </c>
      <c r="B767" s="2" t="s">
        <v>539</v>
      </c>
      <c r="C767" s="52"/>
      <c r="D767" s="78">
        <f>D768</f>
        <v>0</v>
      </c>
      <c r="E767" s="78">
        <f aca="true" t="shared" si="337" ref="E767:F768">E768</f>
        <v>0</v>
      </c>
      <c r="F767" s="191">
        <f t="shared" si="337"/>
        <v>0</v>
      </c>
      <c r="G767" s="216" t="e">
        <f t="shared" si="331"/>
        <v>#DIV/0!</v>
      </c>
      <c r="H767" s="216" t="e">
        <f t="shared" si="335"/>
        <v>#DIV/0!</v>
      </c>
    </row>
    <row r="768" spans="1:8" ht="40.5" customHeight="1" hidden="1">
      <c r="A768" s="16"/>
      <c r="B768" s="2" t="s">
        <v>539</v>
      </c>
      <c r="C768" s="52">
        <v>400</v>
      </c>
      <c r="D768" s="78">
        <f>D769</f>
        <v>0</v>
      </c>
      <c r="E768" s="78">
        <f t="shared" si="337"/>
        <v>0</v>
      </c>
      <c r="F768" s="191">
        <f t="shared" si="337"/>
        <v>0</v>
      </c>
      <c r="G768" s="216" t="e">
        <f t="shared" si="331"/>
        <v>#DIV/0!</v>
      </c>
      <c r="H768" s="216" t="e">
        <f t="shared" si="335"/>
        <v>#DIV/0!</v>
      </c>
    </row>
    <row r="769" spans="1:8" ht="40.5" customHeight="1" hidden="1">
      <c r="A769" s="16"/>
      <c r="B769" s="2" t="s">
        <v>539</v>
      </c>
      <c r="C769" s="52">
        <v>460</v>
      </c>
      <c r="D769" s="78"/>
      <c r="E769" s="78"/>
      <c r="F769" s="191"/>
      <c r="G769" s="216" t="e">
        <f t="shared" si="331"/>
        <v>#DIV/0!</v>
      </c>
      <c r="H769" s="216" t="e">
        <f t="shared" si="335"/>
        <v>#DIV/0!</v>
      </c>
    </row>
    <row r="770" spans="1:8" ht="40.5" customHeight="1" hidden="1">
      <c r="A770" s="17" t="s">
        <v>540</v>
      </c>
      <c r="B770" s="1" t="s">
        <v>541</v>
      </c>
      <c r="C770" s="52"/>
      <c r="D770" s="78">
        <f>D771+D774+D777</f>
        <v>0</v>
      </c>
      <c r="E770" s="78">
        <f aca="true" t="shared" si="338" ref="E770:F770">E771+E774</f>
        <v>0</v>
      </c>
      <c r="F770" s="191">
        <f t="shared" si="338"/>
        <v>0</v>
      </c>
      <c r="G770" s="216" t="e">
        <f t="shared" si="331"/>
        <v>#DIV/0!</v>
      </c>
      <c r="H770" s="216" t="e">
        <f t="shared" si="335"/>
        <v>#DIV/0!</v>
      </c>
    </row>
    <row r="771" spans="1:8" ht="54" customHeight="1" hidden="1">
      <c r="A771" s="16" t="s">
        <v>542</v>
      </c>
      <c r="B771" s="2" t="s">
        <v>543</v>
      </c>
      <c r="C771" s="52"/>
      <c r="D771" s="78">
        <f>D772</f>
        <v>0</v>
      </c>
      <c r="E771" s="78">
        <f aca="true" t="shared" si="339" ref="E771:F772">E772</f>
        <v>0</v>
      </c>
      <c r="F771" s="191">
        <f t="shared" si="339"/>
        <v>0</v>
      </c>
      <c r="G771" s="216" t="e">
        <f t="shared" si="331"/>
        <v>#DIV/0!</v>
      </c>
      <c r="H771" s="216" t="e">
        <f t="shared" si="335"/>
        <v>#DIV/0!</v>
      </c>
    </row>
    <row r="772" spans="1:16384" ht="50.25" customHeight="1" hidden="1">
      <c r="A772" s="16" t="s">
        <v>1308</v>
      </c>
      <c r="B772" s="2" t="s">
        <v>543</v>
      </c>
      <c r="C772" s="67">
        <v>600</v>
      </c>
      <c r="D772" s="108">
        <f>D773</f>
        <v>0</v>
      </c>
      <c r="E772" s="108">
        <f t="shared" si="339"/>
        <v>0</v>
      </c>
      <c r="F772" s="196">
        <f t="shared" si="339"/>
        <v>0</v>
      </c>
      <c r="G772" s="216" t="e">
        <f t="shared" si="331"/>
        <v>#DIV/0!</v>
      </c>
      <c r="H772" s="216" t="e">
        <f t="shared" si="335"/>
        <v>#DIV/0!</v>
      </c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  <c r="AF772" s="68"/>
      <c r="AG772" s="68"/>
      <c r="AH772" s="68"/>
      <c r="AI772" s="68"/>
      <c r="AJ772" s="68"/>
      <c r="AK772" s="69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  <c r="GT772" s="16"/>
      <c r="GU772" s="16"/>
      <c r="GV772" s="16"/>
      <c r="GW772" s="16"/>
      <c r="GX772" s="16"/>
      <c r="GY772" s="16"/>
      <c r="GZ772" s="16"/>
      <c r="HA772" s="16"/>
      <c r="HB772" s="16"/>
      <c r="HC772" s="16"/>
      <c r="HD772" s="16"/>
      <c r="HE772" s="16"/>
      <c r="HF772" s="16"/>
      <c r="HG772" s="16"/>
      <c r="HH772" s="16"/>
      <c r="HI772" s="16"/>
      <c r="HJ772" s="16"/>
      <c r="HK772" s="16"/>
      <c r="HL772" s="16"/>
      <c r="HM772" s="16"/>
      <c r="HN772" s="16"/>
      <c r="HO772" s="16"/>
      <c r="HP772" s="16"/>
      <c r="HQ772" s="16"/>
      <c r="HR772" s="16"/>
      <c r="HS772" s="16"/>
      <c r="HT772" s="16"/>
      <c r="HU772" s="16"/>
      <c r="HV772" s="16"/>
      <c r="HW772" s="16"/>
      <c r="HX772" s="16"/>
      <c r="HY772" s="16"/>
      <c r="HZ772" s="16"/>
      <c r="IA772" s="16"/>
      <c r="IB772" s="16"/>
      <c r="IC772" s="16"/>
      <c r="ID772" s="16"/>
      <c r="IE772" s="16"/>
      <c r="IF772" s="16"/>
      <c r="IG772" s="16"/>
      <c r="IH772" s="16"/>
      <c r="II772" s="16"/>
      <c r="IJ772" s="16"/>
      <c r="IK772" s="16"/>
      <c r="IL772" s="16"/>
      <c r="IM772" s="16"/>
      <c r="IN772" s="16"/>
      <c r="IO772" s="16"/>
      <c r="IP772" s="16"/>
      <c r="IQ772" s="16"/>
      <c r="IR772" s="16"/>
      <c r="IS772" s="16"/>
      <c r="IT772" s="16"/>
      <c r="IU772" s="16"/>
      <c r="IV772" s="16"/>
      <c r="IW772" s="16"/>
      <c r="IX772" s="16"/>
      <c r="IY772" s="16"/>
      <c r="IZ772" s="16"/>
      <c r="JA772" s="16"/>
      <c r="JB772" s="16"/>
      <c r="JC772" s="16"/>
      <c r="JD772" s="16"/>
      <c r="JE772" s="16"/>
      <c r="JF772" s="16"/>
      <c r="JG772" s="16"/>
      <c r="JH772" s="16"/>
      <c r="JI772" s="16"/>
      <c r="JJ772" s="16"/>
      <c r="JK772" s="16"/>
      <c r="JL772" s="16"/>
      <c r="JM772" s="16"/>
      <c r="JN772" s="16"/>
      <c r="JO772" s="16"/>
      <c r="JP772" s="16"/>
      <c r="JQ772" s="16"/>
      <c r="JR772" s="16"/>
      <c r="JS772" s="16"/>
      <c r="JT772" s="16"/>
      <c r="JU772" s="16"/>
      <c r="JV772" s="16"/>
      <c r="JW772" s="16"/>
      <c r="JX772" s="16"/>
      <c r="JY772" s="16"/>
      <c r="JZ772" s="16"/>
      <c r="KA772" s="16"/>
      <c r="KB772" s="16"/>
      <c r="KC772" s="16"/>
      <c r="KD772" s="16"/>
      <c r="KE772" s="16"/>
      <c r="KF772" s="16"/>
      <c r="KG772" s="16"/>
      <c r="KH772" s="16"/>
      <c r="KI772" s="16"/>
      <c r="KJ772" s="16"/>
      <c r="KK772" s="16"/>
      <c r="KL772" s="16"/>
      <c r="KM772" s="16"/>
      <c r="KN772" s="16"/>
      <c r="KO772" s="16"/>
      <c r="KP772" s="16"/>
      <c r="KQ772" s="16"/>
      <c r="KR772" s="16"/>
      <c r="KS772" s="16"/>
      <c r="KT772" s="16"/>
      <c r="KU772" s="16"/>
      <c r="KV772" s="16"/>
      <c r="KW772" s="16"/>
      <c r="KX772" s="16"/>
      <c r="KY772" s="16"/>
      <c r="KZ772" s="16"/>
      <c r="LA772" s="16"/>
      <c r="LB772" s="16"/>
      <c r="LC772" s="16"/>
      <c r="LD772" s="16"/>
      <c r="LE772" s="16"/>
      <c r="LF772" s="16"/>
      <c r="LG772" s="16"/>
      <c r="LH772" s="16"/>
      <c r="LI772" s="16"/>
      <c r="LJ772" s="16"/>
      <c r="LK772" s="16"/>
      <c r="LL772" s="16"/>
      <c r="LM772" s="16"/>
      <c r="LN772" s="16"/>
      <c r="LO772" s="16"/>
      <c r="LP772" s="16"/>
      <c r="LQ772" s="16"/>
      <c r="LR772" s="16"/>
      <c r="LS772" s="16"/>
      <c r="LT772" s="16"/>
      <c r="LU772" s="16"/>
      <c r="LV772" s="16"/>
      <c r="LW772" s="16"/>
      <c r="LX772" s="16"/>
      <c r="LY772" s="16"/>
      <c r="LZ772" s="16"/>
      <c r="MA772" s="16"/>
      <c r="MB772" s="16"/>
      <c r="MC772" s="16"/>
      <c r="MD772" s="16"/>
      <c r="ME772" s="16"/>
      <c r="MF772" s="16"/>
      <c r="MG772" s="16"/>
      <c r="MH772" s="16"/>
      <c r="MI772" s="16"/>
      <c r="MJ772" s="16"/>
      <c r="MK772" s="16"/>
      <c r="ML772" s="16"/>
      <c r="MM772" s="16"/>
      <c r="MN772" s="16"/>
      <c r="MO772" s="16"/>
      <c r="MP772" s="16"/>
      <c r="MQ772" s="16"/>
      <c r="MR772" s="16"/>
      <c r="MS772" s="16"/>
      <c r="MT772" s="16"/>
      <c r="MU772" s="16"/>
      <c r="MV772" s="16"/>
      <c r="MW772" s="16"/>
      <c r="MX772" s="16"/>
      <c r="MY772" s="16"/>
      <c r="MZ772" s="16"/>
      <c r="NA772" s="16"/>
      <c r="NB772" s="16"/>
      <c r="NC772" s="16"/>
      <c r="ND772" s="16"/>
      <c r="NE772" s="16"/>
      <c r="NF772" s="16"/>
      <c r="NG772" s="16"/>
      <c r="NH772" s="16"/>
      <c r="NI772" s="16"/>
      <c r="NJ772" s="16"/>
      <c r="NK772" s="16"/>
      <c r="NL772" s="16"/>
      <c r="NM772" s="16"/>
      <c r="NN772" s="16"/>
      <c r="NO772" s="16"/>
      <c r="NP772" s="16"/>
      <c r="NQ772" s="16"/>
      <c r="NR772" s="16"/>
      <c r="NS772" s="16"/>
      <c r="NT772" s="16"/>
      <c r="NU772" s="16"/>
      <c r="NV772" s="16"/>
      <c r="NW772" s="16"/>
      <c r="NX772" s="16"/>
      <c r="NY772" s="16"/>
      <c r="NZ772" s="16"/>
      <c r="OA772" s="16"/>
      <c r="OB772" s="16"/>
      <c r="OC772" s="16"/>
      <c r="OD772" s="16"/>
      <c r="OE772" s="16"/>
      <c r="OF772" s="16"/>
      <c r="OG772" s="16"/>
      <c r="OH772" s="16"/>
      <c r="OI772" s="16"/>
      <c r="OJ772" s="16"/>
      <c r="OK772" s="16"/>
      <c r="OL772" s="16"/>
      <c r="OM772" s="16"/>
      <c r="ON772" s="16"/>
      <c r="OO772" s="16"/>
      <c r="OP772" s="16"/>
      <c r="OQ772" s="16"/>
      <c r="OR772" s="16"/>
      <c r="OS772" s="16"/>
      <c r="OT772" s="16"/>
      <c r="OU772" s="16"/>
      <c r="OV772" s="16"/>
      <c r="OW772" s="16"/>
      <c r="OX772" s="16"/>
      <c r="OY772" s="16"/>
      <c r="OZ772" s="16"/>
      <c r="PA772" s="16"/>
      <c r="PB772" s="16"/>
      <c r="PC772" s="16"/>
      <c r="PD772" s="16"/>
      <c r="PE772" s="16"/>
      <c r="PF772" s="16"/>
      <c r="PG772" s="16"/>
      <c r="PH772" s="16"/>
      <c r="PI772" s="16"/>
      <c r="PJ772" s="16"/>
      <c r="PK772" s="16"/>
      <c r="PL772" s="16"/>
      <c r="PM772" s="16"/>
      <c r="PN772" s="16"/>
      <c r="PO772" s="16"/>
      <c r="PP772" s="16"/>
      <c r="PQ772" s="16"/>
      <c r="PR772" s="16"/>
      <c r="PS772" s="16"/>
      <c r="PT772" s="16"/>
      <c r="PU772" s="16"/>
      <c r="PV772" s="16"/>
      <c r="PW772" s="16"/>
      <c r="PX772" s="16"/>
      <c r="PY772" s="16"/>
      <c r="PZ772" s="16"/>
      <c r="QA772" s="16"/>
      <c r="QB772" s="16"/>
      <c r="QC772" s="16"/>
      <c r="QD772" s="16"/>
      <c r="QE772" s="16"/>
      <c r="QF772" s="16"/>
      <c r="QG772" s="16"/>
      <c r="QH772" s="16"/>
      <c r="QI772" s="16"/>
      <c r="QJ772" s="16"/>
      <c r="QK772" s="16"/>
      <c r="QL772" s="16"/>
      <c r="QM772" s="16"/>
      <c r="QN772" s="16"/>
      <c r="QO772" s="16"/>
      <c r="QP772" s="16"/>
      <c r="QQ772" s="16"/>
      <c r="QR772" s="16"/>
      <c r="QS772" s="16"/>
      <c r="QT772" s="16"/>
      <c r="QU772" s="16"/>
      <c r="QV772" s="16"/>
      <c r="QW772" s="16"/>
      <c r="QX772" s="16"/>
      <c r="QY772" s="16"/>
      <c r="QZ772" s="16"/>
      <c r="RA772" s="16"/>
      <c r="RB772" s="16"/>
      <c r="RC772" s="16"/>
      <c r="RD772" s="16"/>
      <c r="RE772" s="16"/>
      <c r="RF772" s="16"/>
      <c r="RG772" s="16"/>
      <c r="RH772" s="16"/>
      <c r="RI772" s="16"/>
      <c r="RJ772" s="16"/>
      <c r="RK772" s="16"/>
      <c r="RL772" s="16"/>
      <c r="RM772" s="16"/>
      <c r="RN772" s="16"/>
      <c r="RO772" s="16"/>
      <c r="RP772" s="16"/>
      <c r="RQ772" s="16"/>
      <c r="RR772" s="16"/>
      <c r="RS772" s="16"/>
      <c r="RT772" s="16"/>
      <c r="RU772" s="16"/>
      <c r="RV772" s="16"/>
      <c r="RW772" s="16"/>
      <c r="RX772" s="16"/>
      <c r="RY772" s="16"/>
      <c r="RZ772" s="16"/>
      <c r="SA772" s="16"/>
      <c r="SB772" s="16"/>
      <c r="SC772" s="16"/>
      <c r="SD772" s="16"/>
      <c r="SE772" s="16"/>
      <c r="SF772" s="16"/>
      <c r="SG772" s="16"/>
      <c r="SH772" s="16"/>
      <c r="SI772" s="16"/>
      <c r="SJ772" s="16"/>
      <c r="SK772" s="16"/>
      <c r="SL772" s="16"/>
      <c r="SM772" s="16"/>
      <c r="SN772" s="16"/>
      <c r="SO772" s="16"/>
      <c r="SP772" s="16"/>
      <c r="SQ772" s="16"/>
      <c r="SR772" s="16"/>
      <c r="SS772" s="16"/>
      <c r="ST772" s="16"/>
      <c r="SU772" s="16"/>
      <c r="SV772" s="16"/>
      <c r="SW772" s="16"/>
      <c r="SX772" s="16"/>
      <c r="SY772" s="16"/>
      <c r="SZ772" s="16"/>
      <c r="TA772" s="16"/>
      <c r="TB772" s="16"/>
      <c r="TC772" s="16"/>
      <c r="TD772" s="16"/>
      <c r="TE772" s="16"/>
      <c r="TF772" s="16"/>
      <c r="TG772" s="16"/>
      <c r="TH772" s="16"/>
      <c r="TI772" s="16"/>
      <c r="TJ772" s="16"/>
      <c r="TK772" s="16"/>
      <c r="TL772" s="16"/>
      <c r="TM772" s="16"/>
      <c r="TN772" s="16"/>
      <c r="TO772" s="16"/>
      <c r="TP772" s="16"/>
      <c r="TQ772" s="16"/>
      <c r="TR772" s="16"/>
      <c r="TS772" s="16"/>
      <c r="TT772" s="16"/>
      <c r="TU772" s="16"/>
      <c r="TV772" s="16"/>
      <c r="TW772" s="16"/>
      <c r="TX772" s="16"/>
      <c r="TY772" s="16"/>
      <c r="TZ772" s="16"/>
      <c r="UA772" s="16"/>
      <c r="UB772" s="16"/>
      <c r="UC772" s="16"/>
      <c r="UD772" s="16"/>
      <c r="UE772" s="16"/>
      <c r="UF772" s="16"/>
      <c r="UG772" s="16"/>
      <c r="UH772" s="16"/>
      <c r="UI772" s="16"/>
      <c r="UJ772" s="16"/>
      <c r="UK772" s="16"/>
      <c r="UL772" s="16"/>
      <c r="UM772" s="16"/>
      <c r="UN772" s="16"/>
      <c r="UO772" s="16"/>
      <c r="UP772" s="16"/>
      <c r="UQ772" s="16"/>
      <c r="UR772" s="16"/>
      <c r="US772" s="16"/>
      <c r="UT772" s="16"/>
      <c r="UU772" s="16"/>
      <c r="UV772" s="16"/>
      <c r="UW772" s="16"/>
      <c r="UX772" s="16"/>
      <c r="UY772" s="16"/>
      <c r="UZ772" s="16"/>
      <c r="VA772" s="16"/>
      <c r="VB772" s="16"/>
      <c r="VC772" s="16"/>
      <c r="VD772" s="16"/>
      <c r="VE772" s="16"/>
      <c r="VF772" s="16"/>
      <c r="VG772" s="16"/>
      <c r="VH772" s="16"/>
      <c r="VI772" s="16"/>
      <c r="VJ772" s="16"/>
      <c r="VK772" s="16"/>
      <c r="VL772" s="16"/>
      <c r="VM772" s="16"/>
      <c r="VN772" s="16"/>
      <c r="VO772" s="16"/>
      <c r="VP772" s="16"/>
      <c r="VQ772" s="16"/>
      <c r="VR772" s="16"/>
      <c r="VS772" s="16"/>
      <c r="VT772" s="16"/>
      <c r="VU772" s="16"/>
      <c r="VV772" s="16"/>
      <c r="VW772" s="16"/>
      <c r="VX772" s="16"/>
      <c r="VY772" s="16"/>
      <c r="VZ772" s="16"/>
      <c r="WA772" s="16"/>
      <c r="WB772" s="16"/>
      <c r="WC772" s="16"/>
      <c r="WD772" s="16"/>
      <c r="WE772" s="16"/>
      <c r="WF772" s="16"/>
      <c r="WG772" s="16"/>
      <c r="WH772" s="16"/>
      <c r="WI772" s="16"/>
      <c r="WJ772" s="16"/>
      <c r="WK772" s="16"/>
      <c r="WL772" s="16"/>
      <c r="WM772" s="16"/>
      <c r="WN772" s="16"/>
      <c r="WO772" s="16"/>
      <c r="WP772" s="16"/>
      <c r="WQ772" s="16"/>
      <c r="WR772" s="16"/>
      <c r="WS772" s="16"/>
      <c r="WT772" s="16"/>
      <c r="WU772" s="16"/>
      <c r="WV772" s="16"/>
      <c r="WW772" s="16"/>
      <c r="WX772" s="16"/>
      <c r="WY772" s="16"/>
      <c r="WZ772" s="16"/>
      <c r="XA772" s="16"/>
      <c r="XB772" s="16"/>
      <c r="XC772" s="16"/>
      <c r="XD772" s="16"/>
      <c r="XE772" s="16"/>
      <c r="XF772" s="16"/>
      <c r="XG772" s="16"/>
      <c r="XH772" s="16"/>
      <c r="XI772" s="16"/>
      <c r="XJ772" s="16"/>
      <c r="XK772" s="16"/>
      <c r="XL772" s="16"/>
      <c r="XM772" s="16"/>
      <c r="XN772" s="16"/>
      <c r="XO772" s="16"/>
      <c r="XP772" s="16"/>
      <c r="XQ772" s="16"/>
      <c r="XR772" s="16"/>
      <c r="XS772" s="16"/>
      <c r="XT772" s="16"/>
      <c r="XU772" s="16"/>
      <c r="XV772" s="16"/>
      <c r="XW772" s="16"/>
      <c r="XX772" s="16"/>
      <c r="XY772" s="16"/>
      <c r="XZ772" s="16"/>
      <c r="YA772" s="16"/>
      <c r="YB772" s="16"/>
      <c r="YC772" s="16"/>
      <c r="YD772" s="16"/>
      <c r="YE772" s="16"/>
      <c r="YF772" s="16"/>
      <c r="YG772" s="16"/>
      <c r="YH772" s="16"/>
      <c r="YI772" s="16"/>
      <c r="YJ772" s="16"/>
      <c r="YK772" s="16"/>
      <c r="YL772" s="16"/>
      <c r="YM772" s="16"/>
      <c r="YN772" s="16"/>
      <c r="YO772" s="16"/>
      <c r="YP772" s="16"/>
      <c r="YQ772" s="16"/>
      <c r="YR772" s="16"/>
      <c r="YS772" s="16"/>
      <c r="YT772" s="16"/>
      <c r="YU772" s="16"/>
      <c r="YV772" s="16"/>
      <c r="YW772" s="16"/>
      <c r="YX772" s="16"/>
      <c r="YY772" s="16"/>
      <c r="YZ772" s="16"/>
      <c r="ZA772" s="16"/>
      <c r="ZB772" s="16"/>
      <c r="ZC772" s="16"/>
      <c r="ZD772" s="16"/>
      <c r="ZE772" s="16"/>
      <c r="ZF772" s="16"/>
      <c r="ZG772" s="16"/>
      <c r="ZH772" s="16"/>
      <c r="ZI772" s="16"/>
      <c r="ZJ772" s="16"/>
      <c r="ZK772" s="16"/>
      <c r="ZL772" s="16"/>
      <c r="ZM772" s="16"/>
      <c r="ZN772" s="16"/>
      <c r="ZO772" s="16"/>
      <c r="ZP772" s="16"/>
      <c r="ZQ772" s="16"/>
      <c r="ZR772" s="16"/>
      <c r="ZS772" s="16"/>
      <c r="ZT772" s="16"/>
      <c r="ZU772" s="16"/>
      <c r="ZV772" s="16"/>
      <c r="ZW772" s="16"/>
      <c r="ZX772" s="16"/>
      <c r="ZY772" s="16"/>
      <c r="ZZ772" s="16"/>
      <c r="AAA772" s="16"/>
      <c r="AAB772" s="16"/>
      <c r="AAC772" s="16"/>
      <c r="AAD772" s="16"/>
      <c r="AAE772" s="16"/>
      <c r="AAF772" s="16"/>
      <c r="AAG772" s="16"/>
      <c r="AAH772" s="16"/>
      <c r="AAI772" s="16"/>
      <c r="AAJ772" s="16"/>
      <c r="AAK772" s="16"/>
      <c r="AAL772" s="16"/>
      <c r="AAM772" s="16"/>
      <c r="AAN772" s="16"/>
      <c r="AAO772" s="16"/>
      <c r="AAP772" s="16"/>
      <c r="AAQ772" s="16"/>
      <c r="AAR772" s="16"/>
      <c r="AAS772" s="16"/>
      <c r="AAT772" s="16"/>
      <c r="AAU772" s="16"/>
      <c r="AAV772" s="16"/>
      <c r="AAW772" s="16"/>
      <c r="AAX772" s="16"/>
      <c r="AAY772" s="16"/>
      <c r="AAZ772" s="16"/>
      <c r="ABA772" s="16"/>
      <c r="ABB772" s="16"/>
      <c r="ABC772" s="16"/>
      <c r="ABD772" s="16"/>
      <c r="ABE772" s="16"/>
      <c r="ABF772" s="16"/>
      <c r="ABG772" s="16"/>
      <c r="ABH772" s="16"/>
      <c r="ABI772" s="16"/>
      <c r="ABJ772" s="16"/>
      <c r="ABK772" s="16"/>
      <c r="ABL772" s="16"/>
      <c r="ABM772" s="16"/>
      <c r="ABN772" s="16"/>
      <c r="ABO772" s="16"/>
      <c r="ABP772" s="16"/>
      <c r="ABQ772" s="16"/>
      <c r="ABR772" s="16"/>
      <c r="ABS772" s="16"/>
      <c r="ABT772" s="16"/>
      <c r="ABU772" s="16"/>
      <c r="ABV772" s="16"/>
      <c r="ABW772" s="16"/>
      <c r="ABX772" s="16"/>
      <c r="ABY772" s="16"/>
      <c r="ABZ772" s="16"/>
      <c r="ACA772" s="16"/>
      <c r="ACB772" s="16"/>
      <c r="ACC772" s="16"/>
      <c r="ACD772" s="16"/>
      <c r="ACE772" s="16"/>
      <c r="ACF772" s="16"/>
      <c r="ACG772" s="16"/>
      <c r="ACH772" s="16"/>
      <c r="ACI772" s="16"/>
      <c r="ACJ772" s="16"/>
      <c r="ACK772" s="16"/>
      <c r="ACL772" s="16"/>
      <c r="ACM772" s="16"/>
      <c r="ACN772" s="16"/>
      <c r="ACO772" s="16"/>
      <c r="ACP772" s="16"/>
      <c r="ACQ772" s="16"/>
      <c r="ACR772" s="16"/>
      <c r="ACS772" s="16"/>
      <c r="ACT772" s="16"/>
      <c r="ACU772" s="16"/>
      <c r="ACV772" s="16"/>
      <c r="ACW772" s="16"/>
      <c r="ACX772" s="16"/>
      <c r="ACY772" s="16"/>
      <c r="ACZ772" s="16"/>
      <c r="ADA772" s="16"/>
      <c r="ADB772" s="16"/>
      <c r="ADC772" s="16"/>
      <c r="ADD772" s="16"/>
      <c r="ADE772" s="16"/>
      <c r="ADF772" s="16"/>
      <c r="ADG772" s="16"/>
      <c r="ADH772" s="16"/>
      <c r="ADI772" s="16"/>
      <c r="ADJ772" s="16"/>
      <c r="ADK772" s="16"/>
      <c r="ADL772" s="16"/>
      <c r="ADM772" s="16"/>
      <c r="ADN772" s="16"/>
      <c r="ADO772" s="16"/>
      <c r="ADP772" s="16"/>
      <c r="ADQ772" s="16"/>
      <c r="ADR772" s="16"/>
      <c r="ADS772" s="16"/>
      <c r="ADT772" s="16"/>
      <c r="ADU772" s="16"/>
      <c r="ADV772" s="16"/>
      <c r="ADW772" s="16"/>
      <c r="ADX772" s="16"/>
      <c r="ADY772" s="16"/>
      <c r="ADZ772" s="16"/>
      <c r="AEA772" s="16"/>
      <c r="AEB772" s="16"/>
      <c r="AEC772" s="16"/>
      <c r="AED772" s="16"/>
      <c r="AEE772" s="16"/>
      <c r="AEF772" s="16"/>
      <c r="AEG772" s="16"/>
      <c r="AEH772" s="16"/>
      <c r="AEI772" s="16"/>
      <c r="AEJ772" s="16"/>
      <c r="AEK772" s="16"/>
      <c r="AEL772" s="16"/>
      <c r="AEM772" s="16"/>
      <c r="AEN772" s="16"/>
      <c r="AEO772" s="16"/>
      <c r="AEP772" s="16"/>
      <c r="AEQ772" s="16"/>
      <c r="AER772" s="16"/>
      <c r="AES772" s="16"/>
      <c r="AET772" s="16"/>
      <c r="AEU772" s="16"/>
      <c r="AEV772" s="16"/>
      <c r="AEW772" s="16"/>
      <c r="AEX772" s="16"/>
      <c r="AEY772" s="16"/>
      <c r="AEZ772" s="16"/>
      <c r="AFA772" s="16"/>
      <c r="AFB772" s="16"/>
      <c r="AFC772" s="16"/>
      <c r="AFD772" s="16"/>
      <c r="AFE772" s="16"/>
      <c r="AFF772" s="16"/>
      <c r="AFG772" s="16"/>
      <c r="AFH772" s="16"/>
      <c r="AFI772" s="16"/>
      <c r="AFJ772" s="16"/>
      <c r="AFK772" s="16"/>
      <c r="AFL772" s="16"/>
      <c r="AFM772" s="16"/>
      <c r="AFN772" s="16"/>
      <c r="AFO772" s="16"/>
      <c r="AFP772" s="16"/>
      <c r="AFQ772" s="16"/>
      <c r="AFR772" s="16"/>
      <c r="AFS772" s="16"/>
      <c r="AFT772" s="16"/>
      <c r="AFU772" s="16"/>
      <c r="AFV772" s="16"/>
      <c r="AFW772" s="16"/>
      <c r="AFX772" s="16"/>
      <c r="AFY772" s="16"/>
      <c r="AFZ772" s="16"/>
      <c r="AGA772" s="16"/>
      <c r="AGB772" s="16"/>
      <c r="AGC772" s="16"/>
      <c r="AGD772" s="16"/>
      <c r="AGE772" s="16"/>
      <c r="AGF772" s="16"/>
      <c r="AGG772" s="16"/>
      <c r="AGH772" s="16"/>
      <c r="AGI772" s="16"/>
      <c r="AGJ772" s="16"/>
      <c r="AGK772" s="16"/>
      <c r="AGL772" s="16"/>
      <c r="AGM772" s="16"/>
      <c r="AGN772" s="16"/>
      <c r="AGO772" s="16"/>
      <c r="AGP772" s="16"/>
      <c r="AGQ772" s="16"/>
      <c r="AGR772" s="16"/>
      <c r="AGS772" s="16"/>
      <c r="AGT772" s="16"/>
      <c r="AGU772" s="16"/>
      <c r="AGV772" s="16"/>
      <c r="AGW772" s="16"/>
      <c r="AGX772" s="16"/>
      <c r="AGY772" s="16"/>
      <c r="AGZ772" s="16"/>
      <c r="AHA772" s="16"/>
      <c r="AHB772" s="16"/>
      <c r="AHC772" s="16"/>
      <c r="AHD772" s="16"/>
      <c r="AHE772" s="16"/>
      <c r="AHF772" s="16"/>
      <c r="AHG772" s="16"/>
      <c r="AHH772" s="16"/>
      <c r="AHI772" s="16"/>
      <c r="AHJ772" s="16"/>
      <c r="AHK772" s="16"/>
      <c r="AHL772" s="16"/>
      <c r="AHM772" s="16"/>
      <c r="AHN772" s="16"/>
      <c r="AHO772" s="16"/>
      <c r="AHP772" s="16"/>
      <c r="AHQ772" s="16"/>
      <c r="AHR772" s="16"/>
      <c r="AHS772" s="16"/>
      <c r="AHT772" s="16"/>
      <c r="AHU772" s="16"/>
      <c r="AHV772" s="16"/>
      <c r="AHW772" s="16"/>
      <c r="AHX772" s="16"/>
      <c r="AHY772" s="16"/>
      <c r="AHZ772" s="16"/>
      <c r="AIA772" s="16"/>
      <c r="AIB772" s="16"/>
      <c r="AIC772" s="16"/>
      <c r="AID772" s="16"/>
      <c r="AIE772" s="16"/>
      <c r="AIF772" s="16"/>
      <c r="AIG772" s="16"/>
      <c r="AIH772" s="16"/>
      <c r="AII772" s="16"/>
      <c r="AIJ772" s="16"/>
      <c r="AIK772" s="16"/>
      <c r="AIL772" s="16"/>
      <c r="AIM772" s="16"/>
      <c r="AIN772" s="16"/>
      <c r="AIO772" s="16"/>
      <c r="AIP772" s="16"/>
      <c r="AIQ772" s="16"/>
      <c r="AIR772" s="16"/>
      <c r="AIS772" s="16"/>
      <c r="AIT772" s="16"/>
      <c r="AIU772" s="16"/>
      <c r="AIV772" s="16"/>
      <c r="AIW772" s="16"/>
      <c r="AIX772" s="16"/>
      <c r="AIY772" s="16"/>
      <c r="AIZ772" s="16"/>
      <c r="AJA772" s="16"/>
      <c r="AJB772" s="16"/>
      <c r="AJC772" s="16"/>
      <c r="AJD772" s="16"/>
      <c r="AJE772" s="16"/>
      <c r="AJF772" s="16"/>
      <c r="AJG772" s="16"/>
      <c r="AJH772" s="16"/>
      <c r="AJI772" s="16"/>
      <c r="AJJ772" s="16"/>
      <c r="AJK772" s="16"/>
      <c r="AJL772" s="16"/>
      <c r="AJM772" s="16"/>
      <c r="AJN772" s="16"/>
      <c r="AJO772" s="16"/>
      <c r="AJP772" s="16"/>
      <c r="AJQ772" s="16"/>
      <c r="AJR772" s="16"/>
      <c r="AJS772" s="16"/>
      <c r="AJT772" s="16"/>
      <c r="AJU772" s="16"/>
      <c r="AJV772" s="16"/>
      <c r="AJW772" s="16"/>
      <c r="AJX772" s="16"/>
      <c r="AJY772" s="16"/>
      <c r="AJZ772" s="16"/>
      <c r="AKA772" s="16"/>
      <c r="AKB772" s="16"/>
      <c r="AKC772" s="16"/>
      <c r="AKD772" s="16"/>
      <c r="AKE772" s="16"/>
      <c r="AKF772" s="16"/>
      <c r="AKG772" s="16"/>
      <c r="AKH772" s="16"/>
      <c r="AKI772" s="16"/>
      <c r="AKJ772" s="16"/>
      <c r="AKK772" s="16"/>
      <c r="AKL772" s="16"/>
      <c r="AKM772" s="16"/>
      <c r="AKN772" s="16"/>
      <c r="AKO772" s="16"/>
      <c r="AKP772" s="16"/>
      <c r="AKQ772" s="16"/>
      <c r="AKR772" s="16"/>
      <c r="AKS772" s="16"/>
      <c r="AKT772" s="16"/>
      <c r="AKU772" s="16"/>
      <c r="AKV772" s="16"/>
      <c r="AKW772" s="16"/>
      <c r="AKX772" s="16"/>
      <c r="AKY772" s="16"/>
      <c r="AKZ772" s="16"/>
      <c r="ALA772" s="16"/>
      <c r="ALB772" s="16"/>
      <c r="ALC772" s="16"/>
      <c r="ALD772" s="16"/>
      <c r="ALE772" s="16"/>
      <c r="ALF772" s="16"/>
      <c r="ALG772" s="16"/>
      <c r="ALH772" s="16"/>
      <c r="ALI772" s="16"/>
      <c r="ALJ772" s="16"/>
      <c r="ALK772" s="16"/>
      <c r="ALL772" s="16"/>
      <c r="ALM772" s="16"/>
      <c r="ALN772" s="16"/>
      <c r="ALO772" s="16"/>
      <c r="ALP772" s="16"/>
      <c r="ALQ772" s="16"/>
      <c r="ALR772" s="16"/>
      <c r="ALS772" s="16"/>
      <c r="ALT772" s="16"/>
      <c r="ALU772" s="16"/>
      <c r="ALV772" s="16"/>
      <c r="ALW772" s="16"/>
      <c r="ALX772" s="16"/>
      <c r="ALY772" s="16"/>
      <c r="ALZ772" s="16"/>
      <c r="AMA772" s="16"/>
      <c r="AMB772" s="16"/>
      <c r="AMC772" s="16"/>
      <c r="AMD772" s="16"/>
      <c r="AME772" s="16"/>
      <c r="AMF772" s="16"/>
      <c r="AMG772" s="16"/>
      <c r="AMH772" s="16"/>
      <c r="AMI772" s="16"/>
      <c r="AMJ772" s="16"/>
      <c r="AMK772" s="16"/>
      <c r="AML772" s="16"/>
      <c r="AMM772" s="16"/>
      <c r="AMN772" s="16"/>
      <c r="AMO772" s="16"/>
      <c r="AMP772" s="16"/>
      <c r="AMQ772" s="16"/>
      <c r="AMR772" s="16"/>
      <c r="AMS772" s="16"/>
      <c r="AMT772" s="16"/>
      <c r="AMU772" s="16"/>
      <c r="AMV772" s="16"/>
      <c r="AMW772" s="16"/>
      <c r="AMX772" s="16"/>
      <c r="AMY772" s="16"/>
      <c r="AMZ772" s="16"/>
      <c r="ANA772" s="16"/>
      <c r="ANB772" s="16"/>
      <c r="ANC772" s="16"/>
      <c r="AND772" s="16"/>
      <c r="ANE772" s="16"/>
      <c r="ANF772" s="16"/>
      <c r="ANG772" s="16"/>
      <c r="ANH772" s="16"/>
      <c r="ANI772" s="16"/>
      <c r="ANJ772" s="16"/>
      <c r="ANK772" s="16"/>
      <c r="ANL772" s="16"/>
      <c r="ANM772" s="16"/>
      <c r="ANN772" s="16"/>
      <c r="ANO772" s="16"/>
      <c r="ANP772" s="16"/>
      <c r="ANQ772" s="16"/>
      <c r="ANR772" s="16"/>
      <c r="ANS772" s="16"/>
      <c r="ANT772" s="16"/>
      <c r="ANU772" s="16"/>
      <c r="ANV772" s="16"/>
      <c r="ANW772" s="16"/>
      <c r="ANX772" s="16"/>
      <c r="ANY772" s="16"/>
      <c r="ANZ772" s="16"/>
      <c r="AOA772" s="16"/>
      <c r="AOB772" s="16"/>
      <c r="AOC772" s="16"/>
      <c r="AOD772" s="16"/>
      <c r="AOE772" s="16"/>
      <c r="AOF772" s="16"/>
      <c r="AOG772" s="16"/>
      <c r="AOH772" s="16"/>
      <c r="AOI772" s="16"/>
      <c r="AOJ772" s="16"/>
      <c r="AOK772" s="16"/>
      <c r="AOL772" s="16"/>
      <c r="AOM772" s="16"/>
      <c r="AON772" s="16"/>
      <c r="AOO772" s="16"/>
      <c r="AOP772" s="16"/>
      <c r="AOQ772" s="16"/>
      <c r="AOR772" s="16"/>
      <c r="AOS772" s="16"/>
      <c r="AOT772" s="16"/>
      <c r="AOU772" s="16"/>
      <c r="AOV772" s="16"/>
      <c r="AOW772" s="16"/>
      <c r="AOX772" s="16"/>
      <c r="AOY772" s="16"/>
      <c r="AOZ772" s="16"/>
      <c r="APA772" s="16"/>
      <c r="APB772" s="16"/>
      <c r="APC772" s="16"/>
      <c r="APD772" s="16"/>
      <c r="APE772" s="16"/>
      <c r="APF772" s="16"/>
      <c r="APG772" s="16"/>
      <c r="APH772" s="16"/>
      <c r="API772" s="16"/>
      <c r="APJ772" s="16"/>
      <c r="APK772" s="16"/>
      <c r="APL772" s="16"/>
      <c r="APM772" s="16"/>
      <c r="APN772" s="16"/>
      <c r="APO772" s="16"/>
      <c r="APP772" s="16"/>
      <c r="APQ772" s="16"/>
      <c r="APR772" s="16"/>
      <c r="APS772" s="16"/>
      <c r="APT772" s="16"/>
      <c r="APU772" s="16"/>
      <c r="APV772" s="16"/>
      <c r="APW772" s="16"/>
      <c r="APX772" s="16"/>
      <c r="APY772" s="16"/>
      <c r="APZ772" s="16"/>
      <c r="AQA772" s="16"/>
      <c r="AQB772" s="16"/>
      <c r="AQC772" s="16"/>
      <c r="AQD772" s="16"/>
      <c r="AQE772" s="16"/>
      <c r="AQF772" s="16"/>
      <c r="AQG772" s="16"/>
      <c r="AQH772" s="16"/>
      <c r="AQI772" s="16"/>
      <c r="AQJ772" s="16"/>
      <c r="AQK772" s="16"/>
      <c r="AQL772" s="16"/>
      <c r="AQM772" s="16"/>
      <c r="AQN772" s="16"/>
      <c r="AQO772" s="16"/>
      <c r="AQP772" s="16"/>
      <c r="AQQ772" s="16"/>
      <c r="AQR772" s="16"/>
      <c r="AQS772" s="16"/>
      <c r="AQT772" s="16"/>
      <c r="AQU772" s="16"/>
      <c r="AQV772" s="16"/>
      <c r="AQW772" s="16"/>
      <c r="AQX772" s="16"/>
      <c r="AQY772" s="16"/>
      <c r="AQZ772" s="16"/>
      <c r="ARA772" s="16"/>
      <c r="ARB772" s="16"/>
      <c r="ARC772" s="16"/>
      <c r="ARD772" s="16"/>
      <c r="ARE772" s="16"/>
      <c r="ARF772" s="16"/>
      <c r="ARG772" s="16"/>
      <c r="ARH772" s="16"/>
      <c r="ARI772" s="16"/>
      <c r="ARJ772" s="16"/>
      <c r="ARK772" s="16"/>
      <c r="ARL772" s="16"/>
      <c r="ARM772" s="16"/>
      <c r="ARN772" s="16"/>
      <c r="ARO772" s="16"/>
      <c r="ARP772" s="16"/>
      <c r="ARQ772" s="16"/>
      <c r="ARR772" s="16"/>
      <c r="ARS772" s="16"/>
      <c r="ART772" s="16"/>
      <c r="ARU772" s="16"/>
      <c r="ARV772" s="16"/>
      <c r="ARW772" s="16"/>
      <c r="ARX772" s="16"/>
      <c r="ARY772" s="16"/>
      <c r="ARZ772" s="16"/>
      <c r="ASA772" s="16"/>
      <c r="ASB772" s="16"/>
      <c r="ASC772" s="16"/>
      <c r="ASD772" s="16"/>
      <c r="ASE772" s="16"/>
      <c r="ASF772" s="16"/>
      <c r="ASG772" s="16"/>
      <c r="ASH772" s="16"/>
      <c r="ASI772" s="16"/>
      <c r="ASJ772" s="16"/>
      <c r="ASK772" s="16"/>
      <c r="ASL772" s="16"/>
      <c r="ASM772" s="16"/>
      <c r="ASN772" s="16"/>
      <c r="ASO772" s="16"/>
      <c r="ASP772" s="16"/>
      <c r="ASQ772" s="16"/>
      <c r="ASR772" s="16"/>
      <c r="ASS772" s="16"/>
      <c r="AST772" s="16"/>
      <c r="ASU772" s="16"/>
      <c r="ASV772" s="16"/>
      <c r="ASW772" s="16"/>
      <c r="ASX772" s="16"/>
      <c r="ASY772" s="16"/>
      <c r="ASZ772" s="16"/>
      <c r="ATA772" s="16"/>
      <c r="ATB772" s="16"/>
      <c r="ATC772" s="16"/>
      <c r="ATD772" s="16"/>
      <c r="ATE772" s="16"/>
      <c r="ATF772" s="16"/>
      <c r="ATG772" s="16"/>
      <c r="ATH772" s="16"/>
      <c r="ATI772" s="16"/>
      <c r="ATJ772" s="16"/>
      <c r="ATK772" s="16"/>
      <c r="ATL772" s="16"/>
      <c r="ATM772" s="16"/>
      <c r="ATN772" s="16"/>
      <c r="ATO772" s="16"/>
      <c r="ATP772" s="16"/>
      <c r="ATQ772" s="16"/>
      <c r="ATR772" s="16"/>
      <c r="ATS772" s="16"/>
      <c r="ATT772" s="16"/>
      <c r="ATU772" s="16"/>
      <c r="ATV772" s="16"/>
      <c r="ATW772" s="16"/>
      <c r="ATX772" s="16"/>
      <c r="ATY772" s="16"/>
      <c r="ATZ772" s="16"/>
      <c r="AUA772" s="16"/>
      <c r="AUB772" s="16"/>
      <c r="AUC772" s="16"/>
      <c r="AUD772" s="16"/>
      <c r="AUE772" s="16"/>
      <c r="AUF772" s="16"/>
      <c r="AUG772" s="16"/>
      <c r="AUH772" s="16"/>
      <c r="AUI772" s="16"/>
      <c r="AUJ772" s="16"/>
      <c r="AUK772" s="16"/>
      <c r="AUL772" s="16"/>
      <c r="AUM772" s="16"/>
      <c r="AUN772" s="16"/>
      <c r="AUO772" s="16"/>
      <c r="AUP772" s="16"/>
      <c r="AUQ772" s="16"/>
      <c r="AUR772" s="16"/>
      <c r="AUS772" s="16"/>
      <c r="AUT772" s="16"/>
      <c r="AUU772" s="16"/>
      <c r="AUV772" s="16"/>
      <c r="AUW772" s="16"/>
      <c r="AUX772" s="16"/>
      <c r="AUY772" s="16"/>
      <c r="AUZ772" s="16"/>
      <c r="AVA772" s="16"/>
      <c r="AVB772" s="16"/>
      <c r="AVC772" s="16"/>
      <c r="AVD772" s="16"/>
      <c r="AVE772" s="16"/>
      <c r="AVF772" s="16"/>
      <c r="AVG772" s="16"/>
      <c r="AVH772" s="16"/>
      <c r="AVI772" s="16"/>
      <c r="AVJ772" s="16"/>
      <c r="AVK772" s="16"/>
      <c r="AVL772" s="16"/>
      <c r="AVM772" s="16"/>
      <c r="AVN772" s="16"/>
      <c r="AVO772" s="16"/>
      <c r="AVP772" s="16"/>
      <c r="AVQ772" s="16"/>
      <c r="AVR772" s="16"/>
      <c r="AVS772" s="16"/>
      <c r="AVT772" s="16"/>
      <c r="AVU772" s="16"/>
      <c r="AVV772" s="16"/>
      <c r="AVW772" s="16"/>
      <c r="AVX772" s="16"/>
      <c r="AVY772" s="16"/>
      <c r="AVZ772" s="16"/>
      <c r="AWA772" s="16"/>
      <c r="AWB772" s="16"/>
      <c r="AWC772" s="16"/>
      <c r="AWD772" s="16"/>
      <c r="AWE772" s="16"/>
      <c r="AWF772" s="16"/>
      <c r="AWG772" s="16"/>
      <c r="AWH772" s="16"/>
      <c r="AWI772" s="16"/>
      <c r="AWJ772" s="16"/>
      <c r="AWK772" s="16"/>
      <c r="AWL772" s="16"/>
      <c r="AWM772" s="16"/>
      <c r="AWN772" s="16"/>
      <c r="AWO772" s="16"/>
      <c r="AWP772" s="16"/>
      <c r="AWQ772" s="16"/>
      <c r="AWR772" s="16"/>
      <c r="AWS772" s="16"/>
      <c r="AWT772" s="16"/>
      <c r="AWU772" s="16"/>
      <c r="AWV772" s="16"/>
      <c r="AWW772" s="16"/>
      <c r="AWX772" s="16"/>
      <c r="AWY772" s="16"/>
      <c r="AWZ772" s="16"/>
      <c r="AXA772" s="16"/>
      <c r="AXB772" s="16"/>
      <c r="AXC772" s="16"/>
      <c r="AXD772" s="16"/>
      <c r="AXE772" s="16"/>
      <c r="AXF772" s="16"/>
      <c r="AXG772" s="16"/>
      <c r="AXH772" s="16"/>
      <c r="AXI772" s="16"/>
      <c r="AXJ772" s="16"/>
      <c r="AXK772" s="16"/>
      <c r="AXL772" s="16"/>
      <c r="AXM772" s="16"/>
      <c r="AXN772" s="16"/>
      <c r="AXO772" s="16"/>
      <c r="AXP772" s="16"/>
      <c r="AXQ772" s="16"/>
      <c r="AXR772" s="16"/>
      <c r="AXS772" s="16"/>
      <c r="AXT772" s="16"/>
      <c r="AXU772" s="16"/>
      <c r="AXV772" s="16"/>
      <c r="AXW772" s="16"/>
      <c r="AXX772" s="16"/>
      <c r="AXY772" s="16"/>
      <c r="AXZ772" s="16"/>
      <c r="AYA772" s="16"/>
      <c r="AYB772" s="16"/>
      <c r="AYC772" s="16"/>
      <c r="AYD772" s="16"/>
      <c r="AYE772" s="16"/>
      <c r="AYF772" s="16"/>
      <c r="AYG772" s="16"/>
      <c r="AYH772" s="16"/>
      <c r="AYI772" s="16"/>
      <c r="AYJ772" s="16"/>
      <c r="AYK772" s="16"/>
      <c r="AYL772" s="16"/>
      <c r="AYM772" s="16"/>
      <c r="AYN772" s="16"/>
      <c r="AYO772" s="16"/>
      <c r="AYP772" s="16"/>
      <c r="AYQ772" s="16"/>
      <c r="AYR772" s="16"/>
      <c r="AYS772" s="16"/>
      <c r="AYT772" s="16"/>
      <c r="AYU772" s="16"/>
      <c r="AYV772" s="16"/>
      <c r="AYW772" s="16"/>
      <c r="AYX772" s="16"/>
      <c r="AYY772" s="16"/>
      <c r="AYZ772" s="16"/>
      <c r="AZA772" s="16"/>
      <c r="AZB772" s="16"/>
      <c r="AZC772" s="16"/>
      <c r="AZD772" s="16"/>
      <c r="AZE772" s="16"/>
      <c r="AZF772" s="16"/>
      <c r="AZG772" s="16"/>
      <c r="AZH772" s="16"/>
      <c r="AZI772" s="16"/>
      <c r="AZJ772" s="16"/>
      <c r="AZK772" s="16"/>
      <c r="AZL772" s="16"/>
      <c r="AZM772" s="16"/>
      <c r="AZN772" s="16"/>
      <c r="AZO772" s="16"/>
      <c r="AZP772" s="16"/>
      <c r="AZQ772" s="16"/>
      <c r="AZR772" s="16"/>
      <c r="AZS772" s="16"/>
      <c r="AZT772" s="16"/>
      <c r="AZU772" s="16"/>
      <c r="AZV772" s="16"/>
      <c r="AZW772" s="16"/>
      <c r="AZX772" s="16"/>
      <c r="AZY772" s="16"/>
      <c r="AZZ772" s="16"/>
      <c r="BAA772" s="16"/>
      <c r="BAB772" s="16"/>
      <c r="BAC772" s="16"/>
      <c r="BAD772" s="16"/>
      <c r="BAE772" s="16"/>
      <c r="BAF772" s="16"/>
      <c r="BAG772" s="16"/>
      <c r="BAH772" s="16"/>
      <c r="BAI772" s="16"/>
      <c r="BAJ772" s="16"/>
      <c r="BAK772" s="16"/>
      <c r="BAL772" s="16"/>
      <c r="BAM772" s="16"/>
      <c r="BAN772" s="16"/>
      <c r="BAO772" s="16"/>
      <c r="BAP772" s="16"/>
      <c r="BAQ772" s="16"/>
      <c r="BAR772" s="16"/>
      <c r="BAS772" s="16"/>
      <c r="BAT772" s="16"/>
      <c r="BAU772" s="16"/>
      <c r="BAV772" s="16"/>
      <c r="BAW772" s="16"/>
      <c r="BAX772" s="16"/>
      <c r="BAY772" s="16"/>
      <c r="BAZ772" s="16"/>
      <c r="BBA772" s="16"/>
      <c r="BBB772" s="16"/>
      <c r="BBC772" s="16"/>
      <c r="BBD772" s="16"/>
      <c r="BBE772" s="16"/>
      <c r="BBF772" s="16"/>
      <c r="BBG772" s="16"/>
      <c r="BBH772" s="16"/>
      <c r="BBI772" s="16"/>
      <c r="BBJ772" s="16"/>
      <c r="BBK772" s="16"/>
      <c r="BBL772" s="16"/>
      <c r="BBM772" s="16"/>
      <c r="BBN772" s="16"/>
      <c r="BBO772" s="16"/>
      <c r="BBP772" s="16"/>
      <c r="BBQ772" s="16"/>
      <c r="BBR772" s="16"/>
      <c r="BBS772" s="16"/>
      <c r="BBT772" s="16"/>
      <c r="BBU772" s="16"/>
      <c r="BBV772" s="16"/>
      <c r="BBW772" s="16"/>
      <c r="BBX772" s="16"/>
      <c r="BBY772" s="16"/>
      <c r="BBZ772" s="16"/>
      <c r="BCA772" s="16"/>
      <c r="BCB772" s="16"/>
      <c r="BCC772" s="16"/>
      <c r="BCD772" s="16"/>
      <c r="BCE772" s="16"/>
      <c r="BCF772" s="16"/>
      <c r="BCG772" s="16"/>
      <c r="BCH772" s="16"/>
      <c r="BCI772" s="16"/>
      <c r="BCJ772" s="16"/>
      <c r="BCK772" s="16"/>
      <c r="BCL772" s="16"/>
      <c r="BCM772" s="16"/>
      <c r="BCN772" s="16"/>
      <c r="BCO772" s="16"/>
      <c r="BCP772" s="16"/>
      <c r="BCQ772" s="16"/>
      <c r="BCR772" s="16"/>
      <c r="BCS772" s="16"/>
      <c r="BCT772" s="16"/>
      <c r="BCU772" s="16"/>
      <c r="BCV772" s="16"/>
      <c r="BCW772" s="16"/>
      <c r="BCX772" s="16"/>
      <c r="BCY772" s="16"/>
      <c r="BCZ772" s="16"/>
      <c r="BDA772" s="16"/>
      <c r="BDB772" s="16"/>
      <c r="BDC772" s="16"/>
      <c r="BDD772" s="16"/>
      <c r="BDE772" s="16"/>
      <c r="BDF772" s="16"/>
      <c r="BDG772" s="16"/>
      <c r="BDH772" s="16"/>
      <c r="BDI772" s="16"/>
      <c r="BDJ772" s="16"/>
      <c r="BDK772" s="16"/>
      <c r="BDL772" s="16"/>
      <c r="BDM772" s="16"/>
      <c r="BDN772" s="16"/>
      <c r="BDO772" s="16"/>
      <c r="BDP772" s="16"/>
      <c r="BDQ772" s="16"/>
      <c r="BDR772" s="16"/>
      <c r="BDS772" s="16"/>
      <c r="BDT772" s="16"/>
      <c r="BDU772" s="16"/>
      <c r="BDV772" s="16"/>
      <c r="BDW772" s="16"/>
      <c r="BDX772" s="16"/>
      <c r="BDY772" s="16"/>
      <c r="BDZ772" s="16"/>
      <c r="BEA772" s="16"/>
      <c r="BEB772" s="16"/>
      <c r="BEC772" s="16"/>
      <c r="BED772" s="16"/>
      <c r="BEE772" s="16"/>
      <c r="BEF772" s="16"/>
      <c r="BEG772" s="16"/>
      <c r="BEH772" s="16"/>
      <c r="BEI772" s="16"/>
      <c r="BEJ772" s="16"/>
      <c r="BEK772" s="16"/>
      <c r="BEL772" s="16"/>
      <c r="BEM772" s="16"/>
      <c r="BEN772" s="16"/>
      <c r="BEO772" s="16"/>
      <c r="BEP772" s="16"/>
      <c r="BEQ772" s="16"/>
      <c r="BER772" s="16"/>
      <c r="BES772" s="16"/>
      <c r="BET772" s="16"/>
      <c r="BEU772" s="16"/>
      <c r="BEV772" s="16"/>
      <c r="BEW772" s="16"/>
      <c r="BEX772" s="16"/>
      <c r="BEY772" s="16"/>
      <c r="BEZ772" s="16"/>
      <c r="BFA772" s="16"/>
      <c r="BFB772" s="16"/>
      <c r="BFC772" s="16"/>
      <c r="BFD772" s="16"/>
      <c r="BFE772" s="16"/>
      <c r="BFF772" s="16"/>
      <c r="BFG772" s="16"/>
      <c r="BFH772" s="16"/>
      <c r="BFI772" s="16"/>
      <c r="BFJ772" s="16"/>
      <c r="BFK772" s="16"/>
      <c r="BFL772" s="16"/>
      <c r="BFM772" s="16"/>
      <c r="BFN772" s="16"/>
      <c r="BFO772" s="16"/>
      <c r="BFP772" s="16"/>
      <c r="BFQ772" s="16"/>
      <c r="BFR772" s="16"/>
      <c r="BFS772" s="16"/>
      <c r="BFT772" s="16"/>
      <c r="BFU772" s="16"/>
      <c r="BFV772" s="16"/>
      <c r="BFW772" s="16"/>
      <c r="BFX772" s="16"/>
      <c r="BFY772" s="16"/>
      <c r="BFZ772" s="16"/>
      <c r="BGA772" s="16"/>
      <c r="BGB772" s="16"/>
      <c r="BGC772" s="16"/>
      <c r="BGD772" s="16"/>
      <c r="BGE772" s="16"/>
      <c r="BGF772" s="16"/>
      <c r="BGG772" s="16"/>
      <c r="BGH772" s="16"/>
      <c r="BGI772" s="16"/>
      <c r="BGJ772" s="16"/>
      <c r="BGK772" s="16"/>
      <c r="BGL772" s="16"/>
      <c r="BGM772" s="16"/>
      <c r="BGN772" s="16"/>
      <c r="BGO772" s="16"/>
      <c r="BGP772" s="16"/>
      <c r="BGQ772" s="16"/>
      <c r="BGR772" s="16"/>
      <c r="BGS772" s="16"/>
      <c r="BGT772" s="16"/>
      <c r="BGU772" s="16"/>
      <c r="BGV772" s="16"/>
      <c r="BGW772" s="16"/>
      <c r="BGX772" s="16"/>
      <c r="BGY772" s="16"/>
      <c r="BGZ772" s="16"/>
      <c r="BHA772" s="16"/>
      <c r="BHB772" s="16"/>
      <c r="BHC772" s="16"/>
      <c r="BHD772" s="16"/>
      <c r="BHE772" s="16"/>
      <c r="BHF772" s="16"/>
      <c r="BHG772" s="16"/>
      <c r="BHH772" s="16"/>
      <c r="BHI772" s="16"/>
      <c r="BHJ772" s="16"/>
      <c r="BHK772" s="16"/>
      <c r="BHL772" s="16"/>
      <c r="BHM772" s="16"/>
      <c r="BHN772" s="16"/>
      <c r="BHO772" s="16"/>
      <c r="BHP772" s="16"/>
      <c r="BHQ772" s="16"/>
      <c r="BHR772" s="16"/>
      <c r="BHS772" s="16"/>
      <c r="BHT772" s="16"/>
      <c r="BHU772" s="16"/>
      <c r="BHV772" s="16"/>
      <c r="BHW772" s="16"/>
      <c r="BHX772" s="16"/>
      <c r="BHY772" s="16"/>
      <c r="BHZ772" s="16"/>
      <c r="BIA772" s="16"/>
      <c r="BIB772" s="16"/>
      <c r="BIC772" s="16"/>
      <c r="BID772" s="16"/>
      <c r="BIE772" s="16"/>
      <c r="BIF772" s="16"/>
      <c r="BIG772" s="16"/>
      <c r="BIH772" s="16"/>
      <c r="BII772" s="16"/>
      <c r="BIJ772" s="16"/>
      <c r="BIK772" s="16"/>
      <c r="BIL772" s="16"/>
      <c r="BIM772" s="16"/>
      <c r="BIN772" s="16"/>
      <c r="BIO772" s="16"/>
      <c r="BIP772" s="16"/>
      <c r="BIQ772" s="16"/>
      <c r="BIR772" s="16"/>
      <c r="BIS772" s="16"/>
      <c r="BIT772" s="16"/>
      <c r="BIU772" s="16"/>
      <c r="BIV772" s="16"/>
      <c r="BIW772" s="16"/>
      <c r="BIX772" s="16"/>
      <c r="BIY772" s="16"/>
      <c r="BIZ772" s="16"/>
      <c r="BJA772" s="16"/>
      <c r="BJB772" s="16"/>
      <c r="BJC772" s="16"/>
      <c r="BJD772" s="16"/>
      <c r="BJE772" s="16"/>
      <c r="BJF772" s="16"/>
      <c r="BJG772" s="16"/>
      <c r="BJH772" s="16"/>
      <c r="BJI772" s="16"/>
      <c r="BJJ772" s="16"/>
      <c r="BJK772" s="16"/>
      <c r="BJL772" s="16"/>
      <c r="BJM772" s="16"/>
      <c r="BJN772" s="16"/>
      <c r="BJO772" s="16"/>
      <c r="BJP772" s="16"/>
      <c r="BJQ772" s="16"/>
      <c r="BJR772" s="16"/>
      <c r="BJS772" s="16"/>
      <c r="BJT772" s="16"/>
      <c r="BJU772" s="16"/>
      <c r="BJV772" s="16"/>
      <c r="BJW772" s="16"/>
      <c r="BJX772" s="16"/>
      <c r="BJY772" s="16"/>
      <c r="BJZ772" s="16"/>
      <c r="BKA772" s="16"/>
      <c r="BKB772" s="16"/>
      <c r="BKC772" s="16"/>
      <c r="BKD772" s="16"/>
      <c r="BKE772" s="16"/>
      <c r="BKF772" s="16"/>
      <c r="BKG772" s="16"/>
      <c r="BKH772" s="16"/>
      <c r="BKI772" s="16"/>
      <c r="BKJ772" s="16"/>
      <c r="BKK772" s="16"/>
      <c r="BKL772" s="16"/>
      <c r="BKM772" s="16"/>
      <c r="BKN772" s="16"/>
      <c r="BKO772" s="16"/>
      <c r="BKP772" s="16"/>
      <c r="BKQ772" s="16"/>
      <c r="BKR772" s="16"/>
      <c r="BKS772" s="16"/>
      <c r="BKT772" s="16"/>
      <c r="BKU772" s="16"/>
      <c r="BKV772" s="16"/>
      <c r="BKW772" s="16"/>
      <c r="BKX772" s="16"/>
      <c r="BKY772" s="16"/>
      <c r="BKZ772" s="16"/>
      <c r="BLA772" s="16"/>
      <c r="BLB772" s="16"/>
      <c r="BLC772" s="16"/>
      <c r="BLD772" s="16"/>
      <c r="BLE772" s="16"/>
      <c r="BLF772" s="16"/>
      <c r="BLG772" s="16"/>
      <c r="BLH772" s="16"/>
      <c r="BLI772" s="16"/>
      <c r="BLJ772" s="16"/>
      <c r="BLK772" s="16"/>
      <c r="BLL772" s="16"/>
      <c r="BLM772" s="16"/>
      <c r="BLN772" s="16"/>
      <c r="BLO772" s="16"/>
      <c r="BLP772" s="16"/>
      <c r="BLQ772" s="16"/>
      <c r="BLR772" s="16"/>
      <c r="BLS772" s="16"/>
      <c r="BLT772" s="16"/>
      <c r="BLU772" s="16"/>
      <c r="BLV772" s="16"/>
      <c r="BLW772" s="16"/>
      <c r="BLX772" s="16"/>
      <c r="BLY772" s="16"/>
      <c r="BLZ772" s="16"/>
      <c r="BMA772" s="16"/>
      <c r="BMB772" s="16"/>
      <c r="BMC772" s="16"/>
      <c r="BMD772" s="16"/>
      <c r="BME772" s="16"/>
      <c r="BMF772" s="16"/>
      <c r="BMG772" s="16"/>
      <c r="BMH772" s="16"/>
      <c r="BMI772" s="16"/>
      <c r="BMJ772" s="16"/>
      <c r="BMK772" s="16"/>
      <c r="BML772" s="16"/>
      <c r="BMM772" s="16"/>
      <c r="BMN772" s="16"/>
      <c r="BMO772" s="16"/>
      <c r="BMP772" s="16"/>
      <c r="BMQ772" s="16"/>
      <c r="BMR772" s="16"/>
      <c r="BMS772" s="16"/>
      <c r="BMT772" s="16"/>
      <c r="BMU772" s="16"/>
      <c r="BMV772" s="16"/>
      <c r="BMW772" s="16"/>
      <c r="BMX772" s="16"/>
      <c r="BMY772" s="16"/>
      <c r="BMZ772" s="16"/>
      <c r="BNA772" s="16"/>
      <c r="BNB772" s="16"/>
      <c r="BNC772" s="16"/>
      <c r="BND772" s="16"/>
      <c r="BNE772" s="16"/>
      <c r="BNF772" s="16"/>
      <c r="BNG772" s="16"/>
      <c r="BNH772" s="16"/>
      <c r="BNI772" s="16"/>
      <c r="BNJ772" s="16"/>
      <c r="BNK772" s="16"/>
      <c r="BNL772" s="16"/>
      <c r="BNM772" s="16"/>
      <c r="BNN772" s="16"/>
      <c r="BNO772" s="16"/>
      <c r="BNP772" s="16"/>
      <c r="BNQ772" s="16"/>
      <c r="BNR772" s="16"/>
      <c r="BNS772" s="16"/>
      <c r="BNT772" s="16"/>
      <c r="BNU772" s="16"/>
      <c r="BNV772" s="16"/>
      <c r="BNW772" s="16"/>
      <c r="BNX772" s="16"/>
      <c r="BNY772" s="16"/>
      <c r="BNZ772" s="16"/>
      <c r="BOA772" s="16"/>
      <c r="BOB772" s="16"/>
      <c r="BOC772" s="16"/>
      <c r="BOD772" s="16"/>
      <c r="BOE772" s="16"/>
      <c r="BOF772" s="16"/>
      <c r="BOG772" s="16"/>
      <c r="BOH772" s="16"/>
      <c r="BOI772" s="16"/>
      <c r="BOJ772" s="16"/>
      <c r="BOK772" s="16"/>
      <c r="BOL772" s="16"/>
      <c r="BOM772" s="16"/>
      <c r="BON772" s="16"/>
      <c r="BOO772" s="16"/>
      <c r="BOP772" s="16"/>
      <c r="BOQ772" s="16"/>
      <c r="BOR772" s="16"/>
      <c r="BOS772" s="16"/>
      <c r="BOT772" s="16"/>
      <c r="BOU772" s="16"/>
      <c r="BOV772" s="16"/>
      <c r="BOW772" s="16"/>
      <c r="BOX772" s="16"/>
      <c r="BOY772" s="16"/>
      <c r="BOZ772" s="16"/>
      <c r="BPA772" s="16"/>
      <c r="BPB772" s="16"/>
      <c r="BPC772" s="16"/>
      <c r="BPD772" s="16"/>
      <c r="BPE772" s="16"/>
      <c r="BPF772" s="16"/>
      <c r="BPG772" s="16"/>
      <c r="BPH772" s="16"/>
      <c r="BPI772" s="16"/>
      <c r="BPJ772" s="16"/>
      <c r="BPK772" s="16"/>
      <c r="BPL772" s="16"/>
      <c r="BPM772" s="16"/>
      <c r="BPN772" s="16"/>
      <c r="BPO772" s="16"/>
      <c r="BPP772" s="16"/>
      <c r="BPQ772" s="16"/>
      <c r="BPR772" s="16"/>
      <c r="BPS772" s="16"/>
      <c r="BPT772" s="16"/>
      <c r="BPU772" s="16"/>
      <c r="BPV772" s="16"/>
      <c r="BPW772" s="16"/>
      <c r="BPX772" s="16"/>
      <c r="BPY772" s="16"/>
      <c r="BPZ772" s="16"/>
      <c r="BQA772" s="16"/>
      <c r="BQB772" s="16"/>
      <c r="BQC772" s="16"/>
      <c r="BQD772" s="16"/>
      <c r="BQE772" s="16"/>
      <c r="BQF772" s="16"/>
      <c r="BQG772" s="16"/>
      <c r="BQH772" s="16"/>
      <c r="BQI772" s="16"/>
      <c r="BQJ772" s="16"/>
      <c r="BQK772" s="16"/>
      <c r="BQL772" s="16"/>
      <c r="BQM772" s="16"/>
      <c r="BQN772" s="16"/>
      <c r="BQO772" s="16"/>
      <c r="BQP772" s="16"/>
      <c r="BQQ772" s="16"/>
      <c r="BQR772" s="16"/>
      <c r="BQS772" s="16"/>
      <c r="BQT772" s="16"/>
      <c r="BQU772" s="16"/>
      <c r="BQV772" s="16"/>
      <c r="BQW772" s="16"/>
      <c r="BQX772" s="16"/>
      <c r="BQY772" s="16"/>
      <c r="BQZ772" s="16"/>
      <c r="BRA772" s="16"/>
      <c r="BRB772" s="16"/>
      <c r="BRC772" s="16"/>
      <c r="BRD772" s="16"/>
      <c r="BRE772" s="16"/>
      <c r="BRF772" s="16"/>
      <c r="BRG772" s="16"/>
      <c r="BRH772" s="16"/>
      <c r="BRI772" s="16"/>
      <c r="BRJ772" s="16"/>
      <c r="BRK772" s="16"/>
      <c r="BRL772" s="16"/>
      <c r="BRM772" s="16"/>
      <c r="BRN772" s="16"/>
      <c r="BRO772" s="16"/>
      <c r="BRP772" s="16"/>
      <c r="BRQ772" s="16"/>
      <c r="BRR772" s="16"/>
      <c r="BRS772" s="16"/>
      <c r="BRT772" s="16"/>
      <c r="BRU772" s="16"/>
      <c r="BRV772" s="16"/>
      <c r="BRW772" s="16"/>
      <c r="BRX772" s="16"/>
      <c r="BRY772" s="16"/>
      <c r="BRZ772" s="16"/>
      <c r="BSA772" s="16"/>
      <c r="BSB772" s="16"/>
      <c r="BSC772" s="16"/>
      <c r="BSD772" s="16"/>
      <c r="BSE772" s="16"/>
      <c r="BSF772" s="16"/>
      <c r="BSG772" s="16"/>
      <c r="BSH772" s="16"/>
      <c r="BSI772" s="16"/>
      <c r="BSJ772" s="16"/>
      <c r="BSK772" s="16"/>
      <c r="BSL772" s="16"/>
      <c r="BSM772" s="16"/>
      <c r="BSN772" s="16"/>
      <c r="BSO772" s="16"/>
      <c r="BSP772" s="16"/>
      <c r="BSQ772" s="16"/>
      <c r="BSR772" s="16"/>
      <c r="BSS772" s="16"/>
      <c r="BST772" s="16"/>
      <c r="BSU772" s="16"/>
      <c r="BSV772" s="16"/>
      <c r="BSW772" s="16"/>
      <c r="BSX772" s="16"/>
      <c r="BSY772" s="16"/>
      <c r="BSZ772" s="16"/>
      <c r="BTA772" s="16"/>
      <c r="BTB772" s="16"/>
      <c r="BTC772" s="16"/>
      <c r="BTD772" s="16"/>
      <c r="BTE772" s="16"/>
      <c r="BTF772" s="16"/>
      <c r="BTG772" s="16"/>
      <c r="BTH772" s="16"/>
      <c r="BTI772" s="16"/>
      <c r="BTJ772" s="16"/>
      <c r="BTK772" s="16"/>
      <c r="BTL772" s="16"/>
      <c r="BTM772" s="16"/>
      <c r="BTN772" s="16"/>
      <c r="BTO772" s="16"/>
      <c r="BTP772" s="16"/>
      <c r="BTQ772" s="16"/>
      <c r="BTR772" s="16"/>
      <c r="BTS772" s="16"/>
      <c r="BTT772" s="16"/>
      <c r="BTU772" s="16"/>
      <c r="BTV772" s="16"/>
      <c r="BTW772" s="16"/>
      <c r="BTX772" s="16"/>
      <c r="BTY772" s="16"/>
      <c r="BTZ772" s="16"/>
      <c r="BUA772" s="16"/>
      <c r="BUB772" s="16"/>
      <c r="BUC772" s="16"/>
      <c r="BUD772" s="16"/>
      <c r="BUE772" s="16"/>
      <c r="BUF772" s="16"/>
      <c r="BUG772" s="16"/>
      <c r="BUH772" s="16"/>
      <c r="BUI772" s="16"/>
      <c r="BUJ772" s="16"/>
      <c r="BUK772" s="16"/>
      <c r="BUL772" s="16"/>
      <c r="BUM772" s="16"/>
      <c r="BUN772" s="16"/>
      <c r="BUO772" s="16"/>
      <c r="BUP772" s="16"/>
      <c r="BUQ772" s="16"/>
      <c r="BUR772" s="16"/>
      <c r="BUS772" s="16"/>
      <c r="BUT772" s="16"/>
      <c r="BUU772" s="16"/>
      <c r="BUV772" s="16"/>
      <c r="BUW772" s="16"/>
      <c r="BUX772" s="16"/>
      <c r="BUY772" s="16"/>
      <c r="BUZ772" s="16"/>
      <c r="BVA772" s="16"/>
      <c r="BVB772" s="16"/>
      <c r="BVC772" s="16"/>
      <c r="BVD772" s="16"/>
      <c r="BVE772" s="16"/>
      <c r="BVF772" s="16"/>
      <c r="BVG772" s="16"/>
      <c r="BVH772" s="16"/>
      <c r="BVI772" s="16"/>
      <c r="BVJ772" s="16"/>
      <c r="BVK772" s="16"/>
      <c r="BVL772" s="16"/>
      <c r="BVM772" s="16"/>
      <c r="BVN772" s="16"/>
      <c r="BVO772" s="16"/>
      <c r="BVP772" s="16"/>
      <c r="BVQ772" s="16"/>
      <c r="BVR772" s="16"/>
      <c r="BVS772" s="16"/>
      <c r="BVT772" s="16"/>
      <c r="BVU772" s="16"/>
      <c r="BVV772" s="16"/>
      <c r="BVW772" s="16"/>
      <c r="BVX772" s="16"/>
      <c r="BVY772" s="16"/>
      <c r="BVZ772" s="16"/>
      <c r="BWA772" s="16"/>
      <c r="BWB772" s="16"/>
      <c r="BWC772" s="16"/>
      <c r="BWD772" s="16"/>
      <c r="BWE772" s="16"/>
      <c r="BWF772" s="16"/>
      <c r="BWG772" s="16"/>
      <c r="BWH772" s="16"/>
      <c r="BWI772" s="16"/>
      <c r="BWJ772" s="16"/>
      <c r="BWK772" s="16"/>
      <c r="BWL772" s="16"/>
      <c r="BWM772" s="16"/>
      <c r="BWN772" s="16"/>
      <c r="BWO772" s="16"/>
      <c r="BWP772" s="16"/>
      <c r="BWQ772" s="16"/>
      <c r="BWR772" s="16"/>
      <c r="BWS772" s="16"/>
      <c r="BWT772" s="16"/>
      <c r="BWU772" s="16"/>
      <c r="BWV772" s="16"/>
      <c r="BWW772" s="16"/>
      <c r="BWX772" s="16"/>
      <c r="BWY772" s="16"/>
      <c r="BWZ772" s="16"/>
      <c r="BXA772" s="16"/>
      <c r="BXB772" s="16"/>
      <c r="BXC772" s="16"/>
      <c r="BXD772" s="16"/>
      <c r="BXE772" s="16"/>
      <c r="BXF772" s="16"/>
      <c r="BXG772" s="16"/>
      <c r="BXH772" s="16"/>
      <c r="BXI772" s="16"/>
      <c r="BXJ772" s="16"/>
      <c r="BXK772" s="16"/>
      <c r="BXL772" s="16"/>
      <c r="BXM772" s="16"/>
      <c r="BXN772" s="16"/>
      <c r="BXO772" s="16"/>
      <c r="BXP772" s="16"/>
      <c r="BXQ772" s="16"/>
      <c r="BXR772" s="16"/>
      <c r="BXS772" s="16"/>
      <c r="BXT772" s="16"/>
      <c r="BXU772" s="16"/>
      <c r="BXV772" s="16"/>
      <c r="BXW772" s="16"/>
      <c r="BXX772" s="16"/>
      <c r="BXY772" s="16"/>
      <c r="BXZ772" s="16"/>
      <c r="BYA772" s="16"/>
      <c r="BYB772" s="16"/>
      <c r="BYC772" s="16"/>
      <c r="BYD772" s="16"/>
      <c r="BYE772" s="16"/>
      <c r="BYF772" s="16"/>
      <c r="BYG772" s="16"/>
      <c r="BYH772" s="16"/>
      <c r="BYI772" s="16"/>
      <c r="BYJ772" s="16"/>
      <c r="BYK772" s="16"/>
      <c r="BYL772" s="16"/>
      <c r="BYM772" s="16"/>
      <c r="BYN772" s="16"/>
      <c r="BYO772" s="16"/>
      <c r="BYP772" s="16"/>
      <c r="BYQ772" s="16"/>
      <c r="BYR772" s="16"/>
      <c r="BYS772" s="16"/>
      <c r="BYT772" s="16"/>
      <c r="BYU772" s="16"/>
      <c r="BYV772" s="16"/>
      <c r="BYW772" s="16"/>
      <c r="BYX772" s="16"/>
      <c r="BYY772" s="16"/>
      <c r="BYZ772" s="16"/>
      <c r="BZA772" s="16"/>
      <c r="BZB772" s="16"/>
      <c r="BZC772" s="16"/>
      <c r="BZD772" s="16"/>
      <c r="BZE772" s="16"/>
      <c r="BZF772" s="16"/>
      <c r="BZG772" s="16"/>
      <c r="BZH772" s="16"/>
      <c r="BZI772" s="16"/>
      <c r="BZJ772" s="16"/>
      <c r="BZK772" s="16"/>
      <c r="BZL772" s="16"/>
      <c r="BZM772" s="16"/>
      <c r="BZN772" s="16"/>
      <c r="BZO772" s="16"/>
      <c r="BZP772" s="16"/>
      <c r="BZQ772" s="16"/>
      <c r="BZR772" s="16"/>
      <c r="BZS772" s="16"/>
      <c r="BZT772" s="16"/>
      <c r="BZU772" s="16"/>
      <c r="BZV772" s="16"/>
      <c r="BZW772" s="16"/>
      <c r="BZX772" s="16"/>
      <c r="BZY772" s="16"/>
      <c r="BZZ772" s="16"/>
      <c r="CAA772" s="16"/>
      <c r="CAB772" s="16"/>
      <c r="CAC772" s="16"/>
      <c r="CAD772" s="16"/>
      <c r="CAE772" s="16"/>
      <c r="CAF772" s="16"/>
      <c r="CAG772" s="16"/>
      <c r="CAH772" s="16"/>
      <c r="CAI772" s="16"/>
      <c r="CAJ772" s="16"/>
      <c r="CAK772" s="16"/>
      <c r="CAL772" s="16"/>
      <c r="CAM772" s="16"/>
      <c r="CAN772" s="16"/>
      <c r="CAO772" s="16"/>
      <c r="CAP772" s="16"/>
      <c r="CAQ772" s="16"/>
      <c r="CAR772" s="16"/>
      <c r="CAS772" s="16"/>
      <c r="CAT772" s="16"/>
      <c r="CAU772" s="16"/>
      <c r="CAV772" s="16"/>
      <c r="CAW772" s="16"/>
      <c r="CAX772" s="16"/>
      <c r="CAY772" s="16"/>
      <c r="CAZ772" s="16"/>
      <c r="CBA772" s="16"/>
      <c r="CBB772" s="16"/>
      <c r="CBC772" s="16"/>
      <c r="CBD772" s="16"/>
      <c r="CBE772" s="16"/>
      <c r="CBF772" s="16"/>
      <c r="CBG772" s="16"/>
      <c r="CBH772" s="16"/>
      <c r="CBI772" s="16"/>
      <c r="CBJ772" s="16"/>
      <c r="CBK772" s="16"/>
      <c r="CBL772" s="16"/>
      <c r="CBM772" s="16"/>
      <c r="CBN772" s="16"/>
      <c r="CBO772" s="16"/>
      <c r="CBP772" s="16"/>
      <c r="CBQ772" s="16"/>
      <c r="CBR772" s="16"/>
      <c r="CBS772" s="16"/>
      <c r="CBT772" s="16"/>
      <c r="CBU772" s="16"/>
      <c r="CBV772" s="16"/>
      <c r="CBW772" s="16"/>
      <c r="CBX772" s="16"/>
      <c r="CBY772" s="16"/>
      <c r="CBZ772" s="16"/>
      <c r="CCA772" s="16"/>
      <c r="CCB772" s="16"/>
      <c r="CCC772" s="16"/>
      <c r="CCD772" s="16"/>
      <c r="CCE772" s="16"/>
      <c r="CCF772" s="16"/>
      <c r="CCG772" s="16"/>
      <c r="CCH772" s="16"/>
      <c r="CCI772" s="16"/>
      <c r="CCJ772" s="16"/>
      <c r="CCK772" s="16"/>
      <c r="CCL772" s="16"/>
      <c r="CCM772" s="16"/>
      <c r="CCN772" s="16"/>
      <c r="CCO772" s="16"/>
      <c r="CCP772" s="16"/>
      <c r="CCQ772" s="16"/>
      <c r="CCR772" s="16"/>
      <c r="CCS772" s="16"/>
      <c r="CCT772" s="16"/>
      <c r="CCU772" s="16"/>
      <c r="CCV772" s="16"/>
      <c r="CCW772" s="16"/>
      <c r="CCX772" s="16"/>
      <c r="CCY772" s="16"/>
      <c r="CCZ772" s="16"/>
      <c r="CDA772" s="16"/>
      <c r="CDB772" s="16"/>
      <c r="CDC772" s="16"/>
      <c r="CDD772" s="16"/>
      <c r="CDE772" s="16"/>
      <c r="CDF772" s="16"/>
      <c r="CDG772" s="16"/>
      <c r="CDH772" s="16"/>
      <c r="CDI772" s="16"/>
      <c r="CDJ772" s="16"/>
      <c r="CDK772" s="16"/>
      <c r="CDL772" s="16"/>
      <c r="CDM772" s="16"/>
      <c r="CDN772" s="16"/>
      <c r="CDO772" s="16"/>
      <c r="CDP772" s="16"/>
      <c r="CDQ772" s="16"/>
      <c r="CDR772" s="16"/>
      <c r="CDS772" s="16"/>
      <c r="CDT772" s="16"/>
      <c r="CDU772" s="16"/>
      <c r="CDV772" s="16"/>
      <c r="CDW772" s="16"/>
      <c r="CDX772" s="16"/>
      <c r="CDY772" s="16"/>
      <c r="CDZ772" s="16"/>
      <c r="CEA772" s="16"/>
      <c r="CEB772" s="16"/>
      <c r="CEC772" s="16"/>
      <c r="CED772" s="16"/>
      <c r="CEE772" s="16"/>
      <c r="CEF772" s="16"/>
      <c r="CEG772" s="16"/>
      <c r="CEH772" s="16"/>
      <c r="CEI772" s="16"/>
      <c r="CEJ772" s="16"/>
      <c r="CEK772" s="16"/>
      <c r="CEL772" s="16"/>
      <c r="CEM772" s="16"/>
      <c r="CEN772" s="16"/>
      <c r="CEO772" s="16"/>
      <c r="CEP772" s="16"/>
      <c r="CEQ772" s="16"/>
      <c r="CER772" s="16"/>
      <c r="CES772" s="16"/>
      <c r="CET772" s="16"/>
      <c r="CEU772" s="16"/>
      <c r="CEV772" s="16"/>
      <c r="CEW772" s="16"/>
      <c r="CEX772" s="16"/>
      <c r="CEY772" s="16"/>
      <c r="CEZ772" s="16"/>
      <c r="CFA772" s="16"/>
      <c r="CFB772" s="16"/>
      <c r="CFC772" s="16"/>
      <c r="CFD772" s="16"/>
      <c r="CFE772" s="16"/>
      <c r="CFF772" s="16"/>
      <c r="CFG772" s="16"/>
      <c r="CFH772" s="16"/>
      <c r="CFI772" s="16"/>
      <c r="CFJ772" s="16"/>
      <c r="CFK772" s="16"/>
      <c r="CFL772" s="16"/>
      <c r="CFM772" s="16"/>
      <c r="CFN772" s="16"/>
      <c r="CFO772" s="16"/>
      <c r="CFP772" s="16"/>
      <c r="CFQ772" s="16"/>
      <c r="CFR772" s="16"/>
      <c r="CFS772" s="16"/>
      <c r="CFT772" s="16"/>
      <c r="CFU772" s="16"/>
      <c r="CFV772" s="16"/>
      <c r="CFW772" s="16"/>
      <c r="CFX772" s="16"/>
      <c r="CFY772" s="16"/>
      <c r="CFZ772" s="16"/>
      <c r="CGA772" s="16"/>
      <c r="CGB772" s="16"/>
      <c r="CGC772" s="16"/>
      <c r="CGD772" s="16"/>
      <c r="CGE772" s="16"/>
      <c r="CGF772" s="16"/>
      <c r="CGG772" s="16"/>
      <c r="CGH772" s="16"/>
      <c r="CGI772" s="16"/>
      <c r="CGJ772" s="16"/>
      <c r="CGK772" s="16"/>
      <c r="CGL772" s="16"/>
      <c r="CGM772" s="16"/>
      <c r="CGN772" s="16"/>
      <c r="CGO772" s="16"/>
      <c r="CGP772" s="16"/>
      <c r="CGQ772" s="16"/>
      <c r="CGR772" s="16"/>
      <c r="CGS772" s="16"/>
      <c r="CGT772" s="16"/>
      <c r="CGU772" s="16"/>
      <c r="CGV772" s="16"/>
      <c r="CGW772" s="16"/>
      <c r="CGX772" s="16"/>
      <c r="CGY772" s="16"/>
      <c r="CGZ772" s="16"/>
      <c r="CHA772" s="16"/>
      <c r="CHB772" s="16"/>
      <c r="CHC772" s="16"/>
      <c r="CHD772" s="16"/>
      <c r="CHE772" s="16"/>
      <c r="CHF772" s="16"/>
      <c r="CHG772" s="16"/>
      <c r="CHH772" s="16"/>
      <c r="CHI772" s="16"/>
      <c r="CHJ772" s="16"/>
      <c r="CHK772" s="16"/>
      <c r="CHL772" s="16"/>
      <c r="CHM772" s="16"/>
      <c r="CHN772" s="16"/>
      <c r="CHO772" s="16"/>
      <c r="CHP772" s="16"/>
      <c r="CHQ772" s="16"/>
      <c r="CHR772" s="16"/>
      <c r="CHS772" s="16"/>
      <c r="CHT772" s="16"/>
      <c r="CHU772" s="16"/>
      <c r="CHV772" s="16"/>
      <c r="CHW772" s="16"/>
      <c r="CHX772" s="16"/>
      <c r="CHY772" s="16"/>
      <c r="CHZ772" s="16"/>
      <c r="CIA772" s="16"/>
      <c r="CIB772" s="16"/>
      <c r="CIC772" s="16"/>
      <c r="CID772" s="16"/>
      <c r="CIE772" s="16"/>
      <c r="CIF772" s="16"/>
      <c r="CIG772" s="16"/>
      <c r="CIH772" s="16"/>
      <c r="CII772" s="16"/>
      <c r="CIJ772" s="16"/>
      <c r="CIK772" s="16"/>
      <c r="CIL772" s="16"/>
      <c r="CIM772" s="16"/>
      <c r="CIN772" s="16"/>
      <c r="CIO772" s="16"/>
      <c r="CIP772" s="16"/>
      <c r="CIQ772" s="16"/>
      <c r="CIR772" s="16"/>
      <c r="CIS772" s="16"/>
      <c r="CIT772" s="16"/>
      <c r="CIU772" s="16"/>
      <c r="CIV772" s="16"/>
      <c r="CIW772" s="16"/>
      <c r="CIX772" s="16"/>
      <c r="CIY772" s="16"/>
      <c r="CIZ772" s="16"/>
      <c r="CJA772" s="16"/>
      <c r="CJB772" s="16"/>
      <c r="CJC772" s="16"/>
      <c r="CJD772" s="16"/>
      <c r="CJE772" s="16"/>
      <c r="CJF772" s="16"/>
      <c r="CJG772" s="16"/>
      <c r="CJH772" s="16"/>
      <c r="CJI772" s="16"/>
      <c r="CJJ772" s="16"/>
      <c r="CJK772" s="16"/>
      <c r="CJL772" s="16"/>
      <c r="CJM772" s="16"/>
      <c r="CJN772" s="16"/>
      <c r="CJO772" s="16"/>
      <c r="CJP772" s="16"/>
      <c r="CJQ772" s="16"/>
      <c r="CJR772" s="16"/>
      <c r="CJS772" s="16"/>
      <c r="CJT772" s="16"/>
      <c r="CJU772" s="16"/>
      <c r="CJV772" s="16"/>
      <c r="CJW772" s="16"/>
      <c r="CJX772" s="16"/>
      <c r="CJY772" s="16"/>
      <c r="CJZ772" s="16"/>
      <c r="CKA772" s="16"/>
      <c r="CKB772" s="16"/>
      <c r="CKC772" s="16"/>
      <c r="CKD772" s="16"/>
      <c r="CKE772" s="16"/>
      <c r="CKF772" s="16"/>
      <c r="CKG772" s="16"/>
      <c r="CKH772" s="16"/>
      <c r="CKI772" s="16"/>
      <c r="CKJ772" s="16"/>
      <c r="CKK772" s="16"/>
      <c r="CKL772" s="16"/>
      <c r="CKM772" s="16"/>
      <c r="CKN772" s="16"/>
      <c r="CKO772" s="16"/>
      <c r="CKP772" s="16"/>
      <c r="CKQ772" s="16"/>
      <c r="CKR772" s="16"/>
      <c r="CKS772" s="16"/>
      <c r="CKT772" s="16"/>
      <c r="CKU772" s="16"/>
      <c r="CKV772" s="16"/>
      <c r="CKW772" s="16"/>
      <c r="CKX772" s="16"/>
      <c r="CKY772" s="16"/>
      <c r="CKZ772" s="16"/>
      <c r="CLA772" s="16"/>
      <c r="CLB772" s="16"/>
      <c r="CLC772" s="16"/>
      <c r="CLD772" s="16"/>
      <c r="CLE772" s="16"/>
      <c r="CLF772" s="16"/>
      <c r="CLG772" s="16"/>
      <c r="CLH772" s="16"/>
      <c r="CLI772" s="16"/>
      <c r="CLJ772" s="16"/>
      <c r="CLK772" s="16"/>
      <c r="CLL772" s="16"/>
      <c r="CLM772" s="16"/>
      <c r="CLN772" s="16"/>
      <c r="CLO772" s="16"/>
      <c r="CLP772" s="16"/>
      <c r="CLQ772" s="16"/>
      <c r="CLR772" s="16"/>
      <c r="CLS772" s="16"/>
      <c r="CLT772" s="16"/>
      <c r="CLU772" s="16"/>
      <c r="CLV772" s="16"/>
      <c r="CLW772" s="16"/>
      <c r="CLX772" s="16"/>
      <c r="CLY772" s="16"/>
      <c r="CLZ772" s="16"/>
      <c r="CMA772" s="16"/>
      <c r="CMB772" s="16"/>
      <c r="CMC772" s="16"/>
      <c r="CMD772" s="16"/>
      <c r="CME772" s="16"/>
      <c r="CMF772" s="16"/>
      <c r="CMG772" s="16"/>
      <c r="CMH772" s="16"/>
      <c r="CMI772" s="16"/>
      <c r="CMJ772" s="16"/>
      <c r="CMK772" s="16"/>
      <c r="CML772" s="16"/>
      <c r="CMM772" s="16"/>
      <c r="CMN772" s="16"/>
      <c r="CMO772" s="16"/>
      <c r="CMP772" s="16"/>
      <c r="CMQ772" s="16"/>
      <c r="CMR772" s="16"/>
      <c r="CMS772" s="16"/>
      <c r="CMT772" s="16"/>
      <c r="CMU772" s="16"/>
      <c r="CMV772" s="16"/>
      <c r="CMW772" s="16"/>
      <c r="CMX772" s="16"/>
      <c r="CMY772" s="16"/>
      <c r="CMZ772" s="16"/>
      <c r="CNA772" s="16"/>
      <c r="CNB772" s="16"/>
      <c r="CNC772" s="16"/>
      <c r="CND772" s="16"/>
      <c r="CNE772" s="16"/>
      <c r="CNF772" s="16"/>
      <c r="CNG772" s="16"/>
      <c r="CNH772" s="16"/>
      <c r="CNI772" s="16"/>
      <c r="CNJ772" s="16"/>
      <c r="CNK772" s="16"/>
      <c r="CNL772" s="16"/>
      <c r="CNM772" s="16"/>
      <c r="CNN772" s="16"/>
      <c r="CNO772" s="16"/>
      <c r="CNP772" s="16"/>
      <c r="CNQ772" s="16"/>
      <c r="CNR772" s="16"/>
      <c r="CNS772" s="16"/>
      <c r="CNT772" s="16"/>
      <c r="CNU772" s="16"/>
      <c r="CNV772" s="16"/>
      <c r="CNW772" s="16"/>
      <c r="CNX772" s="16"/>
      <c r="CNY772" s="16"/>
      <c r="CNZ772" s="16"/>
      <c r="COA772" s="16"/>
      <c r="COB772" s="16"/>
      <c r="COC772" s="16"/>
      <c r="COD772" s="16"/>
      <c r="COE772" s="16"/>
      <c r="COF772" s="16"/>
      <c r="COG772" s="16"/>
      <c r="COH772" s="16"/>
      <c r="COI772" s="16"/>
      <c r="COJ772" s="16"/>
      <c r="COK772" s="16"/>
      <c r="COL772" s="16"/>
      <c r="COM772" s="16"/>
      <c r="CON772" s="16"/>
      <c r="COO772" s="16"/>
      <c r="COP772" s="16"/>
      <c r="COQ772" s="16"/>
      <c r="COR772" s="16"/>
      <c r="COS772" s="16"/>
      <c r="COT772" s="16"/>
      <c r="COU772" s="16"/>
      <c r="COV772" s="16"/>
      <c r="COW772" s="16"/>
      <c r="COX772" s="16"/>
      <c r="COY772" s="16"/>
      <c r="COZ772" s="16"/>
      <c r="CPA772" s="16"/>
      <c r="CPB772" s="16"/>
      <c r="CPC772" s="16"/>
      <c r="CPD772" s="16"/>
      <c r="CPE772" s="16"/>
      <c r="CPF772" s="16"/>
      <c r="CPG772" s="16"/>
      <c r="CPH772" s="16"/>
      <c r="CPI772" s="16"/>
      <c r="CPJ772" s="16"/>
      <c r="CPK772" s="16"/>
      <c r="CPL772" s="16"/>
      <c r="CPM772" s="16"/>
      <c r="CPN772" s="16"/>
      <c r="CPO772" s="16"/>
      <c r="CPP772" s="16"/>
      <c r="CPQ772" s="16"/>
      <c r="CPR772" s="16"/>
      <c r="CPS772" s="16"/>
      <c r="CPT772" s="16"/>
      <c r="CPU772" s="16"/>
      <c r="CPV772" s="16"/>
      <c r="CPW772" s="16"/>
      <c r="CPX772" s="16"/>
      <c r="CPY772" s="16"/>
      <c r="CPZ772" s="16"/>
      <c r="CQA772" s="16"/>
      <c r="CQB772" s="16"/>
      <c r="CQC772" s="16"/>
      <c r="CQD772" s="16"/>
      <c r="CQE772" s="16"/>
      <c r="CQF772" s="16"/>
      <c r="CQG772" s="16"/>
      <c r="CQH772" s="16"/>
      <c r="CQI772" s="16"/>
      <c r="CQJ772" s="16"/>
      <c r="CQK772" s="16"/>
      <c r="CQL772" s="16"/>
      <c r="CQM772" s="16"/>
      <c r="CQN772" s="16"/>
      <c r="CQO772" s="16"/>
      <c r="CQP772" s="16"/>
      <c r="CQQ772" s="16"/>
      <c r="CQR772" s="16"/>
      <c r="CQS772" s="16"/>
      <c r="CQT772" s="16"/>
      <c r="CQU772" s="16"/>
      <c r="CQV772" s="16"/>
      <c r="CQW772" s="16"/>
      <c r="CQX772" s="16"/>
      <c r="CQY772" s="16"/>
      <c r="CQZ772" s="16"/>
      <c r="CRA772" s="16"/>
      <c r="CRB772" s="16"/>
      <c r="CRC772" s="16"/>
      <c r="CRD772" s="16"/>
      <c r="CRE772" s="16"/>
      <c r="CRF772" s="16"/>
      <c r="CRG772" s="16"/>
      <c r="CRH772" s="16"/>
      <c r="CRI772" s="16"/>
      <c r="CRJ772" s="16"/>
      <c r="CRK772" s="16"/>
      <c r="CRL772" s="16"/>
      <c r="CRM772" s="16"/>
      <c r="CRN772" s="16"/>
      <c r="CRO772" s="16"/>
      <c r="CRP772" s="16"/>
      <c r="CRQ772" s="16"/>
      <c r="CRR772" s="16"/>
      <c r="CRS772" s="16"/>
      <c r="CRT772" s="16"/>
      <c r="CRU772" s="16"/>
      <c r="CRV772" s="16"/>
      <c r="CRW772" s="16"/>
      <c r="CRX772" s="16"/>
      <c r="CRY772" s="16"/>
      <c r="CRZ772" s="16"/>
      <c r="CSA772" s="16"/>
      <c r="CSB772" s="16"/>
      <c r="CSC772" s="16"/>
      <c r="CSD772" s="16"/>
      <c r="CSE772" s="16"/>
      <c r="CSF772" s="16"/>
      <c r="CSG772" s="16"/>
      <c r="CSH772" s="16"/>
      <c r="CSI772" s="16"/>
      <c r="CSJ772" s="16"/>
      <c r="CSK772" s="16"/>
      <c r="CSL772" s="16"/>
      <c r="CSM772" s="16"/>
      <c r="CSN772" s="16"/>
      <c r="CSO772" s="16"/>
      <c r="CSP772" s="16"/>
      <c r="CSQ772" s="16"/>
      <c r="CSR772" s="16"/>
      <c r="CSS772" s="16"/>
      <c r="CST772" s="16"/>
      <c r="CSU772" s="16"/>
      <c r="CSV772" s="16"/>
      <c r="CSW772" s="16"/>
      <c r="CSX772" s="16"/>
      <c r="CSY772" s="16"/>
      <c r="CSZ772" s="16"/>
      <c r="CTA772" s="16"/>
      <c r="CTB772" s="16"/>
      <c r="CTC772" s="16"/>
      <c r="CTD772" s="16"/>
      <c r="CTE772" s="16"/>
      <c r="CTF772" s="16"/>
      <c r="CTG772" s="16"/>
      <c r="CTH772" s="16"/>
      <c r="CTI772" s="16"/>
      <c r="CTJ772" s="16"/>
      <c r="CTK772" s="16"/>
      <c r="CTL772" s="16"/>
      <c r="CTM772" s="16"/>
      <c r="CTN772" s="16"/>
      <c r="CTO772" s="16"/>
      <c r="CTP772" s="16"/>
      <c r="CTQ772" s="16"/>
      <c r="CTR772" s="16"/>
      <c r="CTS772" s="16"/>
      <c r="CTT772" s="16"/>
      <c r="CTU772" s="16"/>
      <c r="CTV772" s="16"/>
      <c r="CTW772" s="16"/>
      <c r="CTX772" s="16"/>
      <c r="CTY772" s="16"/>
      <c r="CTZ772" s="16"/>
      <c r="CUA772" s="16"/>
      <c r="CUB772" s="16"/>
      <c r="CUC772" s="16"/>
      <c r="CUD772" s="16"/>
      <c r="CUE772" s="16"/>
      <c r="CUF772" s="16"/>
      <c r="CUG772" s="16"/>
      <c r="CUH772" s="16"/>
      <c r="CUI772" s="16"/>
      <c r="CUJ772" s="16"/>
      <c r="CUK772" s="16"/>
      <c r="CUL772" s="16"/>
      <c r="CUM772" s="16"/>
      <c r="CUN772" s="16"/>
      <c r="CUO772" s="16"/>
      <c r="CUP772" s="16"/>
      <c r="CUQ772" s="16"/>
      <c r="CUR772" s="16"/>
      <c r="CUS772" s="16"/>
      <c r="CUT772" s="16"/>
      <c r="CUU772" s="16"/>
      <c r="CUV772" s="16"/>
      <c r="CUW772" s="16"/>
      <c r="CUX772" s="16"/>
      <c r="CUY772" s="16"/>
      <c r="CUZ772" s="16"/>
      <c r="CVA772" s="16"/>
      <c r="CVB772" s="16"/>
      <c r="CVC772" s="16"/>
      <c r="CVD772" s="16"/>
      <c r="CVE772" s="16"/>
      <c r="CVF772" s="16"/>
      <c r="CVG772" s="16"/>
      <c r="CVH772" s="16"/>
      <c r="CVI772" s="16"/>
      <c r="CVJ772" s="16"/>
      <c r="CVK772" s="16"/>
      <c r="CVL772" s="16"/>
      <c r="CVM772" s="16"/>
      <c r="CVN772" s="16"/>
      <c r="CVO772" s="16"/>
      <c r="CVP772" s="16"/>
      <c r="CVQ772" s="16"/>
      <c r="CVR772" s="16"/>
      <c r="CVS772" s="16"/>
      <c r="CVT772" s="16"/>
      <c r="CVU772" s="16"/>
      <c r="CVV772" s="16"/>
      <c r="CVW772" s="16"/>
      <c r="CVX772" s="16"/>
      <c r="CVY772" s="16"/>
      <c r="CVZ772" s="16"/>
      <c r="CWA772" s="16"/>
      <c r="CWB772" s="16"/>
      <c r="CWC772" s="16"/>
      <c r="CWD772" s="16"/>
      <c r="CWE772" s="16"/>
      <c r="CWF772" s="16"/>
      <c r="CWG772" s="16"/>
      <c r="CWH772" s="16"/>
      <c r="CWI772" s="16"/>
      <c r="CWJ772" s="16"/>
      <c r="CWK772" s="16"/>
      <c r="CWL772" s="16"/>
      <c r="CWM772" s="16"/>
      <c r="CWN772" s="16"/>
      <c r="CWO772" s="16"/>
      <c r="CWP772" s="16"/>
      <c r="CWQ772" s="16"/>
      <c r="CWR772" s="16"/>
      <c r="CWS772" s="16"/>
      <c r="CWT772" s="16"/>
      <c r="CWU772" s="16"/>
      <c r="CWV772" s="16"/>
      <c r="CWW772" s="16"/>
      <c r="CWX772" s="16"/>
      <c r="CWY772" s="16"/>
      <c r="CWZ772" s="16"/>
      <c r="CXA772" s="16"/>
      <c r="CXB772" s="16"/>
      <c r="CXC772" s="16"/>
      <c r="CXD772" s="16"/>
      <c r="CXE772" s="16"/>
      <c r="CXF772" s="16"/>
      <c r="CXG772" s="16"/>
      <c r="CXH772" s="16"/>
      <c r="CXI772" s="16"/>
      <c r="CXJ772" s="16"/>
      <c r="CXK772" s="16"/>
      <c r="CXL772" s="16"/>
      <c r="CXM772" s="16"/>
      <c r="CXN772" s="16"/>
      <c r="CXO772" s="16"/>
      <c r="CXP772" s="16"/>
      <c r="CXQ772" s="16"/>
      <c r="CXR772" s="16"/>
      <c r="CXS772" s="16"/>
      <c r="CXT772" s="16"/>
      <c r="CXU772" s="16"/>
      <c r="CXV772" s="16"/>
      <c r="CXW772" s="16"/>
      <c r="CXX772" s="16"/>
      <c r="CXY772" s="16"/>
      <c r="CXZ772" s="16"/>
      <c r="CYA772" s="16"/>
      <c r="CYB772" s="16"/>
      <c r="CYC772" s="16"/>
      <c r="CYD772" s="16"/>
      <c r="CYE772" s="16"/>
      <c r="CYF772" s="16"/>
      <c r="CYG772" s="16"/>
      <c r="CYH772" s="16"/>
      <c r="CYI772" s="16"/>
      <c r="CYJ772" s="16"/>
      <c r="CYK772" s="16"/>
      <c r="CYL772" s="16"/>
      <c r="CYM772" s="16"/>
      <c r="CYN772" s="16"/>
      <c r="CYO772" s="16"/>
      <c r="CYP772" s="16"/>
      <c r="CYQ772" s="16"/>
      <c r="CYR772" s="16"/>
      <c r="CYS772" s="16"/>
      <c r="CYT772" s="16"/>
      <c r="CYU772" s="16"/>
      <c r="CYV772" s="16"/>
      <c r="CYW772" s="16"/>
      <c r="CYX772" s="16"/>
      <c r="CYY772" s="16"/>
      <c r="CYZ772" s="16"/>
      <c r="CZA772" s="16"/>
      <c r="CZB772" s="16"/>
      <c r="CZC772" s="16"/>
      <c r="CZD772" s="16"/>
      <c r="CZE772" s="16"/>
      <c r="CZF772" s="16"/>
      <c r="CZG772" s="16"/>
      <c r="CZH772" s="16"/>
      <c r="CZI772" s="16"/>
      <c r="CZJ772" s="16"/>
      <c r="CZK772" s="16"/>
      <c r="CZL772" s="16"/>
      <c r="CZM772" s="16"/>
      <c r="CZN772" s="16"/>
      <c r="CZO772" s="16"/>
      <c r="CZP772" s="16"/>
      <c r="CZQ772" s="16"/>
      <c r="CZR772" s="16"/>
      <c r="CZS772" s="16"/>
      <c r="CZT772" s="16"/>
      <c r="CZU772" s="16"/>
      <c r="CZV772" s="16"/>
      <c r="CZW772" s="16"/>
      <c r="CZX772" s="16"/>
      <c r="CZY772" s="16"/>
      <c r="CZZ772" s="16"/>
      <c r="DAA772" s="16"/>
      <c r="DAB772" s="16"/>
      <c r="DAC772" s="16"/>
      <c r="DAD772" s="16"/>
      <c r="DAE772" s="16"/>
      <c r="DAF772" s="16"/>
      <c r="DAG772" s="16"/>
      <c r="DAH772" s="16"/>
      <c r="DAI772" s="16"/>
      <c r="DAJ772" s="16"/>
      <c r="DAK772" s="16"/>
      <c r="DAL772" s="16"/>
      <c r="DAM772" s="16"/>
      <c r="DAN772" s="16"/>
      <c r="DAO772" s="16"/>
      <c r="DAP772" s="16"/>
      <c r="DAQ772" s="16"/>
      <c r="DAR772" s="16"/>
      <c r="DAS772" s="16"/>
      <c r="DAT772" s="16"/>
      <c r="DAU772" s="16"/>
      <c r="DAV772" s="16"/>
      <c r="DAW772" s="16"/>
      <c r="DAX772" s="16"/>
      <c r="DAY772" s="16"/>
      <c r="DAZ772" s="16"/>
      <c r="DBA772" s="16"/>
      <c r="DBB772" s="16"/>
      <c r="DBC772" s="16"/>
      <c r="DBD772" s="16"/>
      <c r="DBE772" s="16"/>
      <c r="DBF772" s="16"/>
      <c r="DBG772" s="16"/>
      <c r="DBH772" s="16"/>
      <c r="DBI772" s="16"/>
      <c r="DBJ772" s="16"/>
      <c r="DBK772" s="16"/>
      <c r="DBL772" s="16"/>
      <c r="DBM772" s="16"/>
      <c r="DBN772" s="16"/>
      <c r="DBO772" s="16"/>
      <c r="DBP772" s="16"/>
      <c r="DBQ772" s="16"/>
      <c r="DBR772" s="16"/>
      <c r="DBS772" s="16"/>
      <c r="DBT772" s="16"/>
      <c r="DBU772" s="16"/>
      <c r="DBV772" s="16"/>
      <c r="DBW772" s="16"/>
      <c r="DBX772" s="16"/>
      <c r="DBY772" s="16"/>
      <c r="DBZ772" s="16"/>
      <c r="DCA772" s="16"/>
      <c r="DCB772" s="16"/>
      <c r="DCC772" s="16"/>
      <c r="DCD772" s="16"/>
      <c r="DCE772" s="16"/>
      <c r="DCF772" s="16"/>
      <c r="DCG772" s="16"/>
      <c r="DCH772" s="16"/>
      <c r="DCI772" s="16"/>
      <c r="DCJ772" s="16"/>
      <c r="DCK772" s="16"/>
      <c r="DCL772" s="16"/>
      <c r="DCM772" s="16"/>
      <c r="DCN772" s="16"/>
      <c r="DCO772" s="16"/>
      <c r="DCP772" s="16"/>
      <c r="DCQ772" s="16"/>
      <c r="DCR772" s="16"/>
      <c r="DCS772" s="16"/>
      <c r="DCT772" s="16"/>
      <c r="DCU772" s="16"/>
      <c r="DCV772" s="16"/>
      <c r="DCW772" s="16"/>
      <c r="DCX772" s="16"/>
      <c r="DCY772" s="16"/>
      <c r="DCZ772" s="16"/>
      <c r="DDA772" s="16"/>
      <c r="DDB772" s="16"/>
      <c r="DDC772" s="16"/>
      <c r="DDD772" s="16"/>
      <c r="DDE772" s="16"/>
      <c r="DDF772" s="16"/>
      <c r="DDG772" s="16"/>
      <c r="DDH772" s="16"/>
      <c r="DDI772" s="16"/>
      <c r="DDJ772" s="16"/>
      <c r="DDK772" s="16"/>
      <c r="DDL772" s="16"/>
      <c r="DDM772" s="16"/>
      <c r="DDN772" s="16"/>
      <c r="DDO772" s="16"/>
      <c r="DDP772" s="16"/>
      <c r="DDQ772" s="16"/>
      <c r="DDR772" s="16"/>
      <c r="DDS772" s="16"/>
      <c r="DDT772" s="16"/>
      <c r="DDU772" s="16"/>
      <c r="DDV772" s="16"/>
      <c r="DDW772" s="16"/>
      <c r="DDX772" s="16"/>
      <c r="DDY772" s="16"/>
      <c r="DDZ772" s="16"/>
      <c r="DEA772" s="16"/>
      <c r="DEB772" s="16"/>
      <c r="DEC772" s="16"/>
      <c r="DED772" s="16"/>
      <c r="DEE772" s="16"/>
      <c r="DEF772" s="16"/>
      <c r="DEG772" s="16"/>
      <c r="DEH772" s="16"/>
      <c r="DEI772" s="16"/>
      <c r="DEJ772" s="16"/>
      <c r="DEK772" s="16"/>
      <c r="DEL772" s="16"/>
      <c r="DEM772" s="16"/>
      <c r="DEN772" s="16"/>
      <c r="DEO772" s="16"/>
      <c r="DEP772" s="16"/>
      <c r="DEQ772" s="16"/>
      <c r="DER772" s="16"/>
      <c r="DES772" s="16"/>
      <c r="DET772" s="16"/>
      <c r="DEU772" s="16"/>
      <c r="DEV772" s="16"/>
      <c r="DEW772" s="16"/>
      <c r="DEX772" s="16"/>
      <c r="DEY772" s="16"/>
      <c r="DEZ772" s="16"/>
      <c r="DFA772" s="16"/>
      <c r="DFB772" s="16"/>
      <c r="DFC772" s="16"/>
      <c r="DFD772" s="16"/>
      <c r="DFE772" s="16"/>
      <c r="DFF772" s="16"/>
      <c r="DFG772" s="16"/>
      <c r="DFH772" s="16"/>
      <c r="DFI772" s="16"/>
      <c r="DFJ772" s="16"/>
      <c r="DFK772" s="16"/>
      <c r="DFL772" s="16"/>
      <c r="DFM772" s="16"/>
      <c r="DFN772" s="16"/>
      <c r="DFO772" s="16"/>
      <c r="DFP772" s="16"/>
      <c r="DFQ772" s="16"/>
      <c r="DFR772" s="16"/>
      <c r="DFS772" s="16"/>
      <c r="DFT772" s="16"/>
      <c r="DFU772" s="16"/>
      <c r="DFV772" s="16"/>
      <c r="DFW772" s="16"/>
      <c r="DFX772" s="16"/>
      <c r="DFY772" s="16"/>
      <c r="DFZ772" s="16"/>
      <c r="DGA772" s="16"/>
      <c r="DGB772" s="16"/>
      <c r="DGC772" s="16"/>
      <c r="DGD772" s="16"/>
      <c r="DGE772" s="16"/>
      <c r="DGF772" s="16"/>
      <c r="DGG772" s="16"/>
      <c r="DGH772" s="16"/>
      <c r="DGI772" s="16"/>
      <c r="DGJ772" s="16"/>
      <c r="DGK772" s="16"/>
      <c r="DGL772" s="16"/>
      <c r="DGM772" s="16"/>
      <c r="DGN772" s="16"/>
      <c r="DGO772" s="16"/>
      <c r="DGP772" s="16"/>
      <c r="DGQ772" s="16"/>
      <c r="DGR772" s="16"/>
      <c r="DGS772" s="16"/>
      <c r="DGT772" s="16"/>
      <c r="DGU772" s="16"/>
      <c r="DGV772" s="16"/>
      <c r="DGW772" s="16"/>
      <c r="DGX772" s="16"/>
      <c r="DGY772" s="16"/>
      <c r="DGZ772" s="16"/>
      <c r="DHA772" s="16"/>
      <c r="DHB772" s="16"/>
      <c r="DHC772" s="16"/>
      <c r="DHD772" s="16"/>
      <c r="DHE772" s="16"/>
      <c r="DHF772" s="16"/>
      <c r="DHG772" s="16"/>
      <c r="DHH772" s="16"/>
      <c r="DHI772" s="16"/>
      <c r="DHJ772" s="16"/>
      <c r="DHK772" s="16"/>
      <c r="DHL772" s="16"/>
      <c r="DHM772" s="16"/>
      <c r="DHN772" s="16"/>
      <c r="DHO772" s="16"/>
      <c r="DHP772" s="16"/>
      <c r="DHQ772" s="16"/>
      <c r="DHR772" s="16"/>
      <c r="DHS772" s="16"/>
      <c r="DHT772" s="16"/>
      <c r="DHU772" s="16"/>
      <c r="DHV772" s="16"/>
      <c r="DHW772" s="16"/>
      <c r="DHX772" s="16"/>
      <c r="DHY772" s="16"/>
      <c r="DHZ772" s="16"/>
      <c r="DIA772" s="16"/>
      <c r="DIB772" s="16"/>
      <c r="DIC772" s="16"/>
      <c r="DID772" s="16"/>
      <c r="DIE772" s="16"/>
      <c r="DIF772" s="16"/>
      <c r="DIG772" s="16"/>
      <c r="DIH772" s="16"/>
      <c r="DII772" s="16"/>
      <c r="DIJ772" s="16"/>
      <c r="DIK772" s="16"/>
      <c r="DIL772" s="16"/>
      <c r="DIM772" s="16"/>
      <c r="DIN772" s="16"/>
      <c r="DIO772" s="16"/>
      <c r="DIP772" s="16"/>
      <c r="DIQ772" s="16"/>
      <c r="DIR772" s="16"/>
      <c r="DIS772" s="16"/>
      <c r="DIT772" s="16"/>
      <c r="DIU772" s="16"/>
      <c r="DIV772" s="16"/>
      <c r="DIW772" s="16"/>
      <c r="DIX772" s="16"/>
      <c r="DIY772" s="16"/>
      <c r="DIZ772" s="16"/>
      <c r="DJA772" s="16"/>
      <c r="DJB772" s="16"/>
      <c r="DJC772" s="16"/>
      <c r="DJD772" s="16"/>
      <c r="DJE772" s="16"/>
      <c r="DJF772" s="16"/>
      <c r="DJG772" s="16"/>
      <c r="DJH772" s="16"/>
      <c r="DJI772" s="16"/>
      <c r="DJJ772" s="16"/>
      <c r="DJK772" s="16"/>
      <c r="DJL772" s="16"/>
      <c r="DJM772" s="16"/>
      <c r="DJN772" s="16"/>
      <c r="DJO772" s="16"/>
      <c r="DJP772" s="16"/>
      <c r="DJQ772" s="16"/>
      <c r="DJR772" s="16"/>
      <c r="DJS772" s="16"/>
      <c r="DJT772" s="16"/>
      <c r="DJU772" s="16"/>
      <c r="DJV772" s="16"/>
      <c r="DJW772" s="16"/>
      <c r="DJX772" s="16"/>
      <c r="DJY772" s="16"/>
      <c r="DJZ772" s="16"/>
      <c r="DKA772" s="16"/>
      <c r="DKB772" s="16"/>
      <c r="DKC772" s="16"/>
      <c r="DKD772" s="16"/>
      <c r="DKE772" s="16"/>
      <c r="DKF772" s="16"/>
      <c r="DKG772" s="16"/>
      <c r="DKH772" s="16"/>
      <c r="DKI772" s="16"/>
      <c r="DKJ772" s="16"/>
      <c r="DKK772" s="16"/>
      <c r="DKL772" s="16"/>
      <c r="DKM772" s="16"/>
      <c r="DKN772" s="16"/>
      <c r="DKO772" s="16"/>
      <c r="DKP772" s="16"/>
      <c r="DKQ772" s="16"/>
      <c r="DKR772" s="16"/>
      <c r="DKS772" s="16"/>
      <c r="DKT772" s="16"/>
      <c r="DKU772" s="16"/>
      <c r="DKV772" s="16"/>
      <c r="DKW772" s="16"/>
      <c r="DKX772" s="16"/>
      <c r="DKY772" s="16"/>
      <c r="DKZ772" s="16"/>
      <c r="DLA772" s="16"/>
      <c r="DLB772" s="16"/>
      <c r="DLC772" s="16"/>
      <c r="DLD772" s="16"/>
      <c r="DLE772" s="16"/>
      <c r="DLF772" s="16"/>
      <c r="DLG772" s="16"/>
      <c r="DLH772" s="16"/>
      <c r="DLI772" s="16"/>
      <c r="DLJ772" s="16"/>
      <c r="DLK772" s="16"/>
      <c r="DLL772" s="16"/>
      <c r="DLM772" s="16"/>
      <c r="DLN772" s="16"/>
      <c r="DLO772" s="16"/>
      <c r="DLP772" s="16"/>
      <c r="DLQ772" s="16"/>
      <c r="DLR772" s="16"/>
      <c r="DLS772" s="16"/>
      <c r="DLT772" s="16"/>
      <c r="DLU772" s="16"/>
      <c r="DLV772" s="16"/>
      <c r="DLW772" s="16"/>
      <c r="DLX772" s="16"/>
      <c r="DLY772" s="16"/>
      <c r="DLZ772" s="16"/>
      <c r="DMA772" s="16"/>
      <c r="DMB772" s="16"/>
      <c r="DMC772" s="16"/>
      <c r="DMD772" s="16"/>
      <c r="DME772" s="16"/>
      <c r="DMF772" s="16"/>
      <c r="DMG772" s="16"/>
      <c r="DMH772" s="16"/>
      <c r="DMI772" s="16"/>
      <c r="DMJ772" s="16"/>
      <c r="DMK772" s="16"/>
      <c r="DML772" s="16"/>
      <c r="DMM772" s="16"/>
      <c r="DMN772" s="16"/>
      <c r="DMO772" s="16"/>
      <c r="DMP772" s="16"/>
      <c r="DMQ772" s="16"/>
      <c r="DMR772" s="16"/>
      <c r="DMS772" s="16"/>
      <c r="DMT772" s="16"/>
      <c r="DMU772" s="16"/>
      <c r="DMV772" s="16"/>
      <c r="DMW772" s="16"/>
      <c r="DMX772" s="16"/>
      <c r="DMY772" s="16"/>
      <c r="DMZ772" s="16"/>
      <c r="DNA772" s="16"/>
      <c r="DNB772" s="16"/>
      <c r="DNC772" s="16"/>
      <c r="DND772" s="16"/>
      <c r="DNE772" s="16"/>
      <c r="DNF772" s="16"/>
      <c r="DNG772" s="16"/>
      <c r="DNH772" s="16"/>
      <c r="DNI772" s="16"/>
      <c r="DNJ772" s="16"/>
      <c r="DNK772" s="16"/>
      <c r="DNL772" s="16"/>
      <c r="DNM772" s="16"/>
      <c r="DNN772" s="16"/>
      <c r="DNO772" s="16"/>
      <c r="DNP772" s="16"/>
      <c r="DNQ772" s="16"/>
      <c r="DNR772" s="16"/>
      <c r="DNS772" s="16"/>
      <c r="DNT772" s="16"/>
      <c r="DNU772" s="16"/>
      <c r="DNV772" s="16"/>
      <c r="DNW772" s="16"/>
      <c r="DNX772" s="16"/>
      <c r="DNY772" s="16"/>
      <c r="DNZ772" s="16"/>
      <c r="DOA772" s="16"/>
      <c r="DOB772" s="16"/>
      <c r="DOC772" s="16"/>
      <c r="DOD772" s="16"/>
      <c r="DOE772" s="16"/>
      <c r="DOF772" s="16"/>
      <c r="DOG772" s="16"/>
      <c r="DOH772" s="16"/>
      <c r="DOI772" s="16"/>
      <c r="DOJ772" s="16"/>
      <c r="DOK772" s="16"/>
      <c r="DOL772" s="16"/>
      <c r="DOM772" s="16"/>
      <c r="DON772" s="16"/>
      <c r="DOO772" s="16"/>
      <c r="DOP772" s="16"/>
      <c r="DOQ772" s="16"/>
      <c r="DOR772" s="16"/>
      <c r="DOS772" s="16"/>
      <c r="DOT772" s="16"/>
      <c r="DOU772" s="16"/>
      <c r="DOV772" s="16"/>
      <c r="DOW772" s="16"/>
      <c r="DOX772" s="16"/>
      <c r="DOY772" s="16"/>
      <c r="DOZ772" s="16"/>
      <c r="DPA772" s="16"/>
      <c r="DPB772" s="16"/>
      <c r="DPC772" s="16"/>
      <c r="DPD772" s="16"/>
      <c r="DPE772" s="16"/>
      <c r="DPF772" s="16"/>
      <c r="DPG772" s="16"/>
      <c r="DPH772" s="16"/>
      <c r="DPI772" s="16"/>
      <c r="DPJ772" s="16"/>
      <c r="DPK772" s="16"/>
      <c r="DPL772" s="16"/>
      <c r="DPM772" s="16"/>
      <c r="DPN772" s="16"/>
      <c r="DPO772" s="16"/>
      <c r="DPP772" s="16"/>
      <c r="DPQ772" s="16"/>
      <c r="DPR772" s="16"/>
      <c r="DPS772" s="16"/>
      <c r="DPT772" s="16"/>
      <c r="DPU772" s="16"/>
      <c r="DPV772" s="16"/>
      <c r="DPW772" s="16"/>
      <c r="DPX772" s="16"/>
      <c r="DPY772" s="16"/>
      <c r="DPZ772" s="16"/>
      <c r="DQA772" s="16"/>
      <c r="DQB772" s="16"/>
      <c r="DQC772" s="16"/>
      <c r="DQD772" s="16"/>
      <c r="DQE772" s="16"/>
      <c r="DQF772" s="16"/>
      <c r="DQG772" s="16"/>
      <c r="DQH772" s="16"/>
      <c r="DQI772" s="16"/>
      <c r="DQJ772" s="16"/>
      <c r="DQK772" s="16"/>
      <c r="DQL772" s="16"/>
      <c r="DQM772" s="16"/>
      <c r="DQN772" s="16"/>
      <c r="DQO772" s="16"/>
      <c r="DQP772" s="16"/>
      <c r="DQQ772" s="16"/>
      <c r="DQR772" s="16"/>
      <c r="DQS772" s="16"/>
      <c r="DQT772" s="16"/>
      <c r="DQU772" s="16"/>
      <c r="DQV772" s="16"/>
      <c r="DQW772" s="16"/>
      <c r="DQX772" s="16"/>
      <c r="DQY772" s="16"/>
      <c r="DQZ772" s="16"/>
      <c r="DRA772" s="16"/>
      <c r="DRB772" s="16"/>
      <c r="DRC772" s="16"/>
      <c r="DRD772" s="16"/>
      <c r="DRE772" s="16"/>
      <c r="DRF772" s="16"/>
      <c r="DRG772" s="16"/>
      <c r="DRH772" s="16"/>
      <c r="DRI772" s="16"/>
      <c r="DRJ772" s="16"/>
      <c r="DRK772" s="16"/>
      <c r="DRL772" s="16"/>
      <c r="DRM772" s="16"/>
      <c r="DRN772" s="16"/>
      <c r="DRO772" s="16"/>
      <c r="DRP772" s="16"/>
      <c r="DRQ772" s="16"/>
      <c r="DRR772" s="16"/>
      <c r="DRS772" s="16"/>
      <c r="DRT772" s="16"/>
      <c r="DRU772" s="16"/>
      <c r="DRV772" s="16"/>
      <c r="DRW772" s="16"/>
      <c r="DRX772" s="16"/>
      <c r="DRY772" s="16"/>
      <c r="DRZ772" s="16"/>
      <c r="DSA772" s="16"/>
      <c r="DSB772" s="16"/>
      <c r="DSC772" s="16"/>
      <c r="DSD772" s="16"/>
      <c r="DSE772" s="16"/>
      <c r="DSF772" s="16"/>
      <c r="DSG772" s="16"/>
      <c r="DSH772" s="16"/>
      <c r="DSI772" s="16"/>
      <c r="DSJ772" s="16"/>
      <c r="DSK772" s="16"/>
      <c r="DSL772" s="16"/>
      <c r="DSM772" s="16"/>
      <c r="DSN772" s="16"/>
      <c r="DSO772" s="16"/>
      <c r="DSP772" s="16"/>
      <c r="DSQ772" s="16"/>
      <c r="DSR772" s="16"/>
      <c r="DSS772" s="16"/>
      <c r="DST772" s="16"/>
      <c r="DSU772" s="16"/>
      <c r="DSV772" s="16"/>
      <c r="DSW772" s="16"/>
      <c r="DSX772" s="16"/>
      <c r="DSY772" s="16"/>
      <c r="DSZ772" s="16"/>
      <c r="DTA772" s="16"/>
      <c r="DTB772" s="16"/>
      <c r="DTC772" s="16"/>
      <c r="DTD772" s="16"/>
      <c r="DTE772" s="16"/>
      <c r="DTF772" s="16"/>
      <c r="DTG772" s="16"/>
      <c r="DTH772" s="16"/>
      <c r="DTI772" s="16"/>
      <c r="DTJ772" s="16"/>
      <c r="DTK772" s="16"/>
      <c r="DTL772" s="16"/>
      <c r="DTM772" s="16"/>
      <c r="DTN772" s="16"/>
      <c r="DTO772" s="16"/>
      <c r="DTP772" s="16"/>
      <c r="DTQ772" s="16"/>
      <c r="DTR772" s="16"/>
      <c r="DTS772" s="16"/>
      <c r="DTT772" s="16"/>
      <c r="DTU772" s="16"/>
      <c r="DTV772" s="16"/>
      <c r="DTW772" s="16"/>
      <c r="DTX772" s="16"/>
      <c r="DTY772" s="16"/>
      <c r="DTZ772" s="16"/>
      <c r="DUA772" s="16"/>
      <c r="DUB772" s="16"/>
      <c r="DUC772" s="16"/>
      <c r="DUD772" s="16"/>
      <c r="DUE772" s="16"/>
      <c r="DUF772" s="16"/>
      <c r="DUG772" s="16"/>
      <c r="DUH772" s="16"/>
      <c r="DUI772" s="16"/>
      <c r="DUJ772" s="16"/>
      <c r="DUK772" s="16"/>
      <c r="DUL772" s="16"/>
      <c r="DUM772" s="16"/>
      <c r="DUN772" s="16"/>
      <c r="DUO772" s="16"/>
      <c r="DUP772" s="16"/>
      <c r="DUQ772" s="16"/>
      <c r="DUR772" s="16"/>
      <c r="DUS772" s="16"/>
      <c r="DUT772" s="16"/>
      <c r="DUU772" s="16"/>
      <c r="DUV772" s="16"/>
      <c r="DUW772" s="16"/>
      <c r="DUX772" s="16"/>
      <c r="DUY772" s="16"/>
      <c r="DUZ772" s="16"/>
      <c r="DVA772" s="16"/>
      <c r="DVB772" s="16"/>
      <c r="DVC772" s="16"/>
      <c r="DVD772" s="16"/>
      <c r="DVE772" s="16"/>
      <c r="DVF772" s="16"/>
      <c r="DVG772" s="16"/>
      <c r="DVH772" s="16"/>
      <c r="DVI772" s="16"/>
      <c r="DVJ772" s="16"/>
      <c r="DVK772" s="16"/>
      <c r="DVL772" s="16"/>
      <c r="DVM772" s="16"/>
      <c r="DVN772" s="16"/>
      <c r="DVO772" s="16"/>
      <c r="DVP772" s="16"/>
      <c r="DVQ772" s="16"/>
      <c r="DVR772" s="16"/>
      <c r="DVS772" s="16"/>
      <c r="DVT772" s="16"/>
      <c r="DVU772" s="16"/>
      <c r="DVV772" s="16"/>
      <c r="DVW772" s="16"/>
      <c r="DVX772" s="16"/>
      <c r="DVY772" s="16"/>
      <c r="DVZ772" s="16"/>
      <c r="DWA772" s="16"/>
      <c r="DWB772" s="16"/>
      <c r="DWC772" s="16"/>
      <c r="DWD772" s="16"/>
      <c r="DWE772" s="16"/>
      <c r="DWF772" s="16"/>
      <c r="DWG772" s="16"/>
      <c r="DWH772" s="16"/>
      <c r="DWI772" s="16"/>
      <c r="DWJ772" s="16"/>
      <c r="DWK772" s="16"/>
      <c r="DWL772" s="16"/>
      <c r="DWM772" s="16"/>
      <c r="DWN772" s="16"/>
      <c r="DWO772" s="16"/>
      <c r="DWP772" s="16"/>
      <c r="DWQ772" s="16"/>
      <c r="DWR772" s="16"/>
      <c r="DWS772" s="16"/>
      <c r="DWT772" s="16"/>
      <c r="DWU772" s="16"/>
      <c r="DWV772" s="16"/>
      <c r="DWW772" s="16"/>
      <c r="DWX772" s="16"/>
      <c r="DWY772" s="16"/>
      <c r="DWZ772" s="16"/>
      <c r="DXA772" s="16"/>
      <c r="DXB772" s="16"/>
      <c r="DXC772" s="16"/>
      <c r="DXD772" s="16"/>
      <c r="DXE772" s="16"/>
      <c r="DXF772" s="16"/>
      <c r="DXG772" s="16"/>
      <c r="DXH772" s="16"/>
      <c r="DXI772" s="16"/>
      <c r="DXJ772" s="16"/>
      <c r="DXK772" s="16"/>
      <c r="DXL772" s="16"/>
      <c r="DXM772" s="16"/>
      <c r="DXN772" s="16"/>
      <c r="DXO772" s="16"/>
      <c r="DXP772" s="16"/>
      <c r="DXQ772" s="16"/>
      <c r="DXR772" s="16"/>
      <c r="DXS772" s="16"/>
      <c r="DXT772" s="16"/>
      <c r="DXU772" s="16"/>
      <c r="DXV772" s="16"/>
      <c r="DXW772" s="16"/>
      <c r="DXX772" s="16"/>
      <c r="DXY772" s="16"/>
      <c r="DXZ772" s="16"/>
      <c r="DYA772" s="16"/>
      <c r="DYB772" s="16"/>
      <c r="DYC772" s="16"/>
      <c r="DYD772" s="16"/>
      <c r="DYE772" s="16"/>
      <c r="DYF772" s="16"/>
      <c r="DYG772" s="16"/>
      <c r="DYH772" s="16"/>
      <c r="DYI772" s="16"/>
      <c r="DYJ772" s="16"/>
      <c r="DYK772" s="16"/>
      <c r="DYL772" s="16"/>
      <c r="DYM772" s="16"/>
      <c r="DYN772" s="16"/>
      <c r="DYO772" s="16"/>
      <c r="DYP772" s="16"/>
      <c r="DYQ772" s="16"/>
      <c r="DYR772" s="16"/>
      <c r="DYS772" s="16"/>
      <c r="DYT772" s="16"/>
      <c r="DYU772" s="16"/>
      <c r="DYV772" s="16"/>
      <c r="DYW772" s="16"/>
      <c r="DYX772" s="16"/>
      <c r="DYY772" s="16"/>
      <c r="DYZ772" s="16"/>
      <c r="DZA772" s="16"/>
      <c r="DZB772" s="16"/>
      <c r="DZC772" s="16"/>
      <c r="DZD772" s="16"/>
      <c r="DZE772" s="16"/>
      <c r="DZF772" s="16"/>
      <c r="DZG772" s="16"/>
      <c r="DZH772" s="16"/>
      <c r="DZI772" s="16"/>
      <c r="DZJ772" s="16"/>
      <c r="DZK772" s="16"/>
      <c r="DZL772" s="16"/>
      <c r="DZM772" s="16"/>
      <c r="DZN772" s="16"/>
      <c r="DZO772" s="16"/>
      <c r="DZP772" s="16"/>
      <c r="DZQ772" s="16"/>
      <c r="DZR772" s="16"/>
      <c r="DZS772" s="16"/>
      <c r="DZT772" s="16"/>
      <c r="DZU772" s="16"/>
      <c r="DZV772" s="16"/>
      <c r="DZW772" s="16"/>
      <c r="DZX772" s="16"/>
      <c r="DZY772" s="16"/>
      <c r="DZZ772" s="16"/>
      <c r="EAA772" s="16"/>
      <c r="EAB772" s="16"/>
      <c r="EAC772" s="16"/>
      <c r="EAD772" s="16"/>
      <c r="EAE772" s="16"/>
      <c r="EAF772" s="16"/>
      <c r="EAG772" s="16"/>
      <c r="EAH772" s="16"/>
      <c r="EAI772" s="16"/>
      <c r="EAJ772" s="16"/>
      <c r="EAK772" s="16"/>
      <c r="EAL772" s="16"/>
      <c r="EAM772" s="16"/>
      <c r="EAN772" s="16"/>
      <c r="EAO772" s="16"/>
      <c r="EAP772" s="16"/>
      <c r="EAQ772" s="16"/>
      <c r="EAR772" s="16"/>
      <c r="EAS772" s="16"/>
      <c r="EAT772" s="16"/>
      <c r="EAU772" s="16"/>
      <c r="EAV772" s="16"/>
      <c r="EAW772" s="16"/>
      <c r="EAX772" s="16"/>
      <c r="EAY772" s="16"/>
      <c r="EAZ772" s="16"/>
      <c r="EBA772" s="16"/>
      <c r="EBB772" s="16"/>
      <c r="EBC772" s="16"/>
      <c r="EBD772" s="16"/>
      <c r="EBE772" s="16"/>
      <c r="EBF772" s="16"/>
      <c r="EBG772" s="16"/>
      <c r="EBH772" s="16"/>
      <c r="EBI772" s="16"/>
      <c r="EBJ772" s="16"/>
      <c r="EBK772" s="16"/>
      <c r="EBL772" s="16"/>
      <c r="EBM772" s="16"/>
      <c r="EBN772" s="16"/>
      <c r="EBO772" s="16"/>
      <c r="EBP772" s="16"/>
      <c r="EBQ772" s="16"/>
      <c r="EBR772" s="16"/>
      <c r="EBS772" s="16"/>
      <c r="EBT772" s="16"/>
      <c r="EBU772" s="16"/>
      <c r="EBV772" s="16"/>
      <c r="EBW772" s="16"/>
      <c r="EBX772" s="16"/>
      <c r="EBY772" s="16"/>
      <c r="EBZ772" s="16"/>
      <c r="ECA772" s="16"/>
      <c r="ECB772" s="16"/>
      <c r="ECC772" s="16"/>
      <c r="ECD772" s="16"/>
      <c r="ECE772" s="16"/>
      <c r="ECF772" s="16"/>
      <c r="ECG772" s="16"/>
      <c r="ECH772" s="16"/>
      <c r="ECI772" s="16"/>
      <c r="ECJ772" s="16"/>
      <c r="ECK772" s="16"/>
      <c r="ECL772" s="16"/>
      <c r="ECM772" s="16"/>
      <c r="ECN772" s="16"/>
      <c r="ECO772" s="16"/>
      <c r="ECP772" s="16"/>
      <c r="ECQ772" s="16"/>
      <c r="ECR772" s="16"/>
      <c r="ECS772" s="16"/>
      <c r="ECT772" s="16"/>
      <c r="ECU772" s="16"/>
      <c r="ECV772" s="16"/>
      <c r="ECW772" s="16"/>
      <c r="ECX772" s="16"/>
      <c r="ECY772" s="16"/>
      <c r="ECZ772" s="16"/>
      <c r="EDA772" s="16"/>
      <c r="EDB772" s="16"/>
      <c r="EDC772" s="16"/>
      <c r="EDD772" s="16"/>
      <c r="EDE772" s="16"/>
      <c r="EDF772" s="16"/>
      <c r="EDG772" s="16"/>
      <c r="EDH772" s="16"/>
      <c r="EDI772" s="16"/>
      <c r="EDJ772" s="16"/>
      <c r="EDK772" s="16"/>
      <c r="EDL772" s="16"/>
      <c r="EDM772" s="16"/>
      <c r="EDN772" s="16"/>
      <c r="EDO772" s="16"/>
      <c r="EDP772" s="16"/>
      <c r="EDQ772" s="16"/>
      <c r="EDR772" s="16"/>
      <c r="EDS772" s="16"/>
      <c r="EDT772" s="16"/>
      <c r="EDU772" s="16"/>
      <c r="EDV772" s="16"/>
      <c r="EDW772" s="16"/>
      <c r="EDX772" s="16"/>
      <c r="EDY772" s="16"/>
      <c r="EDZ772" s="16"/>
      <c r="EEA772" s="16"/>
      <c r="EEB772" s="16"/>
      <c r="EEC772" s="16"/>
      <c r="EED772" s="16"/>
      <c r="EEE772" s="16"/>
      <c r="EEF772" s="16"/>
      <c r="EEG772" s="16"/>
      <c r="EEH772" s="16"/>
      <c r="EEI772" s="16"/>
      <c r="EEJ772" s="16"/>
      <c r="EEK772" s="16"/>
      <c r="EEL772" s="16"/>
      <c r="EEM772" s="16"/>
      <c r="EEN772" s="16"/>
      <c r="EEO772" s="16"/>
      <c r="EEP772" s="16"/>
      <c r="EEQ772" s="16"/>
      <c r="EER772" s="16"/>
      <c r="EES772" s="16"/>
      <c r="EET772" s="16"/>
      <c r="EEU772" s="16"/>
      <c r="EEV772" s="16"/>
      <c r="EEW772" s="16"/>
      <c r="EEX772" s="16"/>
      <c r="EEY772" s="16"/>
      <c r="EEZ772" s="16"/>
      <c r="EFA772" s="16"/>
      <c r="EFB772" s="16"/>
      <c r="EFC772" s="16"/>
      <c r="EFD772" s="16"/>
      <c r="EFE772" s="16"/>
      <c r="EFF772" s="16"/>
      <c r="EFG772" s="16"/>
      <c r="EFH772" s="16"/>
      <c r="EFI772" s="16"/>
      <c r="EFJ772" s="16"/>
      <c r="EFK772" s="16"/>
      <c r="EFL772" s="16"/>
      <c r="EFM772" s="16"/>
      <c r="EFN772" s="16"/>
      <c r="EFO772" s="16"/>
      <c r="EFP772" s="16"/>
      <c r="EFQ772" s="16"/>
      <c r="EFR772" s="16"/>
      <c r="EFS772" s="16"/>
      <c r="EFT772" s="16"/>
      <c r="EFU772" s="16"/>
      <c r="EFV772" s="16"/>
      <c r="EFW772" s="16"/>
      <c r="EFX772" s="16"/>
      <c r="EFY772" s="16"/>
      <c r="EFZ772" s="16"/>
      <c r="EGA772" s="16"/>
      <c r="EGB772" s="16"/>
      <c r="EGC772" s="16"/>
      <c r="EGD772" s="16"/>
      <c r="EGE772" s="16"/>
      <c r="EGF772" s="16"/>
      <c r="EGG772" s="16"/>
      <c r="EGH772" s="16"/>
      <c r="EGI772" s="16"/>
      <c r="EGJ772" s="16"/>
      <c r="EGK772" s="16"/>
      <c r="EGL772" s="16"/>
      <c r="EGM772" s="16"/>
      <c r="EGN772" s="16"/>
      <c r="EGO772" s="16"/>
      <c r="EGP772" s="16"/>
      <c r="EGQ772" s="16"/>
      <c r="EGR772" s="16"/>
      <c r="EGS772" s="16"/>
      <c r="EGT772" s="16"/>
      <c r="EGU772" s="16"/>
      <c r="EGV772" s="16"/>
      <c r="EGW772" s="16"/>
      <c r="EGX772" s="16"/>
      <c r="EGY772" s="16"/>
      <c r="EGZ772" s="16"/>
      <c r="EHA772" s="16"/>
      <c r="EHB772" s="16"/>
      <c r="EHC772" s="16"/>
      <c r="EHD772" s="16"/>
      <c r="EHE772" s="16"/>
      <c r="EHF772" s="16"/>
      <c r="EHG772" s="16"/>
      <c r="EHH772" s="16"/>
      <c r="EHI772" s="16"/>
      <c r="EHJ772" s="16"/>
      <c r="EHK772" s="16"/>
      <c r="EHL772" s="16"/>
      <c r="EHM772" s="16"/>
      <c r="EHN772" s="16"/>
      <c r="EHO772" s="16"/>
      <c r="EHP772" s="16"/>
      <c r="EHQ772" s="16"/>
      <c r="EHR772" s="16"/>
      <c r="EHS772" s="16"/>
      <c r="EHT772" s="16"/>
      <c r="EHU772" s="16"/>
      <c r="EHV772" s="16"/>
      <c r="EHW772" s="16"/>
      <c r="EHX772" s="16"/>
      <c r="EHY772" s="16"/>
      <c r="EHZ772" s="16"/>
      <c r="EIA772" s="16"/>
      <c r="EIB772" s="16"/>
      <c r="EIC772" s="16"/>
      <c r="EID772" s="16"/>
      <c r="EIE772" s="16"/>
      <c r="EIF772" s="16"/>
      <c r="EIG772" s="16"/>
      <c r="EIH772" s="16"/>
      <c r="EII772" s="16"/>
      <c r="EIJ772" s="16"/>
      <c r="EIK772" s="16"/>
      <c r="EIL772" s="16"/>
      <c r="EIM772" s="16"/>
      <c r="EIN772" s="16"/>
      <c r="EIO772" s="16"/>
      <c r="EIP772" s="16"/>
      <c r="EIQ772" s="16"/>
      <c r="EIR772" s="16"/>
      <c r="EIS772" s="16"/>
      <c r="EIT772" s="16"/>
      <c r="EIU772" s="16"/>
      <c r="EIV772" s="16"/>
      <c r="EIW772" s="16"/>
      <c r="EIX772" s="16"/>
      <c r="EIY772" s="16"/>
      <c r="EIZ772" s="16"/>
      <c r="EJA772" s="16"/>
      <c r="EJB772" s="16"/>
      <c r="EJC772" s="16"/>
      <c r="EJD772" s="16"/>
      <c r="EJE772" s="16"/>
      <c r="EJF772" s="16"/>
      <c r="EJG772" s="16"/>
      <c r="EJH772" s="16"/>
      <c r="EJI772" s="16"/>
      <c r="EJJ772" s="16"/>
      <c r="EJK772" s="16"/>
      <c r="EJL772" s="16"/>
      <c r="EJM772" s="16"/>
      <c r="EJN772" s="16"/>
      <c r="EJO772" s="16"/>
      <c r="EJP772" s="16"/>
      <c r="EJQ772" s="16"/>
      <c r="EJR772" s="16"/>
      <c r="EJS772" s="16"/>
      <c r="EJT772" s="16"/>
      <c r="EJU772" s="16"/>
      <c r="EJV772" s="16"/>
      <c r="EJW772" s="16"/>
      <c r="EJX772" s="16"/>
      <c r="EJY772" s="16"/>
      <c r="EJZ772" s="16"/>
      <c r="EKA772" s="16"/>
      <c r="EKB772" s="16"/>
      <c r="EKC772" s="16"/>
      <c r="EKD772" s="16"/>
      <c r="EKE772" s="16"/>
      <c r="EKF772" s="16"/>
      <c r="EKG772" s="16"/>
      <c r="EKH772" s="16"/>
      <c r="EKI772" s="16"/>
      <c r="EKJ772" s="16"/>
      <c r="EKK772" s="16"/>
      <c r="EKL772" s="16"/>
      <c r="EKM772" s="16"/>
      <c r="EKN772" s="16"/>
      <c r="EKO772" s="16"/>
      <c r="EKP772" s="16"/>
      <c r="EKQ772" s="16"/>
      <c r="EKR772" s="16"/>
      <c r="EKS772" s="16"/>
      <c r="EKT772" s="16"/>
      <c r="EKU772" s="16"/>
      <c r="EKV772" s="16"/>
      <c r="EKW772" s="16"/>
      <c r="EKX772" s="16"/>
      <c r="EKY772" s="16"/>
      <c r="EKZ772" s="16"/>
      <c r="ELA772" s="16"/>
      <c r="ELB772" s="16"/>
      <c r="ELC772" s="16"/>
      <c r="ELD772" s="16"/>
      <c r="ELE772" s="16"/>
      <c r="ELF772" s="16"/>
      <c r="ELG772" s="16"/>
      <c r="ELH772" s="16"/>
      <c r="ELI772" s="16"/>
      <c r="ELJ772" s="16"/>
      <c r="ELK772" s="16"/>
      <c r="ELL772" s="16"/>
      <c r="ELM772" s="16"/>
      <c r="ELN772" s="16"/>
      <c r="ELO772" s="16"/>
      <c r="ELP772" s="16"/>
      <c r="ELQ772" s="16"/>
      <c r="ELR772" s="16"/>
      <c r="ELS772" s="16"/>
      <c r="ELT772" s="16"/>
      <c r="ELU772" s="16"/>
      <c r="ELV772" s="16"/>
      <c r="ELW772" s="16"/>
      <c r="ELX772" s="16"/>
      <c r="ELY772" s="16"/>
      <c r="ELZ772" s="16"/>
      <c r="EMA772" s="16"/>
      <c r="EMB772" s="16"/>
      <c r="EMC772" s="16"/>
      <c r="EMD772" s="16"/>
      <c r="EME772" s="16"/>
      <c r="EMF772" s="16"/>
      <c r="EMG772" s="16"/>
      <c r="EMH772" s="16"/>
      <c r="EMI772" s="16"/>
      <c r="EMJ772" s="16"/>
      <c r="EMK772" s="16"/>
      <c r="EML772" s="16"/>
      <c r="EMM772" s="16"/>
      <c r="EMN772" s="16"/>
      <c r="EMO772" s="16"/>
      <c r="EMP772" s="16"/>
      <c r="EMQ772" s="16"/>
      <c r="EMR772" s="16"/>
      <c r="EMS772" s="16"/>
      <c r="EMT772" s="16"/>
      <c r="EMU772" s="16"/>
      <c r="EMV772" s="16"/>
      <c r="EMW772" s="16"/>
      <c r="EMX772" s="16"/>
      <c r="EMY772" s="16"/>
      <c r="EMZ772" s="16"/>
      <c r="ENA772" s="16"/>
      <c r="ENB772" s="16"/>
      <c r="ENC772" s="16"/>
      <c r="END772" s="16"/>
      <c r="ENE772" s="16"/>
      <c r="ENF772" s="16"/>
      <c r="ENG772" s="16"/>
      <c r="ENH772" s="16"/>
      <c r="ENI772" s="16"/>
      <c r="ENJ772" s="16"/>
      <c r="ENK772" s="16"/>
      <c r="ENL772" s="16"/>
      <c r="ENM772" s="16"/>
      <c r="ENN772" s="16"/>
      <c r="ENO772" s="16"/>
      <c r="ENP772" s="16"/>
      <c r="ENQ772" s="16"/>
      <c r="ENR772" s="16"/>
      <c r="ENS772" s="16"/>
      <c r="ENT772" s="16"/>
      <c r="ENU772" s="16"/>
      <c r="ENV772" s="16"/>
      <c r="ENW772" s="16"/>
      <c r="ENX772" s="16"/>
      <c r="ENY772" s="16"/>
      <c r="ENZ772" s="16"/>
      <c r="EOA772" s="16"/>
      <c r="EOB772" s="16"/>
      <c r="EOC772" s="16"/>
      <c r="EOD772" s="16"/>
      <c r="EOE772" s="16"/>
      <c r="EOF772" s="16"/>
      <c r="EOG772" s="16"/>
      <c r="EOH772" s="16"/>
      <c r="EOI772" s="16"/>
      <c r="EOJ772" s="16"/>
      <c r="EOK772" s="16"/>
      <c r="EOL772" s="16"/>
      <c r="EOM772" s="16"/>
      <c r="EON772" s="16"/>
      <c r="EOO772" s="16"/>
      <c r="EOP772" s="16"/>
      <c r="EOQ772" s="16"/>
      <c r="EOR772" s="16"/>
      <c r="EOS772" s="16"/>
      <c r="EOT772" s="16"/>
      <c r="EOU772" s="16"/>
      <c r="EOV772" s="16"/>
      <c r="EOW772" s="16"/>
      <c r="EOX772" s="16"/>
      <c r="EOY772" s="16"/>
      <c r="EOZ772" s="16"/>
      <c r="EPA772" s="16"/>
      <c r="EPB772" s="16"/>
      <c r="EPC772" s="16"/>
      <c r="EPD772" s="16"/>
      <c r="EPE772" s="16"/>
      <c r="EPF772" s="16"/>
      <c r="EPG772" s="16"/>
      <c r="EPH772" s="16"/>
      <c r="EPI772" s="16"/>
      <c r="EPJ772" s="16"/>
      <c r="EPK772" s="16"/>
      <c r="EPL772" s="16"/>
      <c r="EPM772" s="16"/>
      <c r="EPN772" s="16"/>
      <c r="EPO772" s="16"/>
      <c r="EPP772" s="16"/>
      <c r="EPQ772" s="16"/>
      <c r="EPR772" s="16"/>
      <c r="EPS772" s="16"/>
      <c r="EPT772" s="16"/>
      <c r="EPU772" s="16"/>
      <c r="EPV772" s="16"/>
      <c r="EPW772" s="16"/>
      <c r="EPX772" s="16"/>
      <c r="EPY772" s="16"/>
      <c r="EPZ772" s="16"/>
      <c r="EQA772" s="16"/>
      <c r="EQB772" s="16"/>
      <c r="EQC772" s="16"/>
      <c r="EQD772" s="16"/>
      <c r="EQE772" s="16"/>
      <c r="EQF772" s="16"/>
      <c r="EQG772" s="16"/>
      <c r="EQH772" s="16"/>
      <c r="EQI772" s="16"/>
      <c r="EQJ772" s="16"/>
      <c r="EQK772" s="16"/>
      <c r="EQL772" s="16"/>
      <c r="EQM772" s="16"/>
      <c r="EQN772" s="16"/>
      <c r="EQO772" s="16"/>
      <c r="EQP772" s="16"/>
      <c r="EQQ772" s="16"/>
      <c r="EQR772" s="16"/>
      <c r="EQS772" s="16"/>
      <c r="EQT772" s="16"/>
      <c r="EQU772" s="16"/>
      <c r="EQV772" s="16"/>
      <c r="EQW772" s="16"/>
      <c r="EQX772" s="16"/>
      <c r="EQY772" s="16"/>
      <c r="EQZ772" s="16"/>
      <c r="ERA772" s="16"/>
      <c r="ERB772" s="16"/>
      <c r="ERC772" s="16"/>
      <c r="ERD772" s="16"/>
      <c r="ERE772" s="16"/>
      <c r="ERF772" s="16"/>
      <c r="ERG772" s="16"/>
      <c r="ERH772" s="16"/>
      <c r="ERI772" s="16"/>
      <c r="ERJ772" s="16"/>
      <c r="ERK772" s="16"/>
      <c r="ERL772" s="16"/>
      <c r="ERM772" s="16"/>
      <c r="ERN772" s="16"/>
      <c r="ERO772" s="16"/>
      <c r="ERP772" s="16"/>
      <c r="ERQ772" s="16"/>
      <c r="ERR772" s="16"/>
      <c r="ERS772" s="16"/>
      <c r="ERT772" s="16"/>
      <c r="ERU772" s="16"/>
      <c r="ERV772" s="16"/>
      <c r="ERW772" s="16"/>
      <c r="ERX772" s="16"/>
      <c r="ERY772" s="16"/>
      <c r="ERZ772" s="16"/>
      <c r="ESA772" s="16"/>
      <c r="ESB772" s="16"/>
      <c r="ESC772" s="16"/>
      <c r="ESD772" s="16"/>
      <c r="ESE772" s="16"/>
      <c r="ESF772" s="16"/>
      <c r="ESG772" s="16"/>
      <c r="ESH772" s="16"/>
      <c r="ESI772" s="16"/>
      <c r="ESJ772" s="16"/>
      <c r="ESK772" s="16"/>
      <c r="ESL772" s="16"/>
      <c r="ESM772" s="16"/>
      <c r="ESN772" s="16"/>
      <c r="ESO772" s="16"/>
      <c r="ESP772" s="16"/>
      <c r="ESQ772" s="16"/>
      <c r="ESR772" s="16"/>
      <c r="ESS772" s="16"/>
      <c r="EST772" s="16"/>
      <c r="ESU772" s="16"/>
      <c r="ESV772" s="16"/>
      <c r="ESW772" s="16"/>
      <c r="ESX772" s="16"/>
      <c r="ESY772" s="16"/>
      <c r="ESZ772" s="16"/>
      <c r="ETA772" s="16"/>
      <c r="ETB772" s="16"/>
      <c r="ETC772" s="16"/>
      <c r="ETD772" s="16"/>
      <c r="ETE772" s="16"/>
      <c r="ETF772" s="16"/>
      <c r="ETG772" s="16"/>
      <c r="ETH772" s="16"/>
      <c r="ETI772" s="16"/>
      <c r="ETJ772" s="16"/>
      <c r="ETK772" s="16"/>
      <c r="ETL772" s="16"/>
      <c r="ETM772" s="16"/>
      <c r="ETN772" s="16"/>
      <c r="ETO772" s="16"/>
      <c r="ETP772" s="16"/>
      <c r="ETQ772" s="16"/>
      <c r="ETR772" s="16"/>
      <c r="ETS772" s="16"/>
      <c r="ETT772" s="16"/>
      <c r="ETU772" s="16"/>
      <c r="ETV772" s="16"/>
      <c r="ETW772" s="16"/>
      <c r="ETX772" s="16"/>
      <c r="ETY772" s="16"/>
      <c r="ETZ772" s="16"/>
      <c r="EUA772" s="16"/>
      <c r="EUB772" s="16"/>
      <c r="EUC772" s="16"/>
      <c r="EUD772" s="16"/>
      <c r="EUE772" s="16"/>
      <c r="EUF772" s="16"/>
      <c r="EUG772" s="16"/>
      <c r="EUH772" s="16"/>
      <c r="EUI772" s="16"/>
      <c r="EUJ772" s="16"/>
      <c r="EUK772" s="16"/>
      <c r="EUL772" s="16"/>
      <c r="EUM772" s="16"/>
      <c r="EUN772" s="16"/>
      <c r="EUO772" s="16"/>
      <c r="EUP772" s="16"/>
      <c r="EUQ772" s="16"/>
      <c r="EUR772" s="16"/>
      <c r="EUS772" s="16"/>
      <c r="EUT772" s="16"/>
      <c r="EUU772" s="16"/>
      <c r="EUV772" s="16"/>
      <c r="EUW772" s="16"/>
      <c r="EUX772" s="16"/>
      <c r="EUY772" s="16"/>
      <c r="EUZ772" s="16"/>
      <c r="EVA772" s="16"/>
      <c r="EVB772" s="16"/>
      <c r="EVC772" s="16"/>
      <c r="EVD772" s="16"/>
      <c r="EVE772" s="16"/>
      <c r="EVF772" s="16"/>
      <c r="EVG772" s="16"/>
      <c r="EVH772" s="16"/>
      <c r="EVI772" s="16"/>
      <c r="EVJ772" s="16"/>
      <c r="EVK772" s="16"/>
      <c r="EVL772" s="16"/>
      <c r="EVM772" s="16"/>
      <c r="EVN772" s="16"/>
      <c r="EVO772" s="16"/>
      <c r="EVP772" s="16"/>
      <c r="EVQ772" s="16"/>
      <c r="EVR772" s="16"/>
      <c r="EVS772" s="16"/>
      <c r="EVT772" s="16"/>
      <c r="EVU772" s="16"/>
      <c r="EVV772" s="16"/>
      <c r="EVW772" s="16"/>
      <c r="EVX772" s="16"/>
      <c r="EVY772" s="16"/>
      <c r="EVZ772" s="16"/>
      <c r="EWA772" s="16"/>
      <c r="EWB772" s="16"/>
      <c r="EWC772" s="16"/>
      <c r="EWD772" s="16"/>
      <c r="EWE772" s="16"/>
      <c r="EWF772" s="16"/>
      <c r="EWG772" s="16"/>
      <c r="EWH772" s="16"/>
      <c r="EWI772" s="16"/>
      <c r="EWJ772" s="16"/>
      <c r="EWK772" s="16"/>
      <c r="EWL772" s="16"/>
      <c r="EWM772" s="16"/>
      <c r="EWN772" s="16"/>
      <c r="EWO772" s="16"/>
      <c r="EWP772" s="16"/>
      <c r="EWQ772" s="16"/>
      <c r="EWR772" s="16"/>
      <c r="EWS772" s="16"/>
      <c r="EWT772" s="16"/>
      <c r="EWU772" s="16"/>
      <c r="EWV772" s="16"/>
      <c r="EWW772" s="16"/>
      <c r="EWX772" s="16"/>
      <c r="EWY772" s="16"/>
      <c r="EWZ772" s="16"/>
      <c r="EXA772" s="16"/>
      <c r="EXB772" s="16"/>
      <c r="EXC772" s="16"/>
      <c r="EXD772" s="16"/>
      <c r="EXE772" s="16"/>
      <c r="EXF772" s="16"/>
      <c r="EXG772" s="16"/>
      <c r="EXH772" s="16"/>
      <c r="EXI772" s="16"/>
      <c r="EXJ772" s="16"/>
      <c r="EXK772" s="16"/>
      <c r="EXL772" s="16"/>
      <c r="EXM772" s="16"/>
      <c r="EXN772" s="16"/>
      <c r="EXO772" s="16"/>
      <c r="EXP772" s="16"/>
      <c r="EXQ772" s="16"/>
      <c r="EXR772" s="16"/>
      <c r="EXS772" s="16"/>
      <c r="EXT772" s="16"/>
      <c r="EXU772" s="16"/>
      <c r="EXV772" s="16"/>
      <c r="EXW772" s="16"/>
      <c r="EXX772" s="16"/>
      <c r="EXY772" s="16"/>
      <c r="EXZ772" s="16"/>
      <c r="EYA772" s="16"/>
      <c r="EYB772" s="16"/>
      <c r="EYC772" s="16"/>
      <c r="EYD772" s="16"/>
      <c r="EYE772" s="16"/>
      <c r="EYF772" s="16"/>
      <c r="EYG772" s="16"/>
      <c r="EYH772" s="16"/>
      <c r="EYI772" s="16"/>
      <c r="EYJ772" s="16"/>
      <c r="EYK772" s="16"/>
      <c r="EYL772" s="16"/>
      <c r="EYM772" s="16"/>
      <c r="EYN772" s="16"/>
      <c r="EYO772" s="16"/>
      <c r="EYP772" s="16"/>
      <c r="EYQ772" s="16"/>
      <c r="EYR772" s="16"/>
      <c r="EYS772" s="16"/>
      <c r="EYT772" s="16"/>
      <c r="EYU772" s="16"/>
      <c r="EYV772" s="16"/>
      <c r="EYW772" s="16"/>
      <c r="EYX772" s="16"/>
      <c r="EYY772" s="16"/>
      <c r="EYZ772" s="16"/>
      <c r="EZA772" s="16"/>
      <c r="EZB772" s="16"/>
      <c r="EZC772" s="16"/>
      <c r="EZD772" s="16"/>
      <c r="EZE772" s="16"/>
      <c r="EZF772" s="16"/>
      <c r="EZG772" s="16"/>
      <c r="EZH772" s="16"/>
      <c r="EZI772" s="16"/>
      <c r="EZJ772" s="16"/>
      <c r="EZK772" s="16"/>
      <c r="EZL772" s="16"/>
      <c r="EZM772" s="16"/>
      <c r="EZN772" s="16"/>
      <c r="EZO772" s="16"/>
      <c r="EZP772" s="16"/>
      <c r="EZQ772" s="16"/>
      <c r="EZR772" s="16"/>
      <c r="EZS772" s="16"/>
      <c r="EZT772" s="16"/>
      <c r="EZU772" s="16"/>
      <c r="EZV772" s="16"/>
      <c r="EZW772" s="16"/>
      <c r="EZX772" s="16"/>
      <c r="EZY772" s="16"/>
      <c r="EZZ772" s="16"/>
      <c r="FAA772" s="16"/>
      <c r="FAB772" s="16"/>
      <c r="FAC772" s="16"/>
      <c r="FAD772" s="16"/>
      <c r="FAE772" s="16"/>
      <c r="FAF772" s="16"/>
      <c r="FAG772" s="16"/>
      <c r="FAH772" s="16"/>
      <c r="FAI772" s="16"/>
      <c r="FAJ772" s="16"/>
      <c r="FAK772" s="16"/>
      <c r="FAL772" s="16"/>
      <c r="FAM772" s="16"/>
      <c r="FAN772" s="16"/>
      <c r="FAO772" s="16"/>
      <c r="FAP772" s="16"/>
      <c r="FAQ772" s="16"/>
      <c r="FAR772" s="16"/>
      <c r="FAS772" s="16"/>
      <c r="FAT772" s="16"/>
      <c r="FAU772" s="16"/>
      <c r="FAV772" s="16"/>
      <c r="FAW772" s="16"/>
      <c r="FAX772" s="16"/>
      <c r="FAY772" s="16"/>
      <c r="FAZ772" s="16"/>
      <c r="FBA772" s="16"/>
      <c r="FBB772" s="16"/>
      <c r="FBC772" s="16"/>
      <c r="FBD772" s="16"/>
      <c r="FBE772" s="16"/>
      <c r="FBF772" s="16"/>
      <c r="FBG772" s="16"/>
      <c r="FBH772" s="16"/>
      <c r="FBI772" s="16"/>
      <c r="FBJ772" s="16"/>
      <c r="FBK772" s="16"/>
      <c r="FBL772" s="16"/>
      <c r="FBM772" s="16"/>
      <c r="FBN772" s="16"/>
      <c r="FBO772" s="16"/>
      <c r="FBP772" s="16"/>
      <c r="FBQ772" s="16"/>
      <c r="FBR772" s="16"/>
      <c r="FBS772" s="16"/>
      <c r="FBT772" s="16"/>
      <c r="FBU772" s="16"/>
      <c r="FBV772" s="16"/>
      <c r="FBW772" s="16"/>
      <c r="FBX772" s="16"/>
      <c r="FBY772" s="16"/>
      <c r="FBZ772" s="16"/>
      <c r="FCA772" s="16"/>
      <c r="FCB772" s="16"/>
      <c r="FCC772" s="16"/>
      <c r="FCD772" s="16"/>
      <c r="FCE772" s="16"/>
      <c r="FCF772" s="16"/>
      <c r="FCG772" s="16"/>
      <c r="FCH772" s="16"/>
      <c r="FCI772" s="16"/>
      <c r="FCJ772" s="16"/>
      <c r="FCK772" s="16"/>
      <c r="FCL772" s="16"/>
      <c r="FCM772" s="16"/>
      <c r="FCN772" s="16"/>
      <c r="FCO772" s="16"/>
      <c r="FCP772" s="16"/>
      <c r="FCQ772" s="16"/>
      <c r="FCR772" s="16"/>
      <c r="FCS772" s="16"/>
      <c r="FCT772" s="16"/>
      <c r="FCU772" s="16"/>
      <c r="FCV772" s="16"/>
      <c r="FCW772" s="16"/>
      <c r="FCX772" s="16"/>
      <c r="FCY772" s="16"/>
      <c r="FCZ772" s="16"/>
      <c r="FDA772" s="16"/>
      <c r="FDB772" s="16"/>
      <c r="FDC772" s="16"/>
      <c r="FDD772" s="16"/>
      <c r="FDE772" s="16"/>
      <c r="FDF772" s="16"/>
      <c r="FDG772" s="16"/>
      <c r="FDH772" s="16"/>
      <c r="FDI772" s="16"/>
      <c r="FDJ772" s="16"/>
      <c r="FDK772" s="16"/>
      <c r="FDL772" s="16"/>
      <c r="FDM772" s="16"/>
      <c r="FDN772" s="16"/>
      <c r="FDO772" s="16"/>
      <c r="FDP772" s="16"/>
      <c r="FDQ772" s="16"/>
      <c r="FDR772" s="16"/>
      <c r="FDS772" s="16"/>
      <c r="FDT772" s="16"/>
      <c r="FDU772" s="16"/>
      <c r="FDV772" s="16"/>
      <c r="FDW772" s="16"/>
      <c r="FDX772" s="16"/>
      <c r="FDY772" s="16"/>
      <c r="FDZ772" s="16"/>
      <c r="FEA772" s="16"/>
      <c r="FEB772" s="16"/>
      <c r="FEC772" s="16"/>
      <c r="FED772" s="16"/>
      <c r="FEE772" s="16"/>
      <c r="FEF772" s="16"/>
      <c r="FEG772" s="16"/>
      <c r="FEH772" s="16"/>
      <c r="FEI772" s="16"/>
      <c r="FEJ772" s="16"/>
      <c r="FEK772" s="16"/>
      <c r="FEL772" s="16"/>
      <c r="FEM772" s="16"/>
      <c r="FEN772" s="16"/>
      <c r="FEO772" s="16"/>
      <c r="FEP772" s="16"/>
      <c r="FEQ772" s="16"/>
      <c r="FER772" s="16"/>
      <c r="FES772" s="16"/>
      <c r="FET772" s="16"/>
      <c r="FEU772" s="16"/>
      <c r="FEV772" s="16"/>
      <c r="FEW772" s="16"/>
      <c r="FEX772" s="16"/>
      <c r="FEY772" s="16"/>
      <c r="FEZ772" s="16"/>
      <c r="FFA772" s="16"/>
      <c r="FFB772" s="16"/>
      <c r="FFC772" s="16"/>
      <c r="FFD772" s="16"/>
      <c r="FFE772" s="16"/>
      <c r="FFF772" s="16"/>
      <c r="FFG772" s="16"/>
      <c r="FFH772" s="16"/>
      <c r="FFI772" s="16"/>
      <c r="FFJ772" s="16"/>
      <c r="FFK772" s="16"/>
      <c r="FFL772" s="16"/>
      <c r="FFM772" s="16"/>
      <c r="FFN772" s="16"/>
      <c r="FFO772" s="16"/>
      <c r="FFP772" s="16"/>
      <c r="FFQ772" s="16"/>
      <c r="FFR772" s="16"/>
      <c r="FFS772" s="16"/>
      <c r="FFT772" s="16"/>
      <c r="FFU772" s="16"/>
      <c r="FFV772" s="16"/>
      <c r="FFW772" s="16"/>
      <c r="FFX772" s="16"/>
      <c r="FFY772" s="16"/>
      <c r="FFZ772" s="16"/>
      <c r="FGA772" s="16"/>
      <c r="FGB772" s="16"/>
      <c r="FGC772" s="16"/>
      <c r="FGD772" s="16"/>
      <c r="FGE772" s="16"/>
      <c r="FGF772" s="16"/>
      <c r="FGG772" s="16"/>
      <c r="FGH772" s="16"/>
      <c r="FGI772" s="16"/>
      <c r="FGJ772" s="16"/>
      <c r="FGK772" s="16"/>
      <c r="FGL772" s="16"/>
      <c r="FGM772" s="16"/>
      <c r="FGN772" s="16"/>
      <c r="FGO772" s="16"/>
      <c r="FGP772" s="16"/>
      <c r="FGQ772" s="16"/>
      <c r="FGR772" s="16"/>
      <c r="FGS772" s="16"/>
      <c r="FGT772" s="16"/>
      <c r="FGU772" s="16"/>
      <c r="FGV772" s="16"/>
      <c r="FGW772" s="16"/>
      <c r="FGX772" s="16"/>
      <c r="FGY772" s="16"/>
      <c r="FGZ772" s="16"/>
      <c r="FHA772" s="16"/>
      <c r="FHB772" s="16"/>
      <c r="FHC772" s="16"/>
      <c r="FHD772" s="16"/>
      <c r="FHE772" s="16"/>
      <c r="FHF772" s="16"/>
      <c r="FHG772" s="16"/>
      <c r="FHH772" s="16"/>
      <c r="FHI772" s="16"/>
      <c r="FHJ772" s="16"/>
      <c r="FHK772" s="16"/>
      <c r="FHL772" s="16"/>
      <c r="FHM772" s="16"/>
      <c r="FHN772" s="16"/>
      <c r="FHO772" s="16"/>
      <c r="FHP772" s="16"/>
      <c r="FHQ772" s="16"/>
      <c r="FHR772" s="16"/>
      <c r="FHS772" s="16"/>
      <c r="FHT772" s="16"/>
      <c r="FHU772" s="16"/>
      <c r="FHV772" s="16"/>
      <c r="FHW772" s="16"/>
      <c r="FHX772" s="16"/>
      <c r="FHY772" s="16"/>
      <c r="FHZ772" s="16"/>
      <c r="FIA772" s="16"/>
      <c r="FIB772" s="16"/>
      <c r="FIC772" s="16"/>
      <c r="FID772" s="16"/>
      <c r="FIE772" s="16"/>
      <c r="FIF772" s="16"/>
      <c r="FIG772" s="16"/>
      <c r="FIH772" s="16"/>
      <c r="FII772" s="16"/>
      <c r="FIJ772" s="16"/>
      <c r="FIK772" s="16"/>
      <c r="FIL772" s="16"/>
      <c r="FIM772" s="16"/>
      <c r="FIN772" s="16"/>
      <c r="FIO772" s="16"/>
      <c r="FIP772" s="16"/>
      <c r="FIQ772" s="16"/>
      <c r="FIR772" s="16"/>
      <c r="FIS772" s="16"/>
      <c r="FIT772" s="16"/>
      <c r="FIU772" s="16"/>
      <c r="FIV772" s="16"/>
      <c r="FIW772" s="16"/>
      <c r="FIX772" s="16"/>
      <c r="FIY772" s="16"/>
      <c r="FIZ772" s="16"/>
      <c r="FJA772" s="16"/>
      <c r="FJB772" s="16"/>
      <c r="FJC772" s="16"/>
      <c r="FJD772" s="16"/>
      <c r="FJE772" s="16"/>
      <c r="FJF772" s="16"/>
      <c r="FJG772" s="16"/>
      <c r="FJH772" s="16"/>
      <c r="FJI772" s="16"/>
      <c r="FJJ772" s="16"/>
      <c r="FJK772" s="16"/>
      <c r="FJL772" s="16"/>
      <c r="FJM772" s="16"/>
      <c r="FJN772" s="16"/>
      <c r="FJO772" s="16"/>
      <c r="FJP772" s="16"/>
      <c r="FJQ772" s="16"/>
      <c r="FJR772" s="16"/>
      <c r="FJS772" s="16"/>
      <c r="FJT772" s="16"/>
      <c r="FJU772" s="16"/>
      <c r="FJV772" s="16"/>
      <c r="FJW772" s="16"/>
      <c r="FJX772" s="16"/>
      <c r="FJY772" s="16"/>
      <c r="FJZ772" s="16"/>
      <c r="FKA772" s="16"/>
      <c r="FKB772" s="16"/>
      <c r="FKC772" s="16"/>
      <c r="FKD772" s="16"/>
      <c r="FKE772" s="16"/>
      <c r="FKF772" s="16"/>
      <c r="FKG772" s="16"/>
      <c r="FKH772" s="16"/>
      <c r="FKI772" s="16"/>
      <c r="FKJ772" s="16"/>
      <c r="FKK772" s="16"/>
      <c r="FKL772" s="16"/>
      <c r="FKM772" s="16"/>
      <c r="FKN772" s="16"/>
      <c r="FKO772" s="16"/>
      <c r="FKP772" s="16"/>
      <c r="FKQ772" s="16"/>
      <c r="FKR772" s="16"/>
      <c r="FKS772" s="16"/>
      <c r="FKT772" s="16"/>
      <c r="FKU772" s="16"/>
      <c r="FKV772" s="16"/>
      <c r="FKW772" s="16"/>
      <c r="FKX772" s="16"/>
      <c r="FKY772" s="16"/>
      <c r="FKZ772" s="16"/>
      <c r="FLA772" s="16"/>
      <c r="FLB772" s="16"/>
      <c r="FLC772" s="16"/>
      <c r="FLD772" s="16"/>
      <c r="FLE772" s="16"/>
      <c r="FLF772" s="16"/>
      <c r="FLG772" s="16"/>
      <c r="FLH772" s="16"/>
      <c r="FLI772" s="16"/>
      <c r="FLJ772" s="16"/>
      <c r="FLK772" s="16"/>
      <c r="FLL772" s="16"/>
      <c r="FLM772" s="16"/>
      <c r="FLN772" s="16"/>
      <c r="FLO772" s="16"/>
      <c r="FLP772" s="16"/>
      <c r="FLQ772" s="16"/>
      <c r="FLR772" s="16"/>
      <c r="FLS772" s="16"/>
      <c r="FLT772" s="16"/>
      <c r="FLU772" s="16"/>
      <c r="FLV772" s="16"/>
      <c r="FLW772" s="16"/>
      <c r="FLX772" s="16"/>
      <c r="FLY772" s="16"/>
      <c r="FLZ772" s="16"/>
      <c r="FMA772" s="16"/>
      <c r="FMB772" s="16"/>
      <c r="FMC772" s="16"/>
      <c r="FMD772" s="16"/>
      <c r="FME772" s="16"/>
      <c r="FMF772" s="16"/>
      <c r="FMG772" s="16"/>
      <c r="FMH772" s="16"/>
      <c r="FMI772" s="16"/>
      <c r="FMJ772" s="16"/>
      <c r="FMK772" s="16"/>
      <c r="FML772" s="16"/>
      <c r="FMM772" s="16"/>
      <c r="FMN772" s="16"/>
      <c r="FMO772" s="16"/>
      <c r="FMP772" s="16"/>
      <c r="FMQ772" s="16"/>
      <c r="FMR772" s="16"/>
      <c r="FMS772" s="16"/>
      <c r="FMT772" s="16"/>
      <c r="FMU772" s="16"/>
      <c r="FMV772" s="16"/>
      <c r="FMW772" s="16"/>
      <c r="FMX772" s="16"/>
      <c r="FMY772" s="16"/>
      <c r="FMZ772" s="16"/>
      <c r="FNA772" s="16"/>
      <c r="FNB772" s="16"/>
      <c r="FNC772" s="16"/>
      <c r="FND772" s="16"/>
      <c r="FNE772" s="16"/>
      <c r="FNF772" s="16"/>
      <c r="FNG772" s="16"/>
      <c r="FNH772" s="16"/>
      <c r="FNI772" s="16"/>
      <c r="FNJ772" s="16"/>
      <c r="FNK772" s="16"/>
      <c r="FNL772" s="16"/>
      <c r="FNM772" s="16"/>
      <c r="FNN772" s="16"/>
      <c r="FNO772" s="16"/>
      <c r="FNP772" s="16"/>
      <c r="FNQ772" s="16"/>
      <c r="FNR772" s="16"/>
      <c r="FNS772" s="16"/>
      <c r="FNT772" s="16"/>
      <c r="FNU772" s="16"/>
      <c r="FNV772" s="16"/>
      <c r="FNW772" s="16"/>
      <c r="FNX772" s="16"/>
      <c r="FNY772" s="16"/>
      <c r="FNZ772" s="16"/>
      <c r="FOA772" s="16"/>
      <c r="FOB772" s="16"/>
      <c r="FOC772" s="16"/>
      <c r="FOD772" s="16"/>
      <c r="FOE772" s="16"/>
      <c r="FOF772" s="16"/>
      <c r="FOG772" s="16"/>
      <c r="FOH772" s="16"/>
      <c r="FOI772" s="16"/>
      <c r="FOJ772" s="16"/>
      <c r="FOK772" s="16"/>
      <c r="FOL772" s="16"/>
      <c r="FOM772" s="16"/>
      <c r="FON772" s="16"/>
      <c r="FOO772" s="16"/>
      <c r="FOP772" s="16"/>
      <c r="FOQ772" s="16"/>
      <c r="FOR772" s="16"/>
      <c r="FOS772" s="16"/>
      <c r="FOT772" s="16"/>
      <c r="FOU772" s="16"/>
      <c r="FOV772" s="16"/>
      <c r="FOW772" s="16"/>
      <c r="FOX772" s="16"/>
      <c r="FOY772" s="16"/>
      <c r="FOZ772" s="16"/>
      <c r="FPA772" s="16"/>
      <c r="FPB772" s="16"/>
      <c r="FPC772" s="16"/>
      <c r="FPD772" s="16"/>
      <c r="FPE772" s="16"/>
      <c r="FPF772" s="16"/>
      <c r="FPG772" s="16"/>
      <c r="FPH772" s="16"/>
      <c r="FPI772" s="16"/>
      <c r="FPJ772" s="16"/>
      <c r="FPK772" s="16"/>
      <c r="FPL772" s="16"/>
      <c r="FPM772" s="16"/>
      <c r="FPN772" s="16"/>
      <c r="FPO772" s="16"/>
      <c r="FPP772" s="16"/>
      <c r="FPQ772" s="16"/>
      <c r="FPR772" s="16"/>
      <c r="FPS772" s="16"/>
      <c r="FPT772" s="16"/>
      <c r="FPU772" s="16"/>
      <c r="FPV772" s="16"/>
      <c r="FPW772" s="16"/>
      <c r="FPX772" s="16"/>
      <c r="FPY772" s="16"/>
      <c r="FPZ772" s="16"/>
      <c r="FQA772" s="16"/>
      <c r="FQB772" s="16"/>
      <c r="FQC772" s="16"/>
      <c r="FQD772" s="16"/>
      <c r="FQE772" s="16"/>
      <c r="FQF772" s="16"/>
      <c r="FQG772" s="16"/>
      <c r="FQH772" s="16"/>
      <c r="FQI772" s="16"/>
      <c r="FQJ772" s="16"/>
      <c r="FQK772" s="16"/>
      <c r="FQL772" s="16"/>
      <c r="FQM772" s="16"/>
      <c r="FQN772" s="16"/>
      <c r="FQO772" s="16"/>
      <c r="FQP772" s="16"/>
      <c r="FQQ772" s="16"/>
      <c r="FQR772" s="16"/>
      <c r="FQS772" s="16"/>
      <c r="FQT772" s="16"/>
      <c r="FQU772" s="16"/>
      <c r="FQV772" s="16"/>
      <c r="FQW772" s="16"/>
      <c r="FQX772" s="16"/>
      <c r="FQY772" s="16"/>
      <c r="FQZ772" s="16"/>
      <c r="FRA772" s="16"/>
      <c r="FRB772" s="16"/>
      <c r="FRC772" s="16"/>
      <c r="FRD772" s="16"/>
      <c r="FRE772" s="16"/>
      <c r="FRF772" s="16"/>
      <c r="FRG772" s="16"/>
      <c r="FRH772" s="16"/>
      <c r="FRI772" s="16"/>
      <c r="FRJ772" s="16"/>
      <c r="FRK772" s="16"/>
      <c r="FRL772" s="16"/>
      <c r="FRM772" s="16"/>
      <c r="FRN772" s="16"/>
      <c r="FRO772" s="16"/>
      <c r="FRP772" s="16"/>
      <c r="FRQ772" s="16"/>
      <c r="FRR772" s="16"/>
      <c r="FRS772" s="16"/>
      <c r="FRT772" s="16"/>
      <c r="FRU772" s="16"/>
      <c r="FRV772" s="16"/>
      <c r="FRW772" s="16"/>
      <c r="FRX772" s="16"/>
      <c r="FRY772" s="16"/>
      <c r="FRZ772" s="16"/>
      <c r="FSA772" s="16"/>
      <c r="FSB772" s="16"/>
      <c r="FSC772" s="16"/>
      <c r="FSD772" s="16"/>
      <c r="FSE772" s="16"/>
      <c r="FSF772" s="16"/>
      <c r="FSG772" s="16"/>
      <c r="FSH772" s="16"/>
      <c r="FSI772" s="16"/>
      <c r="FSJ772" s="16"/>
      <c r="FSK772" s="16"/>
      <c r="FSL772" s="16"/>
      <c r="FSM772" s="16"/>
      <c r="FSN772" s="16"/>
      <c r="FSO772" s="16"/>
      <c r="FSP772" s="16"/>
      <c r="FSQ772" s="16"/>
      <c r="FSR772" s="16"/>
      <c r="FSS772" s="16"/>
      <c r="FST772" s="16"/>
      <c r="FSU772" s="16"/>
      <c r="FSV772" s="16"/>
      <c r="FSW772" s="16"/>
      <c r="FSX772" s="16"/>
      <c r="FSY772" s="16"/>
      <c r="FSZ772" s="16"/>
      <c r="FTA772" s="16"/>
      <c r="FTB772" s="16"/>
      <c r="FTC772" s="16"/>
      <c r="FTD772" s="16"/>
      <c r="FTE772" s="16"/>
      <c r="FTF772" s="16"/>
      <c r="FTG772" s="16"/>
      <c r="FTH772" s="16"/>
      <c r="FTI772" s="16"/>
      <c r="FTJ772" s="16"/>
      <c r="FTK772" s="16"/>
      <c r="FTL772" s="16"/>
      <c r="FTM772" s="16"/>
      <c r="FTN772" s="16"/>
      <c r="FTO772" s="16"/>
      <c r="FTP772" s="16"/>
      <c r="FTQ772" s="16"/>
      <c r="FTR772" s="16"/>
      <c r="FTS772" s="16"/>
      <c r="FTT772" s="16"/>
      <c r="FTU772" s="16"/>
      <c r="FTV772" s="16"/>
      <c r="FTW772" s="16"/>
      <c r="FTX772" s="16"/>
      <c r="FTY772" s="16"/>
      <c r="FTZ772" s="16"/>
      <c r="FUA772" s="16"/>
      <c r="FUB772" s="16"/>
      <c r="FUC772" s="16"/>
      <c r="FUD772" s="16"/>
      <c r="FUE772" s="16"/>
      <c r="FUF772" s="16"/>
      <c r="FUG772" s="16"/>
      <c r="FUH772" s="16"/>
      <c r="FUI772" s="16"/>
      <c r="FUJ772" s="16"/>
      <c r="FUK772" s="16"/>
      <c r="FUL772" s="16"/>
      <c r="FUM772" s="16"/>
      <c r="FUN772" s="16"/>
      <c r="FUO772" s="16"/>
      <c r="FUP772" s="16"/>
      <c r="FUQ772" s="16"/>
      <c r="FUR772" s="16"/>
      <c r="FUS772" s="16"/>
      <c r="FUT772" s="16"/>
      <c r="FUU772" s="16"/>
      <c r="FUV772" s="16"/>
      <c r="FUW772" s="16"/>
      <c r="FUX772" s="16"/>
      <c r="FUY772" s="16"/>
      <c r="FUZ772" s="16"/>
      <c r="FVA772" s="16"/>
      <c r="FVB772" s="16"/>
      <c r="FVC772" s="16"/>
      <c r="FVD772" s="16"/>
      <c r="FVE772" s="16"/>
      <c r="FVF772" s="16"/>
      <c r="FVG772" s="16"/>
      <c r="FVH772" s="16"/>
      <c r="FVI772" s="16"/>
      <c r="FVJ772" s="16"/>
      <c r="FVK772" s="16"/>
      <c r="FVL772" s="16"/>
      <c r="FVM772" s="16"/>
      <c r="FVN772" s="16"/>
      <c r="FVO772" s="16"/>
      <c r="FVP772" s="16"/>
      <c r="FVQ772" s="16"/>
      <c r="FVR772" s="16"/>
      <c r="FVS772" s="16"/>
      <c r="FVT772" s="16"/>
      <c r="FVU772" s="16"/>
      <c r="FVV772" s="16"/>
      <c r="FVW772" s="16"/>
      <c r="FVX772" s="16"/>
      <c r="FVY772" s="16"/>
      <c r="FVZ772" s="16"/>
      <c r="FWA772" s="16"/>
      <c r="FWB772" s="16"/>
      <c r="FWC772" s="16"/>
      <c r="FWD772" s="16"/>
      <c r="FWE772" s="16"/>
      <c r="FWF772" s="16"/>
      <c r="FWG772" s="16"/>
      <c r="FWH772" s="16"/>
      <c r="FWI772" s="16"/>
      <c r="FWJ772" s="16"/>
      <c r="FWK772" s="16"/>
      <c r="FWL772" s="16"/>
      <c r="FWM772" s="16"/>
      <c r="FWN772" s="16"/>
      <c r="FWO772" s="16"/>
      <c r="FWP772" s="16"/>
      <c r="FWQ772" s="16"/>
      <c r="FWR772" s="16"/>
      <c r="FWS772" s="16"/>
      <c r="FWT772" s="16"/>
      <c r="FWU772" s="16"/>
      <c r="FWV772" s="16"/>
      <c r="FWW772" s="16"/>
      <c r="FWX772" s="16"/>
      <c r="FWY772" s="16"/>
      <c r="FWZ772" s="16"/>
      <c r="FXA772" s="16"/>
      <c r="FXB772" s="16"/>
      <c r="FXC772" s="16"/>
      <c r="FXD772" s="16"/>
      <c r="FXE772" s="16"/>
      <c r="FXF772" s="16"/>
      <c r="FXG772" s="16"/>
      <c r="FXH772" s="16"/>
      <c r="FXI772" s="16"/>
      <c r="FXJ772" s="16"/>
      <c r="FXK772" s="16"/>
      <c r="FXL772" s="16"/>
      <c r="FXM772" s="16"/>
      <c r="FXN772" s="16"/>
      <c r="FXO772" s="16"/>
      <c r="FXP772" s="16"/>
      <c r="FXQ772" s="16"/>
      <c r="FXR772" s="16"/>
      <c r="FXS772" s="16"/>
      <c r="FXT772" s="16"/>
      <c r="FXU772" s="16"/>
      <c r="FXV772" s="16"/>
      <c r="FXW772" s="16"/>
      <c r="FXX772" s="16"/>
      <c r="FXY772" s="16"/>
      <c r="FXZ772" s="16"/>
      <c r="FYA772" s="16"/>
      <c r="FYB772" s="16"/>
      <c r="FYC772" s="16"/>
      <c r="FYD772" s="16"/>
      <c r="FYE772" s="16"/>
      <c r="FYF772" s="16"/>
      <c r="FYG772" s="16"/>
      <c r="FYH772" s="16"/>
      <c r="FYI772" s="16"/>
      <c r="FYJ772" s="16"/>
      <c r="FYK772" s="16"/>
      <c r="FYL772" s="16"/>
      <c r="FYM772" s="16"/>
      <c r="FYN772" s="16"/>
      <c r="FYO772" s="16"/>
      <c r="FYP772" s="16"/>
      <c r="FYQ772" s="16"/>
      <c r="FYR772" s="16"/>
      <c r="FYS772" s="16"/>
      <c r="FYT772" s="16"/>
      <c r="FYU772" s="16"/>
      <c r="FYV772" s="16"/>
      <c r="FYW772" s="16"/>
      <c r="FYX772" s="16"/>
      <c r="FYY772" s="16"/>
      <c r="FYZ772" s="16"/>
      <c r="FZA772" s="16"/>
      <c r="FZB772" s="16"/>
      <c r="FZC772" s="16"/>
      <c r="FZD772" s="16"/>
      <c r="FZE772" s="16"/>
      <c r="FZF772" s="16"/>
      <c r="FZG772" s="16"/>
      <c r="FZH772" s="16"/>
      <c r="FZI772" s="16"/>
      <c r="FZJ772" s="16"/>
      <c r="FZK772" s="16"/>
      <c r="FZL772" s="16"/>
      <c r="FZM772" s="16"/>
      <c r="FZN772" s="16"/>
      <c r="FZO772" s="16"/>
      <c r="FZP772" s="16"/>
      <c r="FZQ772" s="16"/>
      <c r="FZR772" s="16"/>
      <c r="FZS772" s="16"/>
      <c r="FZT772" s="16"/>
      <c r="FZU772" s="16"/>
      <c r="FZV772" s="16"/>
      <c r="FZW772" s="16"/>
      <c r="FZX772" s="16"/>
      <c r="FZY772" s="16"/>
      <c r="FZZ772" s="16"/>
      <c r="GAA772" s="16"/>
      <c r="GAB772" s="16"/>
      <c r="GAC772" s="16"/>
      <c r="GAD772" s="16"/>
      <c r="GAE772" s="16"/>
      <c r="GAF772" s="16"/>
      <c r="GAG772" s="16"/>
      <c r="GAH772" s="16"/>
      <c r="GAI772" s="16"/>
      <c r="GAJ772" s="16"/>
      <c r="GAK772" s="16"/>
      <c r="GAL772" s="16"/>
      <c r="GAM772" s="16"/>
      <c r="GAN772" s="16"/>
      <c r="GAO772" s="16"/>
      <c r="GAP772" s="16"/>
      <c r="GAQ772" s="16"/>
      <c r="GAR772" s="16"/>
      <c r="GAS772" s="16"/>
      <c r="GAT772" s="16"/>
      <c r="GAU772" s="16"/>
      <c r="GAV772" s="16"/>
      <c r="GAW772" s="16"/>
      <c r="GAX772" s="16"/>
      <c r="GAY772" s="16"/>
      <c r="GAZ772" s="16"/>
      <c r="GBA772" s="16"/>
      <c r="GBB772" s="16"/>
      <c r="GBC772" s="16"/>
      <c r="GBD772" s="16"/>
      <c r="GBE772" s="16"/>
      <c r="GBF772" s="16"/>
      <c r="GBG772" s="16"/>
      <c r="GBH772" s="16"/>
      <c r="GBI772" s="16"/>
      <c r="GBJ772" s="16"/>
      <c r="GBK772" s="16"/>
      <c r="GBL772" s="16"/>
      <c r="GBM772" s="16"/>
      <c r="GBN772" s="16"/>
      <c r="GBO772" s="16"/>
      <c r="GBP772" s="16"/>
      <c r="GBQ772" s="16"/>
      <c r="GBR772" s="16"/>
      <c r="GBS772" s="16"/>
      <c r="GBT772" s="16"/>
      <c r="GBU772" s="16"/>
      <c r="GBV772" s="16"/>
      <c r="GBW772" s="16"/>
      <c r="GBX772" s="16"/>
      <c r="GBY772" s="16"/>
      <c r="GBZ772" s="16"/>
      <c r="GCA772" s="16"/>
      <c r="GCB772" s="16"/>
      <c r="GCC772" s="16"/>
      <c r="GCD772" s="16"/>
      <c r="GCE772" s="16"/>
      <c r="GCF772" s="16"/>
      <c r="GCG772" s="16"/>
      <c r="GCH772" s="16"/>
      <c r="GCI772" s="16"/>
      <c r="GCJ772" s="16"/>
      <c r="GCK772" s="16"/>
      <c r="GCL772" s="16"/>
      <c r="GCM772" s="16"/>
      <c r="GCN772" s="16"/>
      <c r="GCO772" s="16"/>
      <c r="GCP772" s="16"/>
      <c r="GCQ772" s="16"/>
      <c r="GCR772" s="16"/>
      <c r="GCS772" s="16"/>
      <c r="GCT772" s="16"/>
      <c r="GCU772" s="16"/>
      <c r="GCV772" s="16"/>
      <c r="GCW772" s="16"/>
      <c r="GCX772" s="16"/>
      <c r="GCY772" s="16"/>
      <c r="GCZ772" s="16"/>
      <c r="GDA772" s="16"/>
      <c r="GDB772" s="16"/>
      <c r="GDC772" s="16"/>
      <c r="GDD772" s="16"/>
      <c r="GDE772" s="16"/>
      <c r="GDF772" s="16"/>
      <c r="GDG772" s="16"/>
      <c r="GDH772" s="16"/>
      <c r="GDI772" s="16"/>
      <c r="GDJ772" s="16"/>
      <c r="GDK772" s="16"/>
      <c r="GDL772" s="16"/>
      <c r="GDM772" s="16"/>
      <c r="GDN772" s="16"/>
      <c r="GDO772" s="16"/>
      <c r="GDP772" s="16"/>
      <c r="GDQ772" s="16"/>
      <c r="GDR772" s="16"/>
      <c r="GDS772" s="16"/>
      <c r="GDT772" s="16"/>
      <c r="GDU772" s="16"/>
      <c r="GDV772" s="16"/>
      <c r="GDW772" s="16"/>
      <c r="GDX772" s="16"/>
      <c r="GDY772" s="16"/>
      <c r="GDZ772" s="16"/>
      <c r="GEA772" s="16"/>
      <c r="GEB772" s="16"/>
      <c r="GEC772" s="16"/>
      <c r="GED772" s="16"/>
      <c r="GEE772" s="16"/>
      <c r="GEF772" s="16"/>
      <c r="GEG772" s="16"/>
      <c r="GEH772" s="16"/>
      <c r="GEI772" s="16"/>
      <c r="GEJ772" s="16"/>
      <c r="GEK772" s="16"/>
      <c r="GEL772" s="16"/>
      <c r="GEM772" s="16"/>
      <c r="GEN772" s="16"/>
      <c r="GEO772" s="16"/>
      <c r="GEP772" s="16"/>
      <c r="GEQ772" s="16"/>
      <c r="GER772" s="16"/>
      <c r="GES772" s="16"/>
      <c r="GET772" s="16"/>
      <c r="GEU772" s="16"/>
      <c r="GEV772" s="16"/>
      <c r="GEW772" s="16"/>
      <c r="GEX772" s="16"/>
      <c r="GEY772" s="16"/>
      <c r="GEZ772" s="16"/>
      <c r="GFA772" s="16"/>
      <c r="GFB772" s="16"/>
      <c r="GFC772" s="16"/>
      <c r="GFD772" s="16"/>
      <c r="GFE772" s="16"/>
      <c r="GFF772" s="16"/>
      <c r="GFG772" s="16"/>
      <c r="GFH772" s="16"/>
      <c r="GFI772" s="16"/>
      <c r="GFJ772" s="16"/>
      <c r="GFK772" s="16"/>
      <c r="GFL772" s="16"/>
      <c r="GFM772" s="16"/>
      <c r="GFN772" s="16"/>
      <c r="GFO772" s="16"/>
      <c r="GFP772" s="16"/>
      <c r="GFQ772" s="16"/>
      <c r="GFR772" s="16"/>
      <c r="GFS772" s="16"/>
      <c r="GFT772" s="16"/>
      <c r="GFU772" s="16"/>
      <c r="GFV772" s="16"/>
      <c r="GFW772" s="16"/>
      <c r="GFX772" s="16"/>
      <c r="GFY772" s="16"/>
      <c r="GFZ772" s="16"/>
      <c r="GGA772" s="16"/>
      <c r="GGB772" s="16"/>
      <c r="GGC772" s="16"/>
      <c r="GGD772" s="16"/>
      <c r="GGE772" s="16"/>
      <c r="GGF772" s="16"/>
      <c r="GGG772" s="16"/>
      <c r="GGH772" s="16"/>
      <c r="GGI772" s="16"/>
      <c r="GGJ772" s="16"/>
      <c r="GGK772" s="16"/>
      <c r="GGL772" s="16"/>
      <c r="GGM772" s="16"/>
      <c r="GGN772" s="16"/>
      <c r="GGO772" s="16"/>
      <c r="GGP772" s="16"/>
      <c r="GGQ772" s="16"/>
      <c r="GGR772" s="16"/>
      <c r="GGS772" s="16"/>
      <c r="GGT772" s="16"/>
      <c r="GGU772" s="16"/>
      <c r="GGV772" s="16"/>
      <c r="GGW772" s="16"/>
      <c r="GGX772" s="16"/>
      <c r="GGY772" s="16"/>
      <c r="GGZ772" s="16"/>
      <c r="GHA772" s="16"/>
      <c r="GHB772" s="16"/>
      <c r="GHC772" s="16"/>
      <c r="GHD772" s="16"/>
      <c r="GHE772" s="16"/>
      <c r="GHF772" s="16"/>
      <c r="GHG772" s="16"/>
      <c r="GHH772" s="16"/>
      <c r="GHI772" s="16"/>
      <c r="GHJ772" s="16"/>
      <c r="GHK772" s="16"/>
      <c r="GHL772" s="16"/>
      <c r="GHM772" s="16"/>
      <c r="GHN772" s="16"/>
      <c r="GHO772" s="16"/>
      <c r="GHP772" s="16"/>
      <c r="GHQ772" s="16"/>
      <c r="GHR772" s="16"/>
      <c r="GHS772" s="16"/>
      <c r="GHT772" s="16"/>
      <c r="GHU772" s="16"/>
      <c r="GHV772" s="16"/>
      <c r="GHW772" s="16"/>
      <c r="GHX772" s="16"/>
      <c r="GHY772" s="16"/>
      <c r="GHZ772" s="16"/>
      <c r="GIA772" s="16"/>
      <c r="GIB772" s="16"/>
      <c r="GIC772" s="16"/>
      <c r="GID772" s="16"/>
      <c r="GIE772" s="16"/>
      <c r="GIF772" s="16"/>
      <c r="GIG772" s="16"/>
      <c r="GIH772" s="16"/>
      <c r="GII772" s="16"/>
      <c r="GIJ772" s="16"/>
      <c r="GIK772" s="16"/>
      <c r="GIL772" s="16"/>
      <c r="GIM772" s="16"/>
      <c r="GIN772" s="16"/>
      <c r="GIO772" s="16"/>
      <c r="GIP772" s="16"/>
      <c r="GIQ772" s="16"/>
      <c r="GIR772" s="16"/>
      <c r="GIS772" s="16"/>
      <c r="GIT772" s="16"/>
      <c r="GIU772" s="16"/>
      <c r="GIV772" s="16"/>
      <c r="GIW772" s="16"/>
      <c r="GIX772" s="16"/>
      <c r="GIY772" s="16"/>
      <c r="GIZ772" s="16"/>
      <c r="GJA772" s="16"/>
      <c r="GJB772" s="16"/>
      <c r="GJC772" s="16"/>
      <c r="GJD772" s="16"/>
      <c r="GJE772" s="16"/>
      <c r="GJF772" s="16"/>
      <c r="GJG772" s="16"/>
      <c r="GJH772" s="16"/>
      <c r="GJI772" s="16"/>
      <c r="GJJ772" s="16"/>
      <c r="GJK772" s="16"/>
      <c r="GJL772" s="16"/>
      <c r="GJM772" s="16"/>
      <c r="GJN772" s="16"/>
      <c r="GJO772" s="16"/>
      <c r="GJP772" s="16"/>
      <c r="GJQ772" s="16"/>
      <c r="GJR772" s="16"/>
      <c r="GJS772" s="16"/>
      <c r="GJT772" s="16"/>
      <c r="GJU772" s="16"/>
      <c r="GJV772" s="16"/>
      <c r="GJW772" s="16"/>
      <c r="GJX772" s="16"/>
      <c r="GJY772" s="16"/>
      <c r="GJZ772" s="16"/>
      <c r="GKA772" s="16"/>
      <c r="GKB772" s="16"/>
      <c r="GKC772" s="16"/>
      <c r="GKD772" s="16"/>
      <c r="GKE772" s="16"/>
      <c r="GKF772" s="16"/>
      <c r="GKG772" s="16"/>
      <c r="GKH772" s="16"/>
      <c r="GKI772" s="16"/>
      <c r="GKJ772" s="16"/>
      <c r="GKK772" s="16"/>
      <c r="GKL772" s="16"/>
      <c r="GKM772" s="16"/>
      <c r="GKN772" s="16"/>
      <c r="GKO772" s="16"/>
      <c r="GKP772" s="16"/>
      <c r="GKQ772" s="16"/>
      <c r="GKR772" s="16"/>
      <c r="GKS772" s="16"/>
      <c r="GKT772" s="16"/>
      <c r="GKU772" s="16"/>
      <c r="GKV772" s="16"/>
      <c r="GKW772" s="16"/>
      <c r="GKX772" s="16"/>
      <c r="GKY772" s="16"/>
      <c r="GKZ772" s="16"/>
      <c r="GLA772" s="16"/>
      <c r="GLB772" s="16"/>
      <c r="GLC772" s="16"/>
      <c r="GLD772" s="16"/>
      <c r="GLE772" s="16"/>
      <c r="GLF772" s="16"/>
      <c r="GLG772" s="16"/>
      <c r="GLH772" s="16"/>
      <c r="GLI772" s="16"/>
      <c r="GLJ772" s="16"/>
      <c r="GLK772" s="16"/>
      <c r="GLL772" s="16"/>
      <c r="GLM772" s="16"/>
      <c r="GLN772" s="16"/>
      <c r="GLO772" s="16"/>
      <c r="GLP772" s="16"/>
      <c r="GLQ772" s="16"/>
      <c r="GLR772" s="16"/>
      <c r="GLS772" s="16"/>
      <c r="GLT772" s="16"/>
      <c r="GLU772" s="16"/>
      <c r="GLV772" s="16"/>
      <c r="GLW772" s="16"/>
      <c r="GLX772" s="16"/>
      <c r="GLY772" s="16"/>
      <c r="GLZ772" s="16"/>
      <c r="GMA772" s="16"/>
      <c r="GMB772" s="16"/>
      <c r="GMC772" s="16"/>
      <c r="GMD772" s="16"/>
      <c r="GME772" s="16"/>
      <c r="GMF772" s="16"/>
      <c r="GMG772" s="16"/>
      <c r="GMH772" s="16"/>
      <c r="GMI772" s="16"/>
      <c r="GMJ772" s="16"/>
      <c r="GMK772" s="16"/>
      <c r="GML772" s="16"/>
      <c r="GMM772" s="16"/>
      <c r="GMN772" s="16"/>
      <c r="GMO772" s="16"/>
      <c r="GMP772" s="16"/>
      <c r="GMQ772" s="16"/>
      <c r="GMR772" s="16"/>
      <c r="GMS772" s="16"/>
      <c r="GMT772" s="16"/>
      <c r="GMU772" s="16"/>
      <c r="GMV772" s="16"/>
      <c r="GMW772" s="16"/>
      <c r="GMX772" s="16"/>
      <c r="GMY772" s="16"/>
      <c r="GMZ772" s="16"/>
      <c r="GNA772" s="16"/>
      <c r="GNB772" s="16"/>
      <c r="GNC772" s="16"/>
      <c r="GND772" s="16"/>
      <c r="GNE772" s="16"/>
      <c r="GNF772" s="16"/>
      <c r="GNG772" s="16"/>
      <c r="GNH772" s="16"/>
      <c r="GNI772" s="16"/>
      <c r="GNJ772" s="16"/>
      <c r="GNK772" s="16"/>
      <c r="GNL772" s="16"/>
      <c r="GNM772" s="16"/>
      <c r="GNN772" s="16"/>
      <c r="GNO772" s="16"/>
      <c r="GNP772" s="16"/>
      <c r="GNQ772" s="16"/>
      <c r="GNR772" s="16"/>
      <c r="GNS772" s="16"/>
      <c r="GNT772" s="16"/>
      <c r="GNU772" s="16"/>
      <c r="GNV772" s="16"/>
      <c r="GNW772" s="16"/>
      <c r="GNX772" s="16"/>
      <c r="GNY772" s="16"/>
      <c r="GNZ772" s="16"/>
      <c r="GOA772" s="16"/>
      <c r="GOB772" s="16"/>
      <c r="GOC772" s="16"/>
      <c r="GOD772" s="16"/>
      <c r="GOE772" s="16"/>
      <c r="GOF772" s="16"/>
      <c r="GOG772" s="16"/>
      <c r="GOH772" s="16"/>
      <c r="GOI772" s="16"/>
      <c r="GOJ772" s="16"/>
      <c r="GOK772" s="16"/>
      <c r="GOL772" s="16"/>
      <c r="GOM772" s="16"/>
      <c r="GON772" s="16"/>
      <c r="GOO772" s="16"/>
      <c r="GOP772" s="16"/>
      <c r="GOQ772" s="16"/>
      <c r="GOR772" s="16"/>
      <c r="GOS772" s="16"/>
      <c r="GOT772" s="16"/>
      <c r="GOU772" s="16"/>
      <c r="GOV772" s="16"/>
      <c r="GOW772" s="16"/>
      <c r="GOX772" s="16"/>
      <c r="GOY772" s="16"/>
      <c r="GOZ772" s="16"/>
      <c r="GPA772" s="16"/>
      <c r="GPB772" s="16"/>
      <c r="GPC772" s="16"/>
      <c r="GPD772" s="16"/>
      <c r="GPE772" s="16"/>
      <c r="GPF772" s="16"/>
      <c r="GPG772" s="16"/>
      <c r="GPH772" s="16"/>
      <c r="GPI772" s="16"/>
      <c r="GPJ772" s="16"/>
      <c r="GPK772" s="16"/>
      <c r="GPL772" s="16"/>
      <c r="GPM772" s="16"/>
      <c r="GPN772" s="16"/>
      <c r="GPO772" s="16"/>
      <c r="GPP772" s="16"/>
      <c r="GPQ772" s="16"/>
      <c r="GPR772" s="16"/>
      <c r="GPS772" s="16"/>
      <c r="GPT772" s="16"/>
      <c r="GPU772" s="16"/>
      <c r="GPV772" s="16"/>
      <c r="GPW772" s="16"/>
      <c r="GPX772" s="16"/>
      <c r="GPY772" s="16"/>
      <c r="GPZ772" s="16"/>
      <c r="GQA772" s="16"/>
      <c r="GQB772" s="16"/>
      <c r="GQC772" s="16"/>
      <c r="GQD772" s="16"/>
      <c r="GQE772" s="16"/>
      <c r="GQF772" s="16"/>
      <c r="GQG772" s="16"/>
      <c r="GQH772" s="16"/>
      <c r="GQI772" s="16"/>
      <c r="GQJ772" s="16"/>
      <c r="GQK772" s="16"/>
      <c r="GQL772" s="16"/>
      <c r="GQM772" s="16"/>
      <c r="GQN772" s="16"/>
      <c r="GQO772" s="16"/>
      <c r="GQP772" s="16"/>
      <c r="GQQ772" s="16"/>
      <c r="GQR772" s="16"/>
      <c r="GQS772" s="16"/>
      <c r="GQT772" s="16"/>
      <c r="GQU772" s="16"/>
      <c r="GQV772" s="16"/>
      <c r="GQW772" s="16"/>
      <c r="GQX772" s="16"/>
      <c r="GQY772" s="16"/>
      <c r="GQZ772" s="16"/>
      <c r="GRA772" s="16"/>
      <c r="GRB772" s="16"/>
      <c r="GRC772" s="16"/>
      <c r="GRD772" s="16"/>
      <c r="GRE772" s="16"/>
      <c r="GRF772" s="16"/>
      <c r="GRG772" s="16"/>
      <c r="GRH772" s="16"/>
      <c r="GRI772" s="16"/>
      <c r="GRJ772" s="16"/>
      <c r="GRK772" s="16"/>
      <c r="GRL772" s="16"/>
      <c r="GRM772" s="16"/>
      <c r="GRN772" s="16"/>
      <c r="GRO772" s="16"/>
      <c r="GRP772" s="16"/>
      <c r="GRQ772" s="16"/>
      <c r="GRR772" s="16"/>
      <c r="GRS772" s="16"/>
      <c r="GRT772" s="16"/>
      <c r="GRU772" s="16"/>
      <c r="GRV772" s="16"/>
      <c r="GRW772" s="16"/>
      <c r="GRX772" s="16"/>
      <c r="GRY772" s="16"/>
      <c r="GRZ772" s="16"/>
      <c r="GSA772" s="16"/>
      <c r="GSB772" s="16"/>
      <c r="GSC772" s="16"/>
      <c r="GSD772" s="16"/>
      <c r="GSE772" s="16"/>
      <c r="GSF772" s="16"/>
      <c r="GSG772" s="16"/>
      <c r="GSH772" s="16"/>
      <c r="GSI772" s="16"/>
      <c r="GSJ772" s="16"/>
      <c r="GSK772" s="16"/>
      <c r="GSL772" s="16"/>
      <c r="GSM772" s="16"/>
      <c r="GSN772" s="16"/>
      <c r="GSO772" s="16"/>
      <c r="GSP772" s="16"/>
      <c r="GSQ772" s="16"/>
      <c r="GSR772" s="16"/>
      <c r="GSS772" s="16"/>
      <c r="GST772" s="16"/>
      <c r="GSU772" s="16"/>
      <c r="GSV772" s="16"/>
      <c r="GSW772" s="16"/>
      <c r="GSX772" s="16"/>
      <c r="GSY772" s="16"/>
      <c r="GSZ772" s="16"/>
      <c r="GTA772" s="16"/>
      <c r="GTB772" s="16"/>
      <c r="GTC772" s="16"/>
      <c r="GTD772" s="16"/>
      <c r="GTE772" s="16"/>
      <c r="GTF772" s="16"/>
      <c r="GTG772" s="16"/>
      <c r="GTH772" s="16"/>
      <c r="GTI772" s="16"/>
      <c r="GTJ772" s="16"/>
      <c r="GTK772" s="16"/>
      <c r="GTL772" s="16"/>
      <c r="GTM772" s="16"/>
      <c r="GTN772" s="16"/>
      <c r="GTO772" s="16"/>
      <c r="GTP772" s="16"/>
      <c r="GTQ772" s="16"/>
      <c r="GTR772" s="16"/>
      <c r="GTS772" s="16"/>
      <c r="GTT772" s="16"/>
      <c r="GTU772" s="16"/>
      <c r="GTV772" s="16"/>
      <c r="GTW772" s="16"/>
      <c r="GTX772" s="16"/>
      <c r="GTY772" s="16"/>
      <c r="GTZ772" s="16"/>
      <c r="GUA772" s="16"/>
      <c r="GUB772" s="16"/>
      <c r="GUC772" s="16"/>
      <c r="GUD772" s="16"/>
      <c r="GUE772" s="16"/>
      <c r="GUF772" s="16"/>
      <c r="GUG772" s="16"/>
      <c r="GUH772" s="16"/>
      <c r="GUI772" s="16"/>
      <c r="GUJ772" s="16"/>
      <c r="GUK772" s="16"/>
      <c r="GUL772" s="16"/>
      <c r="GUM772" s="16"/>
      <c r="GUN772" s="16"/>
      <c r="GUO772" s="16"/>
      <c r="GUP772" s="16"/>
      <c r="GUQ772" s="16"/>
      <c r="GUR772" s="16"/>
      <c r="GUS772" s="16"/>
      <c r="GUT772" s="16"/>
      <c r="GUU772" s="16"/>
      <c r="GUV772" s="16"/>
      <c r="GUW772" s="16"/>
      <c r="GUX772" s="16"/>
      <c r="GUY772" s="16"/>
      <c r="GUZ772" s="16"/>
      <c r="GVA772" s="16"/>
      <c r="GVB772" s="16"/>
      <c r="GVC772" s="16"/>
      <c r="GVD772" s="16"/>
      <c r="GVE772" s="16"/>
      <c r="GVF772" s="16"/>
      <c r="GVG772" s="16"/>
      <c r="GVH772" s="16"/>
      <c r="GVI772" s="16"/>
      <c r="GVJ772" s="16"/>
      <c r="GVK772" s="16"/>
      <c r="GVL772" s="16"/>
      <c r="GVM772" s="16"/>
      <c r="GVN772" s="16"/>
      <c r="GVO772" s="16"/>
      <c r="GVP772" s="16"/>
      <c r="GVQ772" s="16"/>
      <c r="GVR772" s="16"/>
      <c r="GVS772" s="16"/>
      <c r="GVT772" s="16"/>
      <c r="GVU772" s="16"/>
      <c r="GVV772" s="16"/>
      <c r="GVW772" s="16"/>
      <c r="GVX772" s="16"/>
      <c r="GVY772" s="16"/>
      <c r="GVZ772" s="16"/>
      <c r="GWA772" s="16"/>
      <c r="GWB772" s="16"/>
      <c r="GWC772" s="16"/>
      <c r="GWD772" s="16"/>
      <c r="GWE772" s="16"/>
      <c r="GWF772" s="16"/>
      <c r="GWG772" s="16"/>
      <c r="GWH772" s="16"/>
      <c r="GWI772" s="16"/>
      <c r="GWJ772" s="16"/>
      <c r="GWK772" s="16"/>
      <c r="GWL772" s="16"/>
      <c r="GWM772" s="16"/>
      <c r="GWN772" s="16"/>
      <c r="GWO772" s="16"/>
      <c r="GWP772" s="16"/>
      <c r="GWQ772" s="16"/>
      <c r="GWR772" s="16"/>
      <c r="GWS772" s="16"/>
      <c r="GWT772" s="16"/>
      <c r="GWU772" s="16"/>
      <c r="GWV772" s="16"/>
      <c r="GWW772" s="16"/>
      <c r="GWX772" s="16"/>
      <c r="GWY772" s="16"/>
      <c r="GWZ772" s="16"/>
      <c r="GXA772" s="16"/>
      <c r="GXB772" s="16"/>
      <c r="GXC772" s="16"/>
      <c r="GXD772" s="16"/>
      <c r="GXE772" s="16"/>
      <c r="GXF772" s="16"/>
      <c r="GXG772" s="16"/>
      <c r="GXH772" s="16"/>
      <c r="GXI772" s="16"/>
      <c r="GXJ772" s="16"/>
      <c r="GXK772" s="16"/>
      <c r="GXL772" s="16"/>
      <c r="GXM772" s="16"/>
      <c r="GXN772" s="16"/>
      <c r="GXO772" s="16"/>
      <c r="GXP772" s="16"/>
      <c r="GXQ772" s="16"/>
      <c r="GXR772" s="16"/>
      <c r="GXS772" s="16"/>
      <c r="GXT772" s="16"/>
      <c r="GXU772" s="16"/>
      <c r="GXV772" s="16"/>
      <c r="GXW772" s="16"/>
      <c r="GXX772" s="16"/>
      <c r="GXY772" s="16"/>
      <c r="GXZ772" s="16"/>
      <c r="GYA772" s="16"/>
      <c r="GYB772" s="16"/>
      <c r="GYC772" s="16"/>
      <c r="GYD772" s="16"/>
      <c r="GYE772" s="16"/>
      <c r="GYF772" s="16"/>
      <c r="GYG772" s="16"/>
      <c r="GYH772" s="16"/>
      <c r="GYI772" s="16"/>
      <c r="GYJ772" s="16"/>
      <c r="GYK772" s="16"/>
      <c r="GYL772" s="16"/>
      <c r="GYM772" s="16"/>
      <c r="GYN772" s="16"/>
      <c r="GYO772" s="16"/>
      <c r="GYP772" s="16"/>
      <c r="GYQ772" s="16"/>
      <c r="GYR772" s="16"/>
      <c r="GYS772" s="16"/>
      <c r="GYT772" s="16"/>
      <c r="GYU772" s="16"/>
      <c r="GYV772" s="16"/>
      <c r="GYW772" s="16"/>
      <c r="GYX772" s="16"/>
      <c r="GYY772" s="16"/>
      <c r="GYZ772" s="16"/>
      <c r="GZA772" s="16"/>
      <c r="GZB772" s="16"/>
      <c r="GZC772" s="16"/>
      <c r="GZD772" s="16"/>
      <c r="GZE772" s="16"/>
      <c r="GZF772" s="16"/>
      <c r="GZG772" s="16"/>
      <c r="GZH772" s="16"/>
      <c r="GZI772" s="16"/>
      <c r="GZJ772" s="16"/>
      <c r="GZK772" s="16"/>
      <c r="GZL772" s="16"/>
      <c r="GZM772" s="16"/>
      <c r="GZN772" s="16"/>
      <c r="GZO772" s="16"/>
      <c r="GZP772" s="16"/>
      <c r="GZQ772" s="16"/>
      <c r="GZR772" s="16"/>
      <c r="GZS772" s="16"/>
      <c r="GZT772" s="16"/>
      <c r="GZU772" s="16"/>
      <c r="GZV772" s="16"/>
      <c r="GZW772" s="16"/>
      <c r="GZX772" s="16"/>
      <c r="GZY772" s="16"/>
      <c r="GZZ772" s="16"/>
      <c r="HAA772" s="16"/>
      <c r="HAB772" s="16"/>
      <c r="HAC772" s="16"/>
      <c r="HAD772" s="16"/>
      <c r="HAE772" s="16"/>
      <c r="HAF772" s="16"/>
      <c r="HAG772" s="16"/>
      <c r="HAH772" s="16"/>
      <c r="HAI772" s="16"/>
      <c r="HAJ772" s="16"/>
      <c r="HAK772" s="16"/>
      <c r="HAL772" s="16"/>
      <c r="HAM772" s="16"/>
      <c r="HAN772" s="16"/>
      <c r="HAO772" s="16"/>
      <c r="HAP772" s="16"/>
      <c r="HAQ772" s="16"/>
      <c r="HAR772" s="16"/>
      <c r="HAS772" s="16"/>
      <c r="HAT772" s="16"/>
      <c r="HAU772" s="16"/>
      <c r="HAV772" s="16"/>
      <c r="HAW772" s="16"/>
      <c r="HAX772" s="16"/>
      <c r="HAY772" s="16"/>
      <c r="HAZ772" s="16"/>
      <c r="HBA772" s="16"/>
      <c r="HBB772" s="16"/>
      <c r="HBC772" s="16"/>
      <c r="HBD772" s="16"/>
      <c r="HBE772" s="16"/>
      <c r="HBF772" s="16"/>
      <c r="HBG772" s="16"/>
      <c r="HBH772" s="16"/>
      <c r="HBI772" s="16"/>
      <c r="HBJ772" s="16"/>
      <c r="HBK772" s="16"/>
      <c r="HBL772" s="16"/>
      <c r="HBM772" s="16"/>
      <c r="HBN772" s="16"/>
      <c r="HBO772" s="16"/>
      <c r="HBP772" s="16"/>
      <c r="HBQ772" s="16"/>
      <c r="HBR772" s="16"/>
      <c r="HBS772" s="16"/>
      <c r="HBT772" s="16"/>
      <c r="HBU772" s="16"/>
      <c r="HBV772" s="16"/>
      <c r="HBW772" s="16"/>
      <c r="HBX772" s="16"/>
      <c r="HBY772" s="16"/>
      <c r="HBZ772" s="16"/>
      <c r="HCA772" s="16"/>
      <c r="HCB772" s="16"/>
      <c r="HCC772" s="16"/>
      <c r="HCD772" s="16"/>
      <c r="HCE772" s="16"/>
      <c r="HCF772" s="16"/>
      <c r="HCG772" s="16"/>
      <c r="HCH772" s="16"/>
      <c r="HCI772" s="16"/>
      <c r="HCJ772" s="16"/>
      <c r="HCK772" s="16"/>
      <c r="HCL772" s="16"/>
      <c r="HCM772" s="16"/>
      <c r="HCN772" s="16"/>
      <c r="HCO772" s="16"/>
      <c r="HCP772" s="16"/>
      <c r="HCQ772" s="16"/>
      <c r="HCR772" s="16"/>
      <c r="HCS772" s="16"/>
      <c r="HCT772" s="16"/>
      <c r="HCU772" s="16"/>
      <c r="HCV772" s="16"/>
      <c r="HCW772" s="16"/>
      <c r="HCX772" s="16"/>
      <c r="HCY772" s="16"/>
      <c r="HCZ772" s="16"/>
      <c r="HDA772" s="16"/>
      <c r="HDB772" s="16"/>
      <c r="HDC772" s="16"/>
      <c r="HDD772" s="16"/>
      <c r="HDE772" s="16"/>
      <c r="HDF772" s="16"/>
      <c r="HDG772" s="16"/>
      <c r="HDH772" s="16"/>
      <c r="HDI772" s="16"/>
      <c r="HDJ772" s="16"/>
      <c r="HDK772" s="16"/>
      <c r="HDL772" s="16"/>
      <c r="HDM772" s="16"/>
      <c r="HDN772" s="16"/>
      <c r="HDO772" s="16"/>
      <c r="HDP772" s="16"/>
      <c r="HDQ772" s="16"/>
      <c r="HDR772" s="16"/>
      <c r="HDS772" s="16"/>
      <c r="HDT772" s="16"/>
      <c r="HDU772" s="16"/>
      <c r="HDV772" s="16"/>
      <c r="HDW772" s="16"/>
      <c r="HDX772" s="16"/>
      <c r="HDY772" s="16"/>
      <c r="HDZ772" s="16"/>
      <c r="HEA772" s="16"/>
      <c r="HEB772" s="16"/>
      <c r="HEC772" s="16"/>
      <c r="HED772" s="16"/>
      <c r="HEE772" s="16"/>
      <c r="HEF772" s="16"/>
      <c r="HEG772" s="16"/>
      <c r="HEH772" s="16"/>
      <c r="HEI772" s="16"/>
      <c r="HEJ772" s="16"/>
      <c r="HEK772" s="16"/>
      <c r="HEL772" s="16"/>
      <c r="HEM772" s="16"/>
      <c r="HEN772" s="16"/>
      <c r="HEO772" s="16"/>
      <c r="HEP772" s="16"/>
      <c r="HEQ772" s="16"/>
      <c r="HER772" s="16"/>
      <c r="HES772" s="16"/>
      <c r="HET772" s="16"/>
      <c r="HEU772" s="16"/>
      <c r="HEV772" s="16"/>
      <c r="HEW772" s="16"/>
      <c r="HEX772" s="16"/>
      <c r="HEY772" s="16"/>
      <c r="HEZ772" s="16"/>
      <c r="HFA772" s="16"/>
      <c r="HFB772" s="16"/>
      <c r="HFC772" s="16"/>
      <c r="HFD772" s="16"/>
      <c r="HFE772" s="16"/>
      <c r="HFF772" s="16"/>
      <c r="HFG772" s="16"/>
      <c r="HFH772" s="16"/>
      <c r="HFI772" s="16"/>
      <c r="HFJ772" s="16"/>
      <c r="HFK772" s="16"/>
      <c r="HFL772" s="16"/>
      <c r="HFM772" s="16"/>
      <c r="HFN772" s="16"/>
      <c r="HFO772" s="16"/>
      <c r="HFP772" s="16"/>
      <c r="HFQ772" s="16"/>
      <c r="HFR772" s="16"/>
      <c r="HFS772" s="16"/>
      <c r="HFT772" s="16"/>
      <c r="HFU772" s="16"/>
      <c r="HFV772" s="16"/>
      <c r="HFW772" s="16"/>
      <c r="HFX772" s="16"/>
      <c r="HFY772" s="16"/>
      <c r="HFZ772" s="16"/>
      <c r="HGA772" s="16"/>
      <c r="HGB772" s="16"/>
      <c r="HGC772" s="16"/>
      <c r="HGD772" s="16"/>
      <c r="HGE772" s="16"/>
      <c r="HGF772" s="16"/>
      <c r="HGG772" s="16"/>
      <c r="HGH772" s="16"/>
      <c r="HGI772" s="16"/>
      <c r="HGJ772" s="16"/>
      <c r="HGK772" s="16"/>
      <c r="HGL772" s="16"/>
      <c r="HGM772" s="16"/>
      <c r="HGN772" s="16"/>
      <c r="HGO772" s="16"/>
      <c r="HGP772" s="16"/>
      <c r="HGQ772" s="16"/>
      <c r="HGR772" s="16"/>
      <c r="HGS772" s="16"/>
      <c r="HGT772" s="16"/>
      <c r="HGU772" s="16"/>
      <c r="HGV772" s="16"/>
      <c r="HGW772" s="16"/>
      <c r="HGX772" s="16"/>
      <c r="HGY772" s="16"/>
      <c r="HGZ772" s="16"/>
      <c r="HHA772" s="16"/>
      <c r="HHB772" s="16"/>
      <c r="HHC772" s="16"/>
      <c r="HHD772" s="16"/>
      <c r="HHE772" s="16"/>
      <c r="HHF772" s="16"/>
      <c r="HHG772" s="16"/>
      <c r="HHH772" s="16"/>
      <c r="HHI772" s="16"/>
      <c r="HHJ772" s="16"/>
      <c r="HHK772" s="16"/>
      <c r="HHL772" s="16"/>
      <c r="HHM772" s="16"/>
      <c r="HHN772" s="16"/>
      <c r="HHO772" s="16"/>
      <c r="HHP772" s="16"/>
      <c r="HHQ772" s="16"/>
      <c r="HHR772" s="16"/>
      <c r="HHS772" s="16"/>
      <c r="HHT772" s="16"/>
      <c r="HHU772" s="16"/>
      <c r="HHV772" s="16"/>
      <c r="HHW772" s="16"/>
      <c r="HHX772" s="16"/>
      <c r="HHY772" s="16"/>
      <c r="HHZ772" s="16"/>
      <c r="HIA772" s="16"/>
      <c r="HIB772" s="16"/>
      <c r="HIC772" s="16"/>
      <c r="HID772" s="16"/>
      <c r="HIE772" s="16"/>
      <c r="HIF772" s="16"/>
      <c r="HIG772" s="16"/>
      <c r="HIH772" s="16"/>
      <c r="HII772" s="16"/>
      <c r="HIJ772" s="16"/>
      <c r="HIK772" s="16"/>
      <c r="HIL772" s="16"/>
      <c r="HIM772" s="16"/>
      <c r="HIN772" s="16"/>
      <c r="HIO772" s="16"/>
      <c r="HIP772" s="16"/>
      <c r="HIQ772" s="16"/>
      <c r="HIR772" s="16"/>
      <c r="HIS772" s="16"/>
      <c r="HIT772" s="16"/>
      <c r="HIU772" s="16"/>
      <c r="HIV772" s="16"/>
      <c r="HIW772" s="16"/>
      <c r="HIX772" s="16"/>
      <c r="HIY772" s="16"/>
      <c r="HIZ772" s="16"/>
      <c r="HJA772" s="16"/>
      <c r="HJB772" s="16"/>
      <c r="HJC772" s="16"/>
      <c r="HJD772" s="16"/>
      <c r="HJE772" s="16"/>
      <c r="HJF772" s="16"/>
      <c r="HJG772" s="16"/>
      <c r="HJH772" s="16"/>
      <c r="HJI772" s="16"/>
      <c r="HJJ772" s="16"/>
      <c r="HJK772" s="16"/>
      <c r="HJL772" s="16"/>
      <c r="HJM772" s="16"/>
      <c r="HJN772" s="16"/>
      <c r="HJO772" s="16"/>
      <c r="HJP772" s="16"/>
      <c r="HJQ772" s="16"/>
      <c r="HJR772" s="16"/>
      <c r="HJS772" s="16"/>
      <c r="HJT772" s="16"/>
      <c r="HJU772" s="16"/>
      <c r="HJV772" s="16"/>
      <c r="HJW772" s="16"/>
      <c r="HJX772" s="16"/>
      <c r="HJY772" s="16"/>
      <c r="HJZ772" s="16"/>
      <c r="HKA772" s="16"/>
      <c r="HKB772" s="16"/>
      <c r="HKC772" s="16"/>
      <c r="HKD772" s="16"/>
      <c r="HKE772" s="16"/>
      <c r="HKF772" s="16"/>
      <c r="HKG772" s="16"/>
      <c r="HKH772" s="16"/>
      <c r="HKI772" s="16"/>
      <c r="HKJ772" s="16"/>
      <c r="HKK772" s="16"/>
      <c r="HKL772" s="16"/>
      <c r="HKM772" s="16"/>
      <c r="HKN772" s="16"/>
      <c r="HKO772" s="16"/>
      <c r="HKP772" s="16"/>
      <c r="HKQ772" s="16"/>
      <c r="HKR772" s="16"/>
      <c r="HKS772" s="16"/>
      <c r="HKT772" s="16"/>
      <c r="HKU772" s="16"/>
      <c r="HKV772" s="16"/>
      <c r="HKW772" s="16"/>
      <c r="HKX772" s="16"/>
      <c r="HKY772" s="16"/>
      <c r="HKZ772" s="16"/>
      <c r="HLA772" s="16"/>
      <c r="HLB772" s="16"/>
      <c r="HLC772" s="16"/>
      <c r="HLD772" s="16"/>
      <c r="HLE772" s="16"/>
      <c r="HLF772" s="16"/>
      <c r="HLG772" s="16"/>
      <c r="HLH772" s="16"/>
      <c r="HLI772" s="16"/>
      <c r="HLJ772" s="16"/>
      <c r="HLK772" s="16"/>
      <c r="HLL772" s="16"/>
      <c r="HLM772" s="16"/>
      <c r="HLN772" s="16"/>
      <c r="HLO772" s="16"/>
      <c r="HLP772" s="16"/>
      <c r="HLQ772" s="16"/>
      <c r="HLR772" s="16"/>
      <c r="HLS772" s="16"/>
      <c r="HLT772" s="16"/>
      <c r="HLU772" s="16"/>
      <c r="HLV772" s="16"/>
      <c r="HLW772" s="16"/>
      <c r="HLX772" s="16"/>
      <c r="HLY772" s="16"/>
      <c r="HLZ772" s="16"/>
      <c r="HMA772" s="16"/>
      <c r="HMB772" s="16"/>
      <c r="HMC772" s="16"/>
      <c r="HMD772" s="16"/>
      <c r="HME772" s="16"/>
      <c r="HMF772" s="16"/>
      <c r="HMG772" s="16"/>
      <c r="HMH772" s="16"/>
      <c r="HMI772" s="16"/>
      <c r="HMJ772" s="16"/>
      <c r="HMK772" s="16"/>
      <c r="HML772" s="16"/>
      <c r="HMM772" s="16"/>
      <c r="HMN772" s="16"/>
      <c r="HMO772" s="16"/>
      <c r="HMP772" s="16"/>
      <c r="HMQ772" s="16"/>
      <c r="HMR772" s="16"/>
      <c r="HMS772" s="16"/>
      <c r="HMT772" s="16"/>
      <c r="HMU772" s="16"/>
      <c r="HMV772" s="16"/>
      <c r="HMW772" s="16"/>
      <c r="HMX772" s="16"/>
      <c r="HMY772" s="16"/>
      <c r="HMZ772" s="16"/>
      <c r="HNA772" s="16"/>
      <c r="HNB772" s="16"/>
      <c r="HNC772" s="16"/>
      <c r="HND772" s="16"/>
      <c r="HNE772" s="16"/>
      <c r="HNF772" s="16"/>
      <c r="HNG772" s="16"/>
      <c r="HNH772" s="16"/>
      <c r="HNI772" s="16"/>
      <c r="HNJ772" s="16"/>
      <c r="HNK772" s="16"/>
      <c r="HNL772" s="16"/>
      <c r="HNM772" s="16"/>
      <c r="HNN772" s="16"/>
      <c r="HNO772" s="16"/>
      <c r="HNP772" s="16"/>
      <c r="HNQ772" s="16"/>
      <c r="HNR772" s="16"/>
      <c r="HNS772" s="16"/>
      <c r="HNT772" s="16"/>
      <c r="HNU772" s="16"/>
      <c r="HNV772" s="16"/>
      <c r="HNW772" s="16"/>
      <c r="HNX772" s="16"/>
      <c r="HNY772" s="16"/>
      <c r="HNZ772" s="16"/>
      <c r="HOA772" s="16"/>
      <c r="HOB772" s="16"/>
      <c r="HOC772" s="16"/>
      <c r="HOD772" s="16"/>
      <c r="HOE772" s="16"/>
      <c r="HOF772" s="16"/>
      <c r="HOG772" s="16"/>
      <c r="HOH772" s="16"/>
      <c r="HOI772" s="16"/>
      <c r="HOJ772" s="16"/>
      <c r="HOK772" s="16"/>
      <c r="HOL772" s="16"/>
      <c r="HOM772" s="16"/>
      <c r="HON772" s="16"/>
      <c r="HOO772" s="16"/>
      <c r="HOP772" s="16"/>
      <c r="HOQ772" s="16"/>
      <c r="HOR772" s="16"/>
      <c r="HOS772" s="16"/>
      <c r="HOT772" s="16"/>
      <c r="HOU772" s="16"/>
      <c r="HOV772" s="16"/>
      <c r="HOW772" s="16"/>
      <c r="HOX772" s="16"/>
      <c r="HOY772" s="16"/>
      <c r="HOZ772" s="16"/>
      <c r="HPA772" s="16"/>
      <c r="HPB772" s="16"/>
      <c r="HPC772" s="16"/>
      <c r="HPD772" s="16"/>
      <c r="HPE772" s="16"/>
      <c r="HPF772" s="16"/>
      <c r="HPG772" s="16"/>
      <c r="HPH772" s="16"/>
      <c r="HPI772" s="16"/>
      <c r="HPJ772" s="16"/>
      <c r="HPK772" s="16"/>
      <c r="HPL772" s="16"/>
      <c r="HPM772" s="16"/>
      <c r="HPN772" s="16"/>
      <c r="HPO772" s="16"/>
      <c r="HPP772" s="16"/>
      <c r="HPQ772" s="16"/>
      <c r="HPR772" s="16"/>
      <c r="HPS772" s="16"/>
      <c r="HPT772" s="16"/>
      <c r="HPU772" s="16"/>
      <c r="HPV772" s="16"/>
      <c r="HPW772" s="16"/>
      <c r="HPX772" s="16"/>
      <c r="HPY772" s="16"/>
      <c r="HPZ772" s="16"/>
      <c r="HQA772" s="16"/>
      <c r="HQB772" s="16"/>
      <c r="HQC772" s="16"/>
      <c r="HQD772" s="16"/>
      <c r="HQE772" s="16"/>
      <c r="HQF772" s="16"/>
      <c r="HQG772" s="16"/>
      <c r="HQH772" s="16"/>
      <c r="HQI772" s="16"/>
      <c r="HQJ772" s="16"/>
      <c r="HQK772" s="16"/>
      <c r="HQL772" s="16"/>
      <c r="HQM772" s="16"/>
      <c r="HQN772" s="16"/>
      <c r="HQO772" s="16"/>
      <c r="HQP772" s="16"/>
      <c r="HQQ772" s="16"/>
      <c r="HQR772" s="16"/>
      <c r="HQS772" s="16"/>
      <c r="HQT772" s="16"/>
      <c r="HQU772" s="16"/>
      <c r="HQV772" s="16"/>
      <c r="HQW772" s="16"/>
      <c r="HQX772" s="16"/>
      <c r="HQY772" s="16"/>
      <c r="HQZ772" s="16"/>
      <c r="HRA772" s="16"/>
      <c r="HRB772" s="16"/>
      <c r="HRC772" s="16"/>
      <c r="HRD772" s="16"/>
      <c r="HRE772" s="16"/>
      <c r="HRF772" s="16"/>
      <c r="HRG772" s="16"/>
      <c r="HRH772" s="16"/>
      <c r="HRI772" s="16"/>
      <c r="HRJ772" s="16"/>
      <c r="HRK772" s="16"/>
      <c r="HRL772" s="16"/>
      <c r="HRM772" s="16"/>
      <c r="HRN772" s="16"/>
      <c r="HRO772" s="16"/>
      <c r="HRP772" s="16"/>
      <c r="HRQ772" s="16"/>
      <c r="HRR772" s="16"/>
      <c r="HRS772" s="16"/>
      <c r="HRT772" s="16"/>
      <c r="HRU772" s="16"/>
      <c r="HRV772" s="16"/>
      <c r="HRW772" s="16"/>
      <c r="HRX772" s="16"/>
      <c r="HRY772" s="16"/>
      <c r="HRZ772" s="16"/>
      <c r="HSA772" s="16"/>
      <c r="HSB772" s="16"/>
      <c r="HSC772" s="16"/>
      <c r="HSD772" s="16"/>
      <c r="HSE772" s="16"/>
      <c r="HSF772" s="16"/>
      <c r="HSG772" s="16"/>
      <c r="HSH772" s="16"/>
      <c r="HSI772" s="16"/>
      <c r="HSJ772" s="16"/>
      <c r="HSK772" s="16"/>
      <c r="HSL772" s="16"/>
      <c r="HSM772" s="16"/>
      <c r="HSN772" s="16"/>
      <c r="HSO772" s="16"/>
      <c r="HSP772" s="16"/>
      <c r="HSQ772" s="16"/>
      <c r="HSR772" s="16"/>
      <c r="HSS772" s="16"/>
      <c r="HST772" s="16"/>
      <c r="HSU772" s="16"/>
      <c r="HSV772" s="16"/>
      <c r="HSW772" s="16"/>
      <c r="HSX772" s="16"/>
      <c r="HSY772" s="16"/>
      <c r="HSZ772" s="16"/>
      <c r="HTA772" s="16"/>
      <c r="HTB772" s="16"/>
      <c r="HTC772" s="16"/>
      <c r="HTD772" s="16"/>
      <c r="HTE772" s="16"/>
      <c r="HTF772" s="16"/>
      <c r="HTG772" s="16"/>
      <c r="HTH772" s="16"/>
      <c r="HTI772" s="16"/>
      <c r="HTJ772" s="16"/>
      <c r="HTK772" s="16"/>
      <c r="HTL772" s="16"/>
      <c r="HTM772" s="16"/>
      <c r="HTN772" s="16"/>
      <c r="HTO772" s="16"/>
      <c r="HTP772" s="16"/>
      <c r="HTQ772" s="16"/>
      <c r="HTR772" s="16"/>
      <c r="HTS772" s="16"/>
      <c r="HTT772" s="16"/>
      <c r="HTU772" s="16"/>
      <c r="HTV772" s="16"/>
      <c r="HTW772" s="16"/>
      <c r="HTX772" s="16"/>
      <c r="HTY772" s="16"/>
      <c r="HTZ772" s="16"/>
      <c r="HUA772" s="16"/>
      <c r="HUB772" s="16"/>
      <c r="HUC772" s="16"/>
      <c r="HUD772" s="16"/>
      <c r="HUE772" s="16"/>
      <c r="HUF772" s="16"/>
      <c r="HUG772" s="16"/>
      <c r="HUH772" s="16"/>
      <c r="HUI772" s="16"/>
      <c r="HUJ772" s="16"/>
      <c r="HUK772" s="16"/>
      <c r="HUL772" s="16"/>
      <c r="HUM772" s="16"/>
      <c r="HUN772" s="16"/>
      <c r="HUO772" s="16"/>
      <c r="HUP772" s="16"/>
      <c r="HUQ772" s="16"/>
      <c r="HUR772" s="16"/>
      <c r="HUS772" s="16"/>
      <c r="HUT772" s="16"/>
      <c r="HUU772" s="16"/>
      <c r="HUV772" s="16"/>
      <c r="HUW772" s="16"/>
      <c r="HUX772" s="16"/>
      <c r="HUY772" s="16"/>
      <c r="HUZ772" s="16"/>
      <c r="HVA772" s="16"/>
      <c r="HVB772" s="16"/>
      <c r="HVC772" s="16"/>
      <c r="HVD772" s="16"/>
      <c r="HVE772" s="16"/>
      <c r="HVF772" s="16"/>
      <c r="HVG772" s="16"/>
      <c r="HVH772" s="16"/>
      <c r="HVI772" s="16"/>
      <c r="HVJ772" s="16"/>
      <c r="HVK772" s="16"/>
      <c r="HVL772" s="16"/>
      <c r="HVM772" s="16"/>
      <c r="HVN772" s="16"/>
      <c r="HVO772" s="16"/>
      <c r="HVP772" s="16"/>
      <c r="HVQ772" s="16"/>
      <c r="HVR772" s="16"/>
      <c r="HVS772" s="16"/>
      <c r="HVT772" s="16"/>
      <c r="HVU772" s="16"/>
      <c r="HVV772" s="16"/>
      <c r="HVW772" s="16"/>
      <c r="HVX772" s="16"/>
      <c r="HVY772" s="16"/>
      <c r="HVZ772" s="16"/>
      <c r="HWA772" s="16"/>
      <c r="HWB772" s="16"/>
      <c r="HWC772" s="16"/>
      <c r="HWD772" s="16"/>
      <c r="HWE772" s="16"/>
      <c r="HWF772" s="16"/>
      <c r="HWG772" s="16"/>
      <c r="HWH772" s="16"/>
      <c r="HWI772" s="16"/>
      <c r="HWJ772" s="16"/>
      <c r="HWK772" s="16"/>
      <c r="HWL772" s="16"/>
      <c r="HWM772" s="16"/>
      <c r="HWN772" s="16"/>
      <c r="HWO772" s="16"/>
      <c r="HWP772" s="16"/>
      <c r="HWQ772" s="16"/>
      <c r="HWR772" s="16"/>
      <c r="HWS772" s="16"/>
      <c r="HWT772" s="16"/>
      <c r="HWU772" s="16"/>
      <c r="HWV772" s="16"/>
      <c r="HWW772" s="16"/>
      <c r="HWX772" s="16"/>
      <c r="HWY772" s="16"/>
      <c r="HWZ772" s="16"/>
      <c r="HXA772" s="16"/>
      <c r="HXB772" s="16"/>
      <c r="HXC772" s="16"/>
      <c r="HXD772" s="16"/>
      <c r="HXE772" s="16"/>
      <c r="HXF772" s="16"/>
      <c r="HXG772" s="16"/>
      <c r="HXH772" s="16"/>
      <c r="HXI772" s="16"/>
      <c r="HXJ772" s="16"/>
      <c r="HXK772" s="16"/>
      <c r="HXL772" s="16"/>
      <c r="HXM772" s="16"/>
      <c r="HXN772" s="16"/>
      <c r="HXO772" s="16"/>
      <c r="HXP772" s="16"/>
      <c r="HXQ772" s="16"/>
      <c r="HXR772" s="16"/>
      <c r="HXS772" s="16"/>
      <c r="HXT772" s="16"/>
      <c r="HXU772" s="16"/>
      <c r="HXV772" s="16"/>
      <c r="HXW772" s="16"/>
      <c r="HXX772" s="16"/>
      <c r="HXY772" s="16"/>
      <c r="HXZ772" s="16"/>
      <c r="HYA772" s="16"/>
      <c r="HYB772" s="16"/>
      <c r="HYC772" s="16"/>
      <c r="HYD772" s="16"/>
      <c r="HYE772" s="16"/>
      <c r="HYF772" s="16"/>
      <c r="HYG772" s="16"/>
      <c r="HYH772" s="16"/>
      <c r="HYI772" s="16"/>
      <c r="HYJ772" s="16"/>
      <c r="HYK772" s="16"/>
      <c r="HYL772" s="16"/>
      <c r="HYM772" s="16"/>
      <c r="HYN772" s="16"/>
      <c r="HYO772" s="16"/>
      <c r="HYP772" s="16"/>
      <c r="HYQ772" s="16"/>
      <c r="HYR772" s="16"/>
      <c r="HYS772" s="16"/>
      <c r="HYT772" s="16"/>
      <c r="HYU772" s="16"/>
      <c r="HYV772" s="16"/>
      <c r="HYW772" s="16"/>
      <c r="HYX772" s="16"/>
      <c r="HYY772" s="16"/>
      <c r="HYZ772" s="16"/>
      <c r="HZA772" s="16"/>
      <c r="HZB772" s="16"/>
      <c r="HZC772" s="16"/>
      <c r="HZD772" s="16"/>
      <c r="HZE772" s="16"/>
      <c r="HZF772" s="16"/>
      <c r="HZG772" s="16"/>
      <c r="HZH772" s="16"/>
      <c r="HZI772" s="16"/>
      <c r="HZJ772" s="16"/>
      <c r="HZK772" s="16"/>
      <c r="HZL772" s="16"/>
      <c r="HZM772" s="16"/>
      <c r="HZN772" s="16"/>
      <c r="HZO772" s="16"/>
      <c r="HZP772" s="16"/>
      <c r="HZQ772" s="16"/>
      <c r="HZR772" s="16"/>
      <c r="HZS772" s="16"/>
      <c r="HZT772" s="16"/>
      <c r="HZU772" s="16"/>
      <c r="HZV772" s="16"/>
      <c r="HZW772" s="16"/>
      <c r="HZX772" s="16"/>
      <c r="HZY772" s="16"/>
      <c r="HZZ772" s="16"/>
      <c r="IAA772" s="16"/>
      <c r="IAB772" s="16"/>
      <c r="IAC772" s="16"/>
      <c r="IAD772" s="16"/>
      <c r="IAE772" s="16"/>
      <c r="IAF772" s="16"/>
      <c r="IAG772" s="16"/>
      <c r="IAH772" s="16"/>
      <c r="IAI772" s="16"/>
      <c r="IAJ772" s="16"/>
      <c r="IAK772" s="16"/>
      <c r="IAL772" s="16"/>
      <c r="IAM772" s="16"/>
      <c r="IAN772" s="16"/>
      <c r="IAO772" s="16"/>
      <c r="IAP772" s="16"/>
      <c r="IAQ772" s="16"/>
      <c r="IAR772" s="16"/>
      <c r="IAS772" s="16"/>
      <c r="IAT772" s="16"/>
      <c r="IAU772" s="16"/>
      <c r="IAV772" s="16"/>
      <c r="IAW772" s="16"/>
      <c r="IAX772" s="16"/>
      <c r="IAY772" s="16"/>
      <c r="IAZ772" s="16"/>
      <c r="IBA772" s="16"/>
      <c r="IBB772" s="16"/>
      <c r="IBC772" s="16"/>
      <c r="IBD772" s="16"/>
      <c r="IBE772" s="16"/>
      <c r="IBF772" s="16"/>
      <c r="IBG772" s="16"/>
      <c r="IBH772" s="16"/>
      <c r="IBI772" s="16"/>
      <c r="IBJ772" s="16"/>
      <c r="IBK772" s="16"/>
      <c r="IBL772" s="16"/>
      <c r="IBM772" s="16"/>
      <c r="IBN772" s="16"/>
      <c r="IBO772" s="16"/>
      <c r="IBP772" s="16"/>
      <c r="IBQ772" s="16"/>
      <c r="IBR772" s="16"/>
      <c r="IBS772" s="16"/>
      <c r="IBT772" s="16"/>
      <c r="IBU772" s="16"/>
      <c r="IBV772" s="16"/>
      <c r="IBW772" s="16"/>
      <c r="IBX772" s="16"/>
      <c r="IBY772" s="16"/>
      <c r="IBZ772" s="16"/>
      <c r="ICA772" s="16"/>
      <c r="ICB772" s="16"/>
      <c r="ICC772" s="16"/>
      <c r="ICD772" s="16"/>
      <c r="ICE772" s="16"/>
      <c r="ICF772" s="16"/>
      <c r="ICG772" s="16"/>
      <c r="ICH772" s="16"/>
      <c r="ICI772" s="16"/>
      <c r="ICJ772" s="16"/>
      <c r="ICK772" s="16"/>
      <c r="ICL772" s="16"/>
      <c r="ICM772" s="16"/>
      <c r="ICN772" s="16"/>
      <c r="ICO772" s="16"/>
      <c r="ICP772" s="16"/>
      <c r="ICQ772" s="16"/>
      <c r="ICR772" s="16"/>
      <c r="ICS772" s="16"/>
      <c r="ICT772" s="16"/>
      <c r="ICU772" s="16"/>
      <c r="ICV772" s="16"/>
      <c r="ICW772" s="16"/>
      <c r="ICX772" s="16"/>
      <c r="ICY772" s="16"/>
      <c r="ICZ772" s="16"/>
      <c r="IDA772" s="16"/>
      <c r="IDB772" s="16"/>
      <c r="IDC772" s="16"/>
      <c r="IDD772" s="16"/>
      <c r="IDE772" s="16"/>
      <c r="IDF772" s="16"/>
      <c r="IDG772" s="16"/>
      <c r="IDH772" s="16"/>
      <c r="IDI772" s="16"/>
      <c r="IDJ772" s="16"/>
      <c r="IDK772" s="16"/>
      <c r="IDL772" s="16"/>
      <c r="IDM772" s="16"/>
      <c r="IDN772" s="16"/>
      <c r="IDO772" s="16"/>
      <c r="IDP772" s="16"/>
      <c r="IDQ772" s="16"/>
      <c r="IDR772" s="16"/>
      <c r="IDS772" s="16"/>
      <c r="IDT772" s="16"/>
      <c r="IDU772" s="16"/>
      <c r="IDV772" s="16"/>
      <c r="IDW772" s="16"/>
      <c r="IDX772" s="16"/>
      <c r="IDY772" s="16"/>
      <c r="IDZ772" s="16"/>
      <c r="IEA772" s="16"/>
      <c r="IEB772" s="16"/>
      <c r="IEC772" s="16"/>
      <c r="IED772" s="16"/>
      <c r="IEE772" s="16"/>
      <c r="IEF772" s="16"/>
      <c r="IEG772" s="16"/>
      <c r="IEH772" s="16"/>
      <c r="IEI772" s="16"/>
      <c r="IEJ772" s="16"/>
      <c r="IEK772" s="16"/>
      <c r="IEL772" s="16"/>
      <c r="IEM772" s="16"/>
      <c r="IEN772" s="16"/>
      <c r="IEO772" s="16"/>
      <c r="IEP772" s="16"/>
      <c r="IEQ772" s="16"/>
      <c r="IER772" s="16"/>
      <c r="IES772" s="16"/>
      <c r="IET772" s="16"/>
      <c r="IEU772" s="16"/>
      <c r="IEV772" s="16"/>
      <c r="IEW772" s="16"/>
      <c r="IEX772" s="16"/>
      <c r="IEY772" s="16"/>
      <c r="IEZ772" s="16"/>
      <c r="IFA772" s="16"/>
      <c r="IFB772" s="16"/>
      <c r="IFC772" s="16"/>
      <c r="IFD772" s="16"/>
      <c r="IFE772" s="16"/>
      <c r="IFF772" s="16"/>
      <c r="IFG772" s="16"/>
      <c r="IFH772" s="16"/>
      <c r="IFI772" s="16"/>
      <c r="IFJ772" s="16"/>
      <c r="IFK772" s="16"/>
      <c r="IFL772" s="16"/>
      <c r="IFM772" s="16"/>
      <c r="IFN772" s="16"/>
      <c r="IFO772" s="16"/>
      <c r="IFP772" s="16"/>
      <c r="IFQ772" s="16"/>
      <c r="IFR772" s="16"/>
      <c r="IFS772" s="16"/>
      <c r="IFT772" s="16"/>
      <c r="IFU772" s="16"/>
      <c r="IFV772" s="16"/>
      <c r="IFW772" s="16"/>
      <c r="IFX772" s="16"/>
      <c r="IFY772" s="16"/>
      <c r="IFZ772" s="16"/>
      <c r="IGA772" s="16"/>
      <c r="IGB772" s="16"/>
      <c r="IGC772" s="16"/>
      <c r="IGD772" s="16"/>
      <c r="IGE772" s="16"/>
      <c r="IGF772" s="16"/>
      <c r="IGG772" s="16"/>
      <c r="IGH772" s="16"/>
      <c r="IGI772" s="16"/>
      <c r="IGJ772" s="16"/>
      <c r="IGK772" s="16"/>
      <c r="IGL772" s="16"/>
      <c r="IGM772" s="16"/>
      <c r="IGN772" s="16"/>
      <c r="IGO772" s="16"/>
      <c r="IGP772" s="16"/>
      <c r="IGQ772" s="16"/>
      <c r="IGR772" s="16"/>
      <c r="IGS772" s="16"/>
      <c r="IGT772" s="16"/>
      <c r="IGU772" s="16"/>
      <c r="IGV772" s="16"/>
      <c r="IGW772" s="16"/>
      <c r="IGX772" s="16"/>
      <c r="IGY772" s="16"/>
      <c r="IGZ772" s="16"/>
      <c r="IHA772" s="16"/>
      <c r="IHB772" s="16"/>
      <c r="IHC772" s="16"/>
      <c r="IHD772" s="16"/>
      <c r="IHE772" s="16"/>
      <c r="IHF772" s="16"/>
      <c r="IHG772" s="16"/>
      <c r="IHH772" s="16"/>
      <c r="IHI772" s="16"/>
      <c r="IHJ772" s="16"/>
      <c r="IHK772" s="16"/>
      <c r="IHL772" s="16"/>
      <c r="IHM772" s="16"/>
      <c r="IHN772" s="16"/>
      <c r="IHO772" s="16"/>
      <c r="IHP772" s="16"/>
      <c r="IHQ772" s="16"/>
      <c r="IHR772" s="16"/>
      <c r="IHS772" s="16"/>
      <c r="IHT772" s="16"/>
      <c r="IHU772" s="16"/>
      <c r="IHV772" s="16"/>
      <c r="IHW772" s="16"/>
      <c r="IHX772" s="16"/>
      <c r="IHY772" s="16"/>
      <c r="IHZ772" s="16"/>
      <c r="IIA772" s="16"/>
      <c r="IIB772" s="16"/>
      <c r="IIC772" s="16"/>
      <c r="IID772" s="16"/>
      <c r="IIE772" s="16"/>
      <c r="IIF772" s="16"/>
      <c r="IIG772" s="16"/>
      <c r="IIH772" s="16"/>
      <c r="III772" s="16"/>
      <c r="IIJ772" s="16"/>
      <c r="IIK772" s="16"/>
      <c r="IIL772" s="16"/>
      <c r="IIM772" s="16"/>
      <c r="IIN772" s="16"/>
      <c r="IIO772" s="16"/>
      <c r="IIP772" s="16"/>
      <c r="IIQ772" s="16"/>
      <c r="IIR772" s="16"/>
      <c r="IIS772" s="16"/>
      <c r="IIT772" s="16"/>
      <c r="IIU772" s="16"/>
      <c r="IIV772" s="16"/>
      <c r="IIW772" s="16"/>
      <c r="IIX772" s="16"/>
      <c r="IIY772" s="16"/>
      <c r="IIZ772" s="16"/>
      <c r="IJA772" s="16"/>
      <c r="IJB772" s="16"/>
      <c r="IJC772" s="16"/>
      <c r="IJD772" s="16"/>
      <c r="IJE772" s="16"/>
      <c r="IJF772" s="16"/>
      <c r="IJG772" s="16"/>
      <c r="IJH772" s="16"/>
      <c r="IJI772" s="16"/>
      <c r="IJJ772" s="16"/>
      <c r="IJK772" s="16"/>
      <c r="IJL772" s="16"/>
      <c r="IJM772" s="16"/>
      <c r="IJN772" s="16"/>
      <c r="IJO772" s="16"/>
      <c r="IJP772" s="16"/>
      <c r="IJQ772" s="16"/>
      <c r="IJR772" s="16"/>
      <c r="IJS772" s="16"/>
      <c r="IJT772" s="16"/>
      <c r="IJU772" s="16"/>
      <c r="IJV772" s="16"/>
      <c r="IJW772" s="16"/>
      <c r="IJX772" s="16"/>
      <c r="IJY772" s="16"/>
      <c r="IJZ772" s="16"/>
      <c r="IKA772" s="16"/>
      <c r="IKB772" s="16"/>
      <c r="IKC772" s="16"/>
      <c r="IKD772" s="16"/>
      <c r="IKE772" s="16"/>
      <c r="IKF772" s="16"/>
      <c r="IKG772" s="16"/>
      <c r="IKH772" s="16"/>
      <c r="IKI772" s="16"/>
      <c r="IKJ772" s="16"/>
      <c r="IKK772" s="16"/>
      <c r="IKL772" s="16"/>
      <c r="IKM772" s="16"/>
      <c r="IKN772" s="16"/>
      <c r="IKO772" s="16"/>
      <c r="IKP772" s="16"/>
      <c r="IKQ772" s="16"/>
      <c r="IKR772" s="16"/>
      <c r="IKS772" s="16"/>
      <c r="IKT772" s="16"/>
      <c r="IKU772" s="16"/>
      <c r="IKV772" s="16"/>
      <c r="IKW772" s="16"/>
      <c r="IKX772" s="16"/>
      <c r="IKY772" s="16"/>
      <c r="IKZ772" s="16"/>
      <c r="ILA772" s="16"/>
      <c r="ILB772" s="16"/>
      <c r="ILC772" s="16"/>
      <c r="ILD772" s="16"/>
      <c r="ILE772" s="16"/>
      <c r="ILF772" s="16"/>
      <c r="ILG772" s="16"/>
      <c r="ILH772" s="16"/>
      <c r="ILI772" s="16"/>
      <c r="ILJ772" s="16"/>
      <c r="ILK772" s="16"/>
      <c r="ILL772" s="16"/>
      <c r="ILM772" s="16"/>
      <c r="ILN772" s="16"/>
      <c r="ILO772" s="16"/>
      <c r="ILP772" s="16"/>
      <c r="ILQ772" s="16"/>
      <c r="ILR772" s="16"/>
      <c r="ILS772" s="16"/>
      <c r="ILT772" s="16"/>
      <c r="ILU772" s="16"/>
      <c r="ILV772" s="16"/>
      <c r="ILW772" s="16"/>
      <c r="ILX772" s="16"/>
      <c r="ILY772" s="16"/>
      <c r="ILZ772" s="16"/>
      <c r="IMA772" s="16"/>
      <c r="IMB772" s="16"/>
      <c r="IMC772" s="16"/>
      <c r="IMD772" s="16"/>
      <c r="IME772" s="16"/>
      <c r="IMF772" s="16"/>
      <c r="IMG772" s="16"/>
      <c r="IMH772" s="16"/>
      <c r="IMI772" s="16"/>
      <c r="IMJ772" s="16"/>
      <c r="IMK772" s="16"/>
      <c r="IML772" s="16"/>
      <c r="IMM772" s="16"/>
      <c r="IMN772" s="16"/>
      <c r="IMO772" s="16"/>
      <c r="IMP772" s="16"/>
      <c r="IMQ772" s="16"/>
      <c r="IMR772" s="16"/>
      <c r="IMS772" s="16"/>
      <c r="IMT772" s="16"/>
      <c r="IMU772" s="16"/>
      <c r="IMV772" s="16"/>
      <c r="IMW772" s="16"/>
      <c r="IMX772" s="16"/>
      <c r="IMY772" s="16"/>
      <c r="IMZ772" s="16"/>
      <c r="INA772" s="16"/>
      <c r="INB772" s="16"/>
      <c r="INC772" s="16"/>
      <c r="IND772" s="16"/>
      <c r="INE772" s="16"/>
      <c r="INF772" s="16"/>
      <c r="ING772" s="16"/>
      <c r="INH772" s="16"/>
      <c r="INI772" s="16"/>
      <c r="INJ772" s="16"/>
      <c r="INK772" s="16"/>
      <c r="INL772" s="16"/>
      <c r="INM772" s="16"/>
      <c r="INN772" s="16"/>
      <c r="INO772" s="16"/>
      <c r="INP772" s="16"/>
      <c r="INQ772" s="16"/>
      <c r="INR772" s="16"/>
      <c r="INS772" s="16"/>
      <c r="INT772" s="16"/>
      <c r="INU772" s="16"/>
      <c r="INV772" s="16"/>
      <c r="INW772" s="16"/>
      <c r="INX772" s="16"/>
      <c r="INY772" s="16"/>
      <c r="INZ772" s="16"/>
      <c r="IOA772" s="16"/>
      <c r="IOB772" s="16"/>
      <c r="IOC772" s="16"/>
      <c r="IOD772" s="16"/>
      <c r="IOE772" s="16"/>
      <c r="IOF772" s="16"/>
      <c r="IOG772" s="16"/>
      <c r="IOH772" s="16"/>
      <c r="IOI772" s="16"/>
      <c r="IOJ772" s="16"/>
      <c r="IOK772" s="16"/>
      <c r="IOL772" s="16"/>
      <c r="IOM772" s="16"/>
      <c r="ION772" s="16"/>
      <c r="IOO772" s="16"/>
      <c r="IOP772" s="16"/>
      <c r="IOQ772" s="16"/>
      <c r="IOR772" s="16"/>
      <c r="IOS772" s="16"/>
      <c r="IOT772" s="16"/>
      <c r="IOU772" s="16"/>
      <c r="IOV772" s="16"/>
      <c r="IOW772" s="16"/>
      <c r="IOX772" s="16"/>
      <c r="IOY772" s="16"/>
      <c r="IOZ772" s="16"/>
      <c r="IPA772" s="16"/>
      <c r="IPB772" s="16"/>
      <c r="IPC772" s="16"/>
      <c r="IPD772" s="16"/>
      <c r="IPE772" s="16"/>
      <c r="IPF772" s="16"/>
      <c r="IPG772" s="16"/>
      <c r="IPH772" s="16"/>
      <c r="IPI772" s="16"/>
      <c r="IPJ772" s="16"/>
      <c r="IPK772" s="16"/>
      <c r="IPL772" s="16"/>
      <c r="IPM772" s="16"/>
      <c r="IPN772" s="16"/>
      <c r="IPO772" s="16"/>
      <c r="IPP772" s="16"/>
      <c r="IPQ772" s="16"/>
      <c r="IPR772" s="16"/>
      <c r="IPS772" s="16"/>
      <c r="IPT772" s="16"/>
      <c r="IPU772" s="16"/>
      <c r="IPV772" s="16"/>
      <c r="IPW772" s="16"/>
      <c r="IPX772" s="16"/>
      <c r="IPY772" s="16"/>
      <c r="IPZ772" s="16"/>
      <c r="IQA772" s="16"/>
      <c r="IQB772" s="16"/>
      <c r="IQC772" s="16"/>
      <c r="IQD772" s="16"/>
      <c r="IQE772" s="16"/>
      <c r="IQF772" s="16"/>
      <c r="IQG772" s="16"/>
      <c r="IQH772" s="16"/>
      <c r="IQI772" s="16"/>
      <c r="IQJ772" s="16"/>
      <c r="IQK772" s="16"/>
      <c r="IQL772" s="16"/>
      <c r="IQM772" s="16"/>
      <c r="IQN772" s="16"/>
      <c r="IQO772" s="16"/>
      <c r="IQP772" s="16"/>
      <c r="IQQ772" s="16"/>
      <c r="IQR772" s="16"/>
      <c r="IQS772" s="16"/>
      <c r="IQT772" s="16"/>
      <c r="IQU772" s="16"/>
      <c r="IQV772" s="16"/>
      <c r="IQW772" s="16"/>
      <c r="IQX772" s="16"/>
      <c r="IQY772" s="16"/>
      <c r="IQZ772" s="16"/>
      <c r="IRA772" s="16"/>
      <c r="IRB772" s="16"/>
      <c r="IRC772" s="16"/>
      <c r="IRD772" s="16"/>
      <c r="IRE772" s="16"/>
      <c r="IRF772" s="16"/>
      <c r="IRG772" s="16"/>
      <c r="IRH772" s="16"/>
      <c r="IRI772" s="16"/>
      <c r="IRJ772" s="16"/>
      <c r="IRK772" s="16"/>
      <c r="IRL772" s="16"/>
      <c r="IRM772" s="16"/>
      <c r="IRN772" s="16"/>
      <c r="IRO772" s="16"/>
      <c r="IRP772" s="16"/>
      <c r="IRQ772" s="16"/>
      <c r="IRR772" s="16"/>
      <c r="IRS772" s="16"/>
      <c r="IRT772" s="16"/>
      <c r="IRU772" s="16"/>
      <c r="IRV772" s="16"/>
      <c r="IRW772" s="16"/>
      <c r="IRX772" s="16"/>
      <c r="IRY772" s="16"/>
      <c r="IRZ772" s="16"/>
      <c r="ISA772" s="16"/>
      <c r="ISB772" s="16"/>
      <c r="ISC772" s="16"/>
      <c r="ISD772" s="16"/>
      <c r="ISE772" s="16"/>
      <c r="ISF772" s="16"/>
      <c r="ISG772" s="16"/>
      <c r="ISH772" s="16"/>
      <c r="ISI772" s="16"/>
      <c r="ISJ772" s="16"/>
      <c r="ISK772" s="16"/>
      <c r="ISL772" s="16"/>
      <c r="ISM772" s="16"/>
      <c r="ISN772" s="16"/>
      <c r="ISO772" s="16"/>
      <c r="ISP772" s="16"/>
      <c r="ISQ772" s="16"/>
      <c r="ISR772" s="16"/>
      <c r="ISS772" s="16"/>
      <c r="IST772" s="16"/>
      <c r="ISU772" s="16"/>
      <c r="ISV772" s="16"/>
      <c r="ISW772" s="16"/>
      <c r="ISX772" s="16"/>
      <c r="ISY772" s="16"/>
      <c r="ISZ772" s="16"/>
      <c r="ITA772" s="16"/>
      <c r="ITB772" s="16"/>
      <c r="ITC772" s="16"/>
      <c r="ITD772" s="16"/>
      <c r="ITE772" s="16"/>
      <c r="ITF772" s="16"/>
      <c r="ITG772" s="16"/>
      <c r="ITH772" s="16"/>
      <c r="ITI772" s="16"/>
      <c r="ITJ772" s="16"/>
      <c r="ITK772" s="16"/>
      <c r="ITL772" s="16"/>
      <c r="ITM772" s="16"/>
      <c r="ITN772" s="16"/>
      <c r="ITO772" s="16"/>
      <c r="ITP772" s="16"/>
      <c r="ITQ772" s="16"/>
      <c r="ITR772" s="16"/>
      <c r="ITS772" s="16"/>
      <c r="ITT772" s="16"/>
      <c r="ITU772" s="16"/>
      <c r="ITV772" s="16"/>
      <c r="ITW772" s="16"/>
      <c r="ITX772" s="16"/>
      <c r="ITY772" s="16"/>
      <c r="ITZ772" s="16"/>
      <c r="IUA772" s="16"/>
      <c r="IUB772" s="16"/>
      <c r="IUC772" s="16"/>
      <c r="IUD772" s="16"/>
      <c r="IUE772" s="16"/>
      <c r="IUF772" s="16"/>
      <c r="IUG772" s="16"/>
      <c r="IUH772" s="16"/>
      <c r="IUI772" s="16"/>
      <c r="IUJ772" s="16"/>
      <c r="IUK772" s="16"/>
      <c r="IUL772" s="16"/>
      <c r="IUM772" s="16"/>
      <c r="IUN772" s="16"/>
      <c r="IUO772" s="16"/>
      <c r="IUP772" s="16"/>
      <c r="IUQ772" s="16"/>
      <c r="IUR772" s="16"/>
      <c r="IUS772" s="16"/>
      <c r="IUT772" s="16"/>
      <c r="IUU772" s="16"/>
      <c r="IUV772" s="16"/>
      <c r="IUW772" s="16"/>
      <c r="IUX772" s="16"/>
      <c r="IUY772" s="16"/>
      <c r="IUZ772" s="16"/>
      <c r="IVA772" s="16"/>
      <c r="IVB772" s="16"/>
      <c r="IVC772" s="16"/>
      <c r="IVD772" s="16"/>
      <c r="IVE772" s="16"/>
      <c r="IVF772" s="16"/>
      <c r="IVG772" s="16"/>
      <c r="IVH772" s="16"/>
      <c r="IVI772" s="16"/>
      <c r="IVJ772" s="16"/>
      <c r="IVK772" s="16"/>
      <c r="IVL772" s="16"/>
      <c r="IVM772" s="16"/>
      <c r="IVN772" s="16"/>
      <c r="IVO772" s="16"/>
      <c r="IVP772" s="16"/>
      <c r="IVQ772" s="16"/>
      <c r="IVR772" s="16"/>
      <c r="IVS772" s="16"/>
      <c r="IVT772" s="16"/>
      <c r="IVU772" s="16"/>
      <c r="IVV772" s="16"/>
      <c r="IVW772" s="16"/>
      <c r="IVX772" s="16"/>
      <c r="IVY772" s="16"/>
      <c r="IVZ772" s="16"/>
      <c r="IWA772" s="16"/>
      <c r="IWB772" s="16"/>
      <c r="IWC772" s="16"/>
      <c r="IWD772" s="16"/>
      <c r="IWE772" s="16"/>
      <c r="IWF772" s="16"/>
      <c r="IWG772" s="16"/>
      <c r="IWH772" s="16"/>
      <c r="IWI772" s="16"/>
      <c r="IWJ772" s="16"/>
      <c r="IWK772" s="16"/>
      <c r="IWL772" s="16"/>
      <c r="IWM772" s="16"/>
      <c r="IWN772" s="16"/>
      <c r="IWO772" s="16"/>
      <c r="IWP772" s="16"/>
      <c r="IWQ772" s="16"/>
      <c r="IWR772" s="16"/>
      <c r="IWS772" s="16"/>
      <c r="IWT772" s="16"/>
      <c r="IWU772" s="16"/>
      <c r="IWV772" s="16"/>
      <c r="IWW772" s="16"/>
      <c r="IWX772" s="16"/>
      <c r="IWY772" s="16"/>
      <c r="IWZ772" s="16"/>
      <c r="IXA772" s="16"/>
      <c r="IXB772" s="16"/>
      <c r="IXC772" s="16"/>
      <c r="IXD772" s="16"/>
      <c r="IXE772" s="16"/>
      <c r="IXF772" s="16"/>
      <c r="IXG772" s="16"/>
      <c r="IXH772" s="16"/>
      <c r="IXI772" s="16"/>
      <c r="IXJ772" s="16"/>
      <c r="IXK772" s="16"/>
      <c r="IXL772" s="16"/>
      <c r="IXM772" s="16"/>
      <c r="IXN772" s="16"/>
      <c r="IXO772" s="16"/>
      <c r="IXP772" s="16"/>
      <c r="IXQ772" s="16"/>
      <c r="IXR772" s="16"/>
      <c r="IXS772" s="16"/>
      <c r="IXT772" s="16"/>
      <c r="IXU772" s="16"/>
      <c r="IXV772" s="16"/>
      <c r="IXW772" s="16"/>
      <c r="IXX772" s="16"/>
      <c r="IXY772" s="16"/>
      <c r="IXZ772" s="16"/>
      <c r="IYA772" s="16"/>
      <c r="IYB772" s="16"/>
      <c r="IYC772" s="16"/>
      <c r="IYD772" s="16"/>
      <c r="IYE772" s="16"/>
      <c r="IYF772" s="16"/>
      <c r="IYG772" s="16"/>
      <c r="IYH772" s="16"/>
      <c r="IYI772" s="16"/>
      <c r="IYJ772" s="16"/>
      <c r="IYK772" s="16"/>
      <c r="IYL772" s="16"/>
      <c r="IYM772" s="16"/>
      <c r="IYN772" s="16"/>
      <c r="IYO772" s="16"/>
      <c r="IYP772" s="16"/>
      <c r="IYQ772" s="16"/>
      <c r="IYR772" s="16"/>
      <c r="IYS772" s="16"/>
      <c r="IYT772" s="16"/>
      <c r="IYU772" s="16"/>
      <c r="IYV772" s="16"/>
      <c r="IYW772" s="16"/>
      <c r="IYX772" s="16"/>
      <c r="IYY772" s="16"/>
      <c r="IYZ772" s="16"/>
      <c r="IZA772" s="16"/>
      <c r="IZB772" s="16"/>
      <c r="IZC772" s="16"/>
      <c r="IZD772" s="16"/>
      <c r="IZE772" s="16"/>
      <c r="IZF772" s="16"/>
      <c r="IZG772" s="16"/>
      <c r="IZH772" s="16"/>
      <c r="IZI772" s="16"/>
      <c r="IZJ772" s="16"/>
      <c r="IZK772" s="16"/>
      <c r="IZL772" s="16"/>
      <c r="IZM772" s="16"/>
      <c r="IZN772" s="16"/>
      <c r="IZO772" s="16"/>
      <c r="IZP772" s="16"/>
      <c r="IZQ772" s="16"/>
      <c r="IZR772" s="16"/>
      <c r="IZS772" s="16"/>
      <c r="IZT772" s="16"/>
      <c r="IZU772" s="16"/>
      <c r="IZV772" s="16"/>
      <c r="IZW772" s="16"/>
      <c r="IZX772" s="16"/>
      <c r="IZY772" s="16"/>
      <c r="IZZ772" s="16"/>
      <c r="JAA772" s="16"/>
      <c r="JAB772" s="16"/>
      <c r="JAC772" s="16"/>
      <c r="JAD772" s="16"/>
      <c r="JAE772" s="16"/>
      <c r="JAF772" s="16"/>
      <c r="JAG772" s="16"/>
      <c r="JAH772" s="16"/>
      <c r="JAI772" s="16"/>
      <c r="JAJ772" s="16"/>
      <c r="JAK772" s="16"/>
      <c r="JAL772" s="16"/>
      <c r="JAM772" s="16"/>
      <c r="JAN772" s="16"/>
      <c r="JAO772" s="16"/>
      <c r="JAP772" s="16"/>
      <c r="JAQ772" s="16"/>
      <c r="JAR772" s="16"/>
      <c r="JAS772" s="16"/>
      <c r="JAT772" s="16"/>
      <c r="JAU772" s="16"/>
      <c r="JAV772" s="16"/>
      <c r="JAW772" s="16"/>
      <c r="JAX772" s="16"/>
      <c r="JAY772" s="16"/>
      <c r="JAZ772" s="16"/>
      <c r="JBA772" s="16"/>
      <c r="JBB772" s="16"/>
      <c r="JBC772" s="16"/>
      <c r="JBD772" s="16"/>
      <c r="JBE772" s="16"/>
      <c r="JBF772" s="16"/>
      <c r="JBG772" s="16"/>
      <c r="JBH772" s="16"/>
      <c r="JBI772" s="16"/>
      <c r="JBJ772" s="16"/>
      <c r="JBK772" s="16"/>
      <c r="JBL772" s="16"/>
      <c r="JBM772" s="16"/>
      <c r="JBN772" s="16"/>
      <c r="JBO772" s="16"/>
      <c r="JBP772" s="16"/>
      <c r="JBQ772" s="16"/>
      <c r="JBR772" s="16"/>
      <c r="JBS772" s="16"/>
      <c r="JBT772" s="16"/>
      <c r="JBU772" s="16"/>
      <c r="JBV772" s="16"/>
      <c r="JBW772" s="16"/>
      <c r="JBX772" s="16"/>
      <c r="JBY772" s="16"/>
      <c r="JBZ772" s="16"/>
      <c r="JCA772" s="16"/>
      <c r="JCB772" s="16"/>
      <c r="JCC772" s="16"/>
      <c r="JCD772" s="16"/>
      <c r="JCE772" s="16"/>
      <c r="JCF772" s="16"/>
      <c r="JCG772" s="16"/>
      <c r="JCH772" s="16"/>
      <c r="JCI772" s="16"/>
      <c r="JCJ772" s="16"/>
      <c r="JCK772" s="16"/>
      <c r="JCL772" s="16"/>
      <c r="JCM772" s="16"/>
      <c r="JCN772" s="16"/>
      <c r="JCO772" s="16"/>
      <c r="JCP772" s="16"/>
      <c r="JCQ772" s="16"/>
      <c r="JCR772" s="16"/>
      <c r="JCS772" s="16"/>
      <c r="JCT772" s="16"/>
      <c r="JCU772" s="16"/>
      <c r="JCV772" s="16"/>
      <c r="JCW772" s="16"/>
      <c r="JCX772" s="16"/>
      <c r="JCY772" s="16"/>
      <c r="JCZ772" s="16"/>
      <c r="JDA772" s="16"/>
      <c r="JDB772" s="16"/>
      <c r="JDC772" s="16"/>
      <c r="JDD772" s="16"/>
      <c r="JDE772" s="16"/>
      <c r="JDF772" s="16"/>
      <c r="JDG772" s="16"/>
      <c r="JDH772" s="16"/>
      <c r="JDI772" s="16"/>
      <c r="JDJ772" s="16"/>
      <c r="JDK772" s="16"/>
      <c r="JDL772" s="16"/>
      <c r="JDM772" s="16"/>
      <c r="JDN772" s="16"/>
      <c r="JDO772" s="16"/>
      <c r="JDP772" s="16"/>
      <c r="JDQ772" s="16"/>
      <c r="JDR772" s="16"/>
      <c r="JDS772" s="16"/>
      <c r="JDT772" s="16"/>
      <c r="JDU772" s="16"/>
      <c r="JDV772" s="16"/>
      <c r="JDW772" s="16"/>
      <c r="JDX772" s="16"/>
      <c r="JDY772" s="16"/>
      <c r="JDZ772" s="16"/>
      <c r="JEA772" s="16"/>
      <c r="JEB772" s="16"/>
      <c r="JEC772" s="16"/>
      <c r="JED772" s="16"/>
      <c r="JEE772" s="16"/>
      <c r="JEF772" s="16"/>
      <c r="JEG772" s="16"/>
      <c r="JEH772" s="16"/>
      <c r="JEI772" s="16"/>
      <c r="JEJ772" s="16"/>
      <c r="JEK772" s="16"/>
      <c r="JEL772" s="16"/>
      <c r="JEM772" s="16"/>
      <c r="JEN772" s="16"/>
      <c r="JEO772" s="16"/>
      <c r="JEP772" s="16"/>
      <c r="JEQ772" s="16"/>
      <c r="JER772" s="16"/>
      <c r="JES772" s="16"/>
      <c r="JET772" s="16"/>
      <c r="JEU772" s="16"/>
      <c r="JEV772" s="16"/>
      <c r="JEW772" s="16"/>
      <c r="JEX772" s="16"/>
      <c r="JEY772" s="16"/>
      <c r="JEZ772" s="16"/>
      <c r="JFA772" s="16"/>
      <c r="JFB772" s="16"/>
      <c r="JFC772" s="16"/>
      <c r="JFD772" s="16"/>
      <c r="JFE772" s="16"/>
      <c r="JFF772" s="16"/>
      <c r="JFG772" s="16"/>
      <c r="JFH772" s="16"/>
      <c r="JFI772" s="16"/>
      <c r="JFJ772" s="16"/>
      <c r="JFK772" s="16"/>
      <c r="JFL772" s="16"/>
      <c r="JFM772" s="16"/>
      <c r="JFN772" s="16"/>
      <c r="JFO772" s="16"/>
      <c r="JFP772" s="16"/>
      <c r="JFQ772" s="16"/>
      <c r="JFR772" s="16"/>
      <c r="JFS772" s="16"/>
      <c r="JFT772" s="16"/>
      <c r="JFU772" s="16"/>
      <c r="JFV772" s="16"/>
      <c r="JFW772" s="16"/>
      <c r="JFX772" s="16"/>
      <c r="JFY772" s="16"/>
      <c r="JFZ772" s="16"/>
      <c r="JGA772" s="16"/>
      <c r="JGB772" s="16"/>
      <c r="JGC772" s="16"/>
      <c r="JGD772" s="16"/>
      <c r="JGE772" s="16"/>
      <c r="JGF772" s="16"/>
      <c r="JGG772" s="16"/>
      <c r="JGH772" s="16"/>
      <c r="JGI772" s="16"/>
      <c r="JGJ772" s="16"/>
      <c r="JGK772" s="16"/>
      <c r="JGL772" s="16"/>
      <c r="JGM772" s="16"/>
      <c r="JGN772" s="16"/>
      <c r="JGO772" s="16"/>
      <c r="JGP772" s="16"/>
      <c r="JGQ772" s="16"/>
      <c r="JGR772" s="16"/>
      <c r="JGS772" s="16"/>
      <c r="JGT772" s="16"/>
      <c r="JGU772" s="16"/>
      <c r="JGV772" s="16"/>
      <c r="JGW772" s="16"/>
      <c r="JGX772" s="16"/>
      <c r="JGY772" s="16"/>
      <c r="JGZ772" s="16"/>
      <c r="JHA772" s="16"/>
      <c r="JHB772" s="16"/>
      <c r="JHC772" s="16"/>
      <c r="JHD772" s="16"/>
      <c r="JHE772" s="16"/>
      <c r="JHF772" s="16"/>
      <c r="JHG772" s="16"/>
      <c r="JHH772" s="16"/>
      <c r="JHI772" s="16"/>
      <c r="JHJ772" s="16"/>
      <c r="JHK772" s="16"/>
      <c r="JHL772" s="16"/>
      <c r="JHM772" s="16"/>
      <c r="JHN772" s="16"/>
      <c r="JHO772" s="16"/>
      <c r="JHP772" s="16"/>
      <c r="JHQ772" s="16"/>
      <c r="JHR772" s="16"/>
      <c r="JHS772" s="16"/>
      <c r="JHT772" s="16"/>
      <c r="JHU772" s="16"/>
      <c r="JHV772" s="16"/>
      <c r="JHW772" s="16"/>
      <c r="JHX772" s="16"/>
      <c r="JHY772" s="16"/>
      <c r="JHZ772" s="16"/>
      <c r="JIA772" s="16"/>
      <c r="JIB772" s="16"/>
      <c r="JIC772" s="16"/>
      <c r="JID772" s="16"/>
      <c r="JIE772" s="16"/>
      <c r="JIF772" s="16"/>
      <c r="JIG772" s="16"/>
      <c r="JIH772" s="16"/>
      <c r="JII772" s="16"/>
      <c r="JIJ772" s="16"/>
      <c r="JIK772" s="16"/>
      <c r="JIL772" s="16"/>
      <c r="JIM772" s="16"/>
      <c r="JIN772" s="16"/>
      <c r="JIO772" s="16"/>
      <c r="JIP772" s="16"/>
      <c r="JIQ772" s="16"/>
      <c r="JIR772" s="16"/>
      <c r="JIS772" s="16"/>
      <c r="JIT772" s="16"/>
      <c r="JIU772" s="16"/>
      <c r="JIV772" s="16"/>
      <c r="JIW772" s="16"/>
      <c r="JIX772" s="16"/>
      <c r="JIY772" s="16"/>
      <c r="JIZ772" s="16"/>
      <c r="JJA772" s="16"/>
      <c r="JJB772" s="16"/>
      <c r="JJC772" s="16"/>
      <c r="JJD772" s="16"/>
      <c r="JJE772" s="16"/>
      <c r="JJF772" s="16"/>
      <c r="JJG772" s="16"/>
      <c r="JJH772" s="16"/>
      <c r="JJI772" s="16"/>
      <c r="JJJ772" s="16"/>
      <c r="JJK772" s="16"/>
      <c r="JJL772" s="16"/>
      <c r="JJM772" s="16"/>
      <c r="JJN772" s="16"/>
      <c r="JJO772" s="16"/>
      <c r="JJP772" s="16"/>
      <c r="JJQ772" s="16"/>
      <c r="JJR772" s="16"/>
      <c r="JJS772" s="16"/>
      <c r="JJT772" s="16"/>
      <c r="JJU772" s="16"/>
      <c r="JJV772" s="16"/>
      <c r="JJW772" s="16"/>
      <c r="JJX772" s="16"/>
      <c r="JJY772" s="16"/>
      <c r="JJZ772" s="16"/>
      <c r="JKA772" s="16"/>
      <c r="JKB772" s="16"/>
      <c r="JKC772" s="16"/>
      <c r="JKD772" s="16"/>
      <c r="JKE772" s="16"/>
      <c r="JKF772" s="16"/>
      <c r="JKG772" s="16"/>
      <c r="JKH772" s="16"/>
      <c r="JKI772" s="16"/>
      <c r="JKJ772" s="16"/>
      <c r="JKK772" s="16"/>
      <c r="JKL772" s="16"/>
      <c r="JKM772" s="16"/>
      <c r="JKN772" s="16"/>
      <c r="JKO772" s="16"/>
      <c r="JKP772" s="16"/>
      <c r="JKQ772" s="16"/>
      <c r="JKR772" s="16"/>
      <c r="JKS772" s="16"/>
      <c r="JKT772" s="16"/>
      <c r="JKU772" s="16"/>
      <c r="JKV772" s="16"/>
      <c r="JKW772" s="16"/>
      <c r="JKX772" s="16"/>
      <c r="JKY772" s="16"/>
      <c r="JKZ772" s="16"/>
      <c r="JLA772" s="16"/>
      <c r="JLB772" s="16"/>
      <c r="JLC772" s="16"/>
      <c r="JLD772" s="16"/>
      <c r="JLE772" s="16"/>
      <c r="JLF772" s="16"/>
      <c r="JLG772" s="16"/>
      <c r="JLH772" s="16"/>
      <c r="JLI772" s="16"/>
      <c r="JLJ772" s="16"/>
      <c r="JLK772" s="16"/>
      <c r="JLL772" s="16"/>
      <c r="JLM772" s="16"/>
      <c r="JLN772" s="16"/>
      <c r="JLO772" s="16"/>
      <c r="JLP772" s="16"/>
      <c r="JLQ772" s="16"/>
      <c r="JLR772" s="16"/>
      <c r="JLS772" s="16"/>
      <c r="JLT772" s="16"/>
      <c r="JLU772" s="16"/>
      <c r="JLV772" s="16"/>
      <c r="JLW772" s="16"/>
      <c r="JLX772" s="16"/>
      <c r="JLY772" s="16"/>
      <c r="JLZ772" s="16"/>
      <c r="JMA772" s="16"/>
      <c r="JMB772" s="16"/>
      <c r="JMC772" s="16"/>
      <c r="JMD772" s="16"/>
      <c r="JME772" s="16"/>
      <c r="JMF772" s="16"/>
      <c r="JMG772" s="16"/>
      <c r="JMH772" s="16"/>
      <c r="JMI772" s="16"/>
      <c r="JMJ772" s="16"/>
      <c r="JMK772" s="16"/>
      <c r="JML772" s="16"/>
      <c r="JMM772" s="16"/>
      <c r="JMN772" s="16"/>
      <c r="JMO772" s="16"/>
      <c r="JMP772" s="16"/>
      <c r="JMQ772" s="16"/>
      <c r="JMR772" s="16"/>
      <c r="JMS772" s="16"/>
      <c r="JMT772" s="16"/>
      <c r="JMU772" s="16"/>
      <c r="JMV772" s="16"/>
      <c r="JMW772" s="16"/>
      <c r="JMX772" s="16"/>
      <c r="JMY772" s="16"/>
      <c r="JMZ772" s="16"/>
      <c r="JNA772" s="16"/>
      <c r="JNB772" s="16"/>
      <c r="JNC772" s="16"/>
      <c r="JND772" s="16"/>
      <c r="JNE772" s="16"/>
      <c r="JNF772" s="16"/>
      <c r="JNG772" s="16"/>
      <c r="JNH772" s="16"/>
      <c r="JNI772" s="16"/>
      <c r="JNJ772" s="16"/>
      <c r="JNK772" s="16"/>
      <c r="JNL772" s="16"/>
      <c r="JNM772" s="16"/>
      <c r="JNN772" s="16"/>
      <c r="JNO772" s="16"/>
      <c r="JNP772" s="16"/>
      <c r="JNQ772" s="16"/>
      <c r="JNR772" s="16"/>
      <c r="JNS772" s="16"/>
      <c r="JNT772" s="16"/>
      <c r="JNU772" s="16"/>
      <c r="JNV772" s="16"/>
      <c r="JNW772" s="16"/>
      <c r="JNX772" s="16"/>
      <c r="JNY772" s="16"/>
      <c r="JNZ772" s="16"/>
      <c r="JOA772" s="16"/>
      <c r="JOB772" s="16"/>
      <c r="JOC772" s="16"/>
      <c r="JOD772" s="16"/>
      <c r="JOE772" s="16"/>
      <c r="JOF772" s="16"/>
      <c r="JOG772" s="16"/>
      <c r="JOH772" s="16"/>
      <c r="JOI772" s="16"/>
      <c r="JOJ772" s="16"/>
      <c r="JOK772" s="16"/>
      <c r="JOL772" s="16"/>
      <c r="JOM772" s="16"/>
      <c r="JON772" s="16"/>
      <c r="JOO772" s="16"/>
      <c r="JOP772" s="16"/>
      <c r="JOQ772" s="16"/>
      <c r="JOR772" s="16"/>
      <c r="JOS772" s="16"/>
      <c r="JOT772" s="16"/>
      <c r="JOU772" s="16"/>
      <c r="JOV772" s="16"/>
      <c r="JOW772" s="16"/>
      <c r="JOX772" s="16"/>
      <c r="JOY772" s="16"/>
      <c r="JOZ772" s="16"/>
      <c r="JPA772" s="16"/>
      <c r="JPB772" s="16"/>
      <c r="JPC772" s="16"/>
      <c r="JPD772" s="16"/>
      <c r="JPE772" s="16"/>
      <c r="JPF772" s="16"/>
      <c r="JPG772" s="16"/>
      <c r="JPH772" s="16"/>
      <c r="JPI772" s="16"/>
      <c r="JPJ772" s="16"/>
      <c r="JPK772" s="16"/>
      <c r="JPL772" s="16"/>
      <c r="JPM772" s="16"/>
      <c r="JPN772" s="16"/>
      <c r="JPO772" s="16"/>
      <c r="JPP772" s="16"/>
      <c r="JPQ772" s="16"/>
      <c r="JPR772" s="16"/>
      <c r="JPS772" s="16"/>
      <c r="JPT772" s="16"/>
      <c r="JPU772" s="16"/>
      <c r="JPV772" s="16"/>
      <c r="JPW772" s="16"/>
      <c r="JPX772" s="16"/>
      <c r="JPY772" s="16"/>
      <c r="JPZ772" s="16"/>
      <c r="JQA772" s="16"/>
      <c r="JQB772" s="16"/>
      <c r="JQC772" s="16"/>
      <c r="JQD772" s="16"/>
      <c r="JQE772" s="16"/>
      <c r="JQF772" s="16"/>
      <c r="JQG772" s="16"/>
      <c r="JQH772" s="16"/>
      <c r="JQI772" s="16"/>
      <c r="JQJ772" s="16"/>
      <c r="JQK772" s="16"/>
      <c r="JQL772" s="16"/>
      <c r="JQM772" s="16"/>
      <c r="JQN772" s="16"/>
      <c r="JQO772" s="16"/>
      <c r="JQP772" s="16"/>
      <c r="JQQ772" s="16"/>
      <c r="JQR772" s="16"/>
      <c r="JQS772" s="16"/>
      <c r="JQT772" s="16"/>
      <c r="JQU772" s="16"/>
      <c r="JQV772" s="16"/>
      <c r="JQW772" s="16"/>
      <c r="JQX772" s="16"/>
      <c r="JQY772" s="16"/>
      <c r="JQZ772" s="16"/>
      <c r="JRA772" s="16"/>
      <c r="JRB772" s="16"/>
      <c r="JRC772" s="16"/>
      <c r="JRD772" s="16"/>
      <c r="JRE772" s="16"/>
      <c r="JRF772" s="16"/>
      <c r="JRG772" s="16"/>
      <c r="JRH772" s="16"/>
      <c r="JRI772" s="16"/>
      <c r="JRJ772" s="16"/>
      <c r="JRK772" s="16"/>
      <c r="JRL772" s="16"/>
      <c r="JRM772" s="16"/>
      <c r="JRN772" s="16"/>
      <c r="JRO772" s="16"/>
      <c r="JRP772" s="16"/>
      <c r="JRQ772" s="16"/>
      <c r="JRR772" s="16"/>
      <c r="JRS772" s="16"/>
      <c r="JRT772" s="16"/>
      <c r="JRU772" s="16"/>
      <c r="JRV772" s="16"/>
      <c r="JRW772" s="16"/>
      <c r="JRX772" s="16"/>
      <c r="JRY772" s="16"/>
      <c r="JRZ772" s="16"/>
      <c r="JSA772" s="16"/>
      <c r="JSB772" s="16"/>
      <c r="JSC772" s="16"/>
      <c r="JSD772" s="16"/>
      <c r="JSE772" s="16"/>
      <c r="JSF772" s="16"/>
      <c r="JSG772" s="16"/>
      <c r="JSH772" s="16"/>
      <c r="JSI772" s="16"/>
      <c r="JSJ772" s="16"/>
      <c r="JSK772" s="16"/>
      <c r="JSL772" s="16"/>
      <c r="JSM772" s="16"/>
      <c r="JSN772" s="16"/>
      <c r="JSO772" s="16"/>
      <c r="JSP772" s="16"/>
      <c r="JSQ772" s="16"/>
      <c r="JSR772" s="16"/>
      <c r="JSS772" s="16"/>
      <c r="JST772" s="16"/>
      <c r="JSU772" s="16"/>
      <c r="JSV772" s="16"/>
      <c r="JSW772" s="16"/>
      <c r="JSX772" s="16"/>
      <c r="JSY772" s="16"/>
      <c r="JSZ772" s="16"/>
      <c r="JTA772" s="16"/>
      <c r="JTB772" s="16"/>
      <c r="JTC772" s="16"/>
      <c r="JTD772" s="16"/>
      <c r="JTE772" s="16"/>
      <c r="JTF772" s="16"/>
      <c r="JTG772" s="16"/>
      <c r="JTH772" s="16"/>
      <c r="JTI772" s="16"/>
      <c r="JTJ772" s="16"/>
      <c r="JTK772" s="16"/>
      <c r="JTL772" s="16"/>
      <c r="JTM772" s="16"/>
      <c r="JTN772" s="16"/>
      <c r="JTO772" s="16"/>
      <c r="JTP772" s="16"/>
      <c r="JTQ772" s="16"/>
      <c r="JTR772" s="16"/>
      <c r="JTS772" s="16"/>
      <c r="JTT772" s="16"/>
      <c r="JTU772" s="16"/>
      <c r="JTV772" s="16"/>
      <c r="JTW772" s="16"/>
      <c r="JTX772" s="16"/>
      <c r="JTY772" s="16"/>
      <c r="JTZ772" s="16"/>
      <c r="JUA772" s="16"/>
      <c r="JUB772" s="16"/>
      <c r="JUC772" s="16"/>
      <c r="JUD772" s="16"/>
      <c r="JUE772" s="16"/>
      <c r="JUF772" s="16"/>
      <c r="JUG772" s="16"/>
      <c r="JUH772" s="16"/>
      <c r="JUI772" s="16"/>
      <c r="JUJ772" s="16"/>
      <c r="JUK772" s="16"/>
      <c r="JUL772" s="16"/>
      <c r="JUM772" s="16"/>
      <c r="JUN772" s="16"/>
      <c r="JUO772" s="16"/>
      <c r="JUP772" s="16"/>
      <c r="JUQ772" s="16"/>
      <c r="JUR772" s="16"/>
      <c r="JUS772" s="16"/>
      <c r="JUT772" s="16"/>
      <c r="JUU772" s="16"/>
      <c r="JUV772" s="16"/>
      <c r="JUW772" s="16"/>
      <c r="JUX772" s="16"/>
      <c r="JUY772" s="16"/>
      <c r="JUZ772" s="16"/>
      <c r="JVA772" s="16"/>
      <c r="JVB772" s="16"/>
      <c r="JVC772" s="16"/>
      <c r="JVD772" s="16"/>
      <c r="JVE772" s="16"/>
      <c r="JVF772" s="16"/>
      <c r="JVG772" s="16"/>
      <c r="JVH772" s="16"/>
      <c r="JVI772" s="16"/>
      <c r="JVJ772" s="16"/>
      <c r="JVK772" s="16"/>
      <c r="JVL772" s="16"/>
      <c r="JVM772" s="16"/>
      <c r="JVN772" s="16"/>
      <c r="JVO772" s="16"/>
      <c r="JVP772" s="16"/>
      <c r="JVQ772" s="16"/>
      <c r="JVR772" s="16"/>
      <c r="JVS772" s="16"/>
      <c r="JVT772" s="16"/>
      <c r="JVU772" s="16"/>
      <c r="JVV772" s="16"/>
      <c r="JVW772" s="16"/>
      <c r="JVX772" s="16"/>
      <c r="JVY772" s="16"/>
      <c r="JVZ772" s="16"/>
      <c r="JWA772" s="16"/>
      <c r="JWB772" s="16"/>
      <c r="JWC772" s="16"/>
      <c r="JWD772" s="16"/>
      <c r="JWE772" s="16"/>
      <c r="JWF772" s="16"/>
      <c r="JWG772" s="16"/>
      <c r="JWH772" s="16"/>
      <c r="JWI772" s="16"/>
      <c r="JWJ772" s="16"/>
      <c r="JWK772" s="16"/>
      <c r="JWL772" s="16"/>
      <c r="JWM772" s="16"/>
      <c r="JWN772" s="16"/>
      <c r="JWO772" s="16"/>
      <c r="JWP772" s="16"/>
      <c r="JWQ772" s="16"/>
      <c r="JWR772" s="16"/>
      <c r="JWS772" s="16"/>
      <c r="JWT772" s="16"/>
      <c r="JWU772" s="16"/>
      <c r="JWV772" s="16"/>
      <c r="JWW772" s="16"/>
      <c r="JWX772" s="16"/>
      <c r="JWY772" s="16"/>
      <c r="JWZ772" s="16"/>
      <c r="JXA772" s="16"/>
      <c r="JXB772" s="16"/>
      <c r="JXC772" s="16"/>
      <c r="JXD772" s="16"/>
      <c r="JXE772" s="16"/>
      <c r="JXF772" s="16"/>
      <c r="JXG772" s="16"/>
      <c r="JXH772" s="16"/>
      <c r="JXI772" s="16"/>
      <c r="JXJ772" s="16"/>
      <c r="JXK772" s="16"/>
      <c r="JXL772" s="16"/>
      <c r="JXM772" s="16"/>
      <c r="JXN772" s="16"/>
      <c r="JXO772" s="16"/>
      <c r="JXP772" s="16"/>
      <c r="JXQ772" s="16"/>
      <c r="JXR772" s="16"/>
      <c r="JXS772" s="16"/>
      <c r="JXT772" s="16"/>
      <c r="JXU772" s="16"/>
      <c r="JXV772" s="16"/>
      <c r="JXW772" s="16"/>
      <c r="JXX772" s="16"/>
      <c r="JXY772" s="16"/>
      <c r="JXZ772" s="16"/>
      <c r="JYA772" s="16"/>
      <c r="JYB772" s="16"/>
      <c r="JYC772" s="16"/>
      <c r="JYD772" s="16"/>
      <c r="JYE772" s="16"/>
      <c r="JYF772" s="16"/>
      <c r="JYG772" s="16"/>
      <c r="JYH772" s="16"/>
      <c r="JYI772" s="16"/>
      <c r="JYJ772" s="16"/>
      <c r="JYK772" s="16"/>
      <c r="JYL772" s="16"/>
      <c r="JYM772" s="16"/>
      <c r="JYN772" s="16"/>
      <c r="JYO772" s="16"/>
      <c r="JYP772" s="16"/>
      <c r="JYQ772" s="16"/>
      <c r="JYR772" s="16"/>
      <c r="JYS772" s="16"/>
      <c r="JYT772" s="16"/>
      <c r="JYU772" s="16"/>
      <c r="JYV772" s="16"/>
      <c r="JYW772" s="16"/>
      <c r="JYX772" s="16"/>
      <c r="JYY772" s="16"/>
      <c r="JYZ772" s="16"/>
      <c r="JZA772" s="16"/>
      <c r="JZB772" s="16"/>
      <c r="JZC772" s="16"/>
      <c r="JZD772" s="16"/>
      <c r="JZE772" s="16"/>
      <c r="JZF772" s="16"/>
      <c r="JZG772" s="16"/>
      <c r="JZH772" s="16"/>
      <c r="JZI772" s="16"/>
      <c r="JZJ772" s="16"/>
      <c r="JZK772" s="16"/>
      <c r="JZL772" s="16"/>
      <c r="JZM772" s="16"/>
      <c r="JZN772" s="16"/>
      <c r="JZO772" s="16"/>
      <c r="JZP772" s="16"/>
      <c r="JZQ772" s="16"/>
      <c r="JZR772" s="16"/>
      <c r="JZS772" s="16"/>
      <c r="JZT772" s="16"/>
      <c r="JZU772" s="16"/>
      <c r="JZV772" s="16"/>
      <c r="JZW772" s="16"/>
      <c r="JZX772" s="16"/>
      <c r="JZY772" s="16"/>
      <c r="JZZ772" s="16"/>
      <c r="KAA772" s="16"/>
      <c r="KAB772" s="16"/>
      <c r="KAC772" s="16"/>
      <c r="KAD772" s="16"/>
      <c r="KAE772" s="16"/>
      <c r="KAF772" s="16"/>
      <c r="KAG772" s="16"/>
      <c r="KAH772" s="16"/>
      <c r="KAI772" s="16"/>
      <c r="KAJ772" s="16"/>
      <c r="KAK772" s="16"/>
      <c r="KAL772" s="16"/>
      <c r="KAM772" s="16"/>
      <c r="KAN772" s="16"/>
      <c r="KAO772" s="16"/>
      <c r="KAP772" s="16"/>
      <c r="KAQ772" s="16"/>
      <c r="KAR772" s="16"/>
      <c r="KAS772" s="16"/>
      <c r="KAT772" s="16"/>
      <c r="KAU772" s="16"/>
      <c r="KAV772" s="16"/>
      <c r="KAW772" s="16"/>
      <c r="KAX772" s="16"/>
      <c r="KAY772" s="16"/>
      <c r="KAZ772" s="16"/>
      <c r="KBA772" s="16"/>
      <c r="KBB772" s="16"/>
      <c r="KBC772" s="16"/>
      <c r="KBD772" s="16"/>
      <c r="KBE772" s="16"/>
      <c r="KBF772" s="16"/>
      <c r="KBG772" s="16"/>
      <c r="KBH772" s="16"/>
      <c r="KBI772" s="16"/>
      <c r="KBJ772" s="16"/>
      <c r="KBK772" s="16"/>
      <c r="KBL772" s="16"/>
      <c r="KBM772" s="16"/>
      <c r="KBN772" s="16"/>
      <c r="KBO772" s="16"/>
      <c r="KBP772" s="16"/>
      <c r="KBQ772" s="16"/>
      <c r="KBR772" s="16"/>
      <c r="KBS772" s="16"/>
      <c r="KBT772" s="16"/>
      <c r="KBU772" s="16"/>
      <c r="KBV772" s="16"/>
      <c r="KBW772" s="16"/>
      <c r="KBX772" s="16"/>
      <c r="KBY772" s="16"/>
      <c r="KBZ772" s="16"/>
      <c r="KCA772" s="16"/>
      <c r="KCB772" s="16"/>
      <c r="KCC772" s="16"/>
      <c r="KCD772" s="16"/>
      <c r="KCE772" s="16"/>
      <c r="KCF772" s="16"/>
      <c r="KCG772" s="16"/>
      <c r="KCH772" s="16"/>
      <c r="KCI772" s="16"/>
      <c r="KCJ772" s="16"/>
      <c r="KCK772" s="16"/>
      <c r="KCL772" s="16"/>
      <c r="KCM772" s="16"/>
      <c r="KCN772" s="16"/>
      <c r="KCO772" s="16"/>
      <c r="KCP772" s="16"/>
      <c r="KCQ772" s="16"/>
      <c r="KCR772" s="16"/>
      <c r="KCS772" s="16"/>
      <c r="KCT772" s="16"/>
      <c r="KCU772" s="16"/>
      <c r="KCV772" s="16"/>
      <c r="KCW772" s="16"/>
      <c r="KCX772" s="16"/>
      <c r="KCY772" s="16"/>
      <c r="KCZ772" s="16"/>
      <c r="KDA772" s="16"/>
      <c r="KDB772" s="16"/>
      <c r="KDC772" s="16"/>
      <c r="KDD772" s="16"/>
      <c r="KDE772" s="16"/>
      <c r="KDF772" s="16"/>
      <c r="KDG772" s="16"/>
      <c r="KDH772" s="16"/>
      <c r="KDI772" s="16"/>
      <c r="KDJ772" s="16"/>
      <c r="KDK772" s="16"/>
      <c r="KDL772" s="16"/>
      <c r="KDM772" s="16"/>
      <c r="KDN772" s="16"/>
      <c r="KDO772" s="16"/>
      <c r="KDP772" s="16"/>
      <c r="KDQ772" s="16"/>
      <c r="KDR772" s="16"/>
      <c r="KDS772" s="16"/>
      <c r="KDT772" s="16"/>
      <c r="KDU772" s="16"/>
      <c r="KDV772" s="16"/>
      <c r="KDW772" s="16"/>
      <c r="KDX772" s="16"/>
      <c r="KDY772" s="16"/>
      <c r="KDZ772" s="16"/>
      <c r="KEA772" s="16"/>
      <c r="KEB772" s="16"/>
      <c r="KEC772" s="16"/>
      <c r="KED772" s="16"/>
      <c r="KEE772" s="16"/>
      <c r="KEF772" s="16"/>
      <c r="KEG772" s="16"/>
      <c r="KEH772" s="16"/>
      <c r="KEI772" s="16"/>
      <c r="KEJ772" s="16"/>
      <c r="KEK772" s="16"/>
      <c r="KEL772" s="16"/>
      <c r="KEM772" s="16"/>
      <c r="KEN772" s="16"/>
      <c r="KEO772" s="16"/>
      <c r="KEP772" s="16"/>
      <c r="KEQ772" s="16"/>
      <c r="KER772" s="16"/>
      <c r="KES772" s="16"/>
      <c r="KET772" s="16"/>
      <c r="KEU772" s="16"/>
      <c r="KEV772" s="16"/>
      <c r="KEW772" s="16"/>
      <c r="KEX772" s="16"/>
      <c r="KEY772" s="16"/>
      <c r="KEZ772" s="16"/>
      <c r="KFA772" s="16"/>
      <c r="KFB772" s="16"/>
      <c r="KFC772" s="16"/>
      <c r="KFD772" s="16"/>
      <c r="KFE772" s="16"/>
      <c r="KFF772" s="16"/>
      <c r="KFG772" s="16"/>
      <c r="KFH772" s="16"/>
      <c r="KFI772" s="16"/>
      <c r="KFJ772" s="16"/>
      <c r="KFK772" s="16"/>
      <c r="KFL772" s="16"/>
      <c r="KFM772" s="16"/>
      <c r="KFN772" s="16"/>
      <c r="KFO772" s="16"/>
      <c r="KFP772" s="16"/>
      <c r="KFQ772" s="16"/>
      <c r="KFR772" s="16"/>
      <c r="KFS772" s="16"/>
      <c r="KFT772" s="16"/>
      <c r="KFU772" s="16"/>
      <c r="KFV772" s="16"/>
      <c r="KFW772" s="16"/>
      <c r="KFX772" s="16"/>
      <c r="KFY772" s="16"/>
      <c r="KFZ772" s="16"/>
      <c r="KGA772" s="16"/>
      <c r="KGB772" s="16"/>
      <c r="KGC772" s="16"/>
      <c r="KGD772" s="16"/>
      <c r="KGE772" s="16"/>
      <c r="KGF772" s="16"/>
      <c r="KGG772" s="16"/>
      <c r="KGH772" s="16"/>
      <c r="KGI772" s="16"/>
      <c r="KGJ772" s="16"/>
      <c r="KGK772" s="16"/>
      <c r="KGL772" s="16"/>
      <c r="KGM772" s="16"/>
      <c r="KGN772" s="16"/>
      <c r="KGO772" s="16"/>
      <c r="KGP772" s="16"/>
      <c r="KGQ772" s="16"/>
      <c r="KGR772" s="16"/>
      <c r="KGS772" s="16"/>
      <c r="KGT772" s="16"/>
      <c r="KGU772" s="16"/>
      <c r="KGV772" s="16"/>
      <c r="KGW772" s="16"/>
      <c r="KGX772" s="16"/>
      <c r="KGY772" s="16"/>
      <c r="KGZ772" s="16"/>
      <c r="KHA772" s="16"/>
      <c r="KHB772" s="16"/>
      <c r="KHC772" s="16"/>
      <c r="KHD772" s="16"/>
      <c r="KHE772" s="16"/>
      <c r="KHF772" s="16"/>
      <c r="KHG772" s="16"/>
      <c r="KHH772" s="16"/>
      <c r="KHI772" s="16"/>
      <c r="KHJ772" s="16"/>
      <c r="KHK772" s="16"/>
      <c r="KHL772" s="16"/>
      <c r="KHM772" s="16"/>
      <c r="KHN772" s="16"/>
      <c r="KHO772" s="16"/>
      <c r="KHP772" s="16"/>
      <c r="KHQ772" s="16"/>
      <c r="KHR772" s="16"/>
      <c r="KHS772" s="16"/>
      <c r="KHT772" s="16"/>
      <c r="KHU772" s="16"/>
      <c r="KHV772" s="16"/>
      <c r="KHW772" s="16"/>
      <c r="KHX772" s="16"/>
      <c r="KHY772" s="16"/>
      <c r="KHZ772" s="16"/>
      <c r="KIA772" s="16"/>
      <c r="KIB772" s="16"/>
      <c r="KIC772" s="16"/>
      <c r="KID772" s="16"/>
      <c r="KIE772" s="16"/>
      <c r="KIF772" s="16"/>
      <c r="KIG772" s="16"/>
      <c r="KIH772" s="16"/>
      <c r="KII772" s="16"/>
      <c r="KIJ772" s="16"/>
      <c r="KIK772" s="16"/>
      <c r="KIL772" s="16"/>
      <c r="KIM772" s="16"/>
      <c r="KIN772" s="16"/>
      <c r="KIO772" s="16"/>
      <c r="KIP772" s="16"/>
      <c r="KIQ772" s="16"/>
      <c r="KIR772" s="16"/>
      <c r="KIS772" s="16"/>
      <c r="KIT772" s="16"/>
      <c r="KIU772" s="16"/>
      <c r="KIV772" s="16"/>
      <c r="KIW772" s="16"/>
      <c r="KIX772" s="16"/>
      <c r="KIY772" s="16"/>
      <c r="KIZ772" s="16"/>
      <c r="KJA772" s="16"/>
      <c r="KJB772" s="16"/>
      <c r="KJC772" s="16"/>
      <c r="KJD772" s="16"/>
      <c r="KJE772" s="16"/>
      <c r="KJF772" s="16"/>
      <c r="KJG772" s="16"/>
      <c r="KJH772" s="16"/>
      <c r="KJI772" s="16"/>
      <c r="KJJ772" s="16"/>
      <c r="KJK772" s="16"/>
      <c r="KJL772" s="16"/>
      <c r="KJM772" s="16"/>
      <c r="KJN772" s="16"/>
      <c r="KJO772" s="16"/>
      <c r="KJP772" s="16"/>
      <c r="KJQ772" s="16"/>
      <c r="KJR772" s="16"/>
      <c r="KJS772" s="16"/>
      <c r="KJT772" s="16"/>
      <c r="KJU772" s="16"/>
      <c r="KJV772" s="16"/>
      <c r="KJW772" s="16"/>
      <c r="KJX772" s="16"/>
      <c r="KJY772" s="16"/>
      <c r="KJZ772" s="16"/>
      <c r="KKA772" s="16"/>
      <c r="KKB772" s="16"/>
      <c r="KKC772" s="16"/>
      <c r="KKD772" s="16"/>
      <c r="KKE772" s="16"/>
      <c r="KKF772" s="16"/>
      <c r="KKG772" s="16"/>
      <c r="KKH772" s="16"/>
      <c r="KKI772" s="16"/>
      <c r="KKJ772" s="16"/>
      <c r="KKK772" s="16"/>
      <c r="KKL772" s="16"/>
      <c r="KKM772" s="16"/>
      <c r="KKN772" s="16"/>
      <c r="KKO772" s="16"/>
      <c r="KKP772" s="16"/>
      <c r="KKQ772" s="16"/>
      <c r="KKR772" s="16"/>
      <c r="KKS772" s="16"/>
      <c r="KKT772" s="16"/>
      <c r="KKU772" s="16"/>
      <c r="KKV772" s="16"/>
      <c r="KKW772" s="16"/>
      <c r="KKX772" s="16"/>
      <c r="KKY772" s="16"/>
      <c r="KKZ772" s="16"/>
      <c r="KLA772" s="16"/>
      <c r="KLB772" s="16"/>
      <c r="KLC772" s="16"/>
      <c r="KLD772" s="16"/>
      <c r="KLE772" s="16"/>
      <c r="KLF772" s="16"/>
      <c r="KLG772" s="16"/>
      <c r="KLH772" s="16"/>
      <c r="KLI772" s="16"/>
      <c r="KLJ772" s="16"/>
      <c r="KLK772" s="16"/>
      <c r="KLL772" s="16"/>
      <c r="KLM772" s="16"/>
      <c r="KLN772" s="16"/>
      <c r="KLO772" s="16"/>
      <c r="KLP772" s="16"/>
      <c r="KLQ772" s="16"/>
      <c r="KLR772" s="16"/>
      <c r="KLS772" s="16"/>
      <c r="KLT772" s="16"/>
      <c r="KLU772" s="16"/>
      <c r="KLV772" s="16"/>
      <c r="KLW772" s="16"/>
      <c r="KLX772" s="16"/>
      <c r="KLY772" s="16"/>
      <c r="KLZ772" s="16"/>
      <c r="KMA772" s="16"/>
      <c r="KMB772" s="16"/>
      <c r="KMC772" s="16"/>
      <c r="KMD772" s="16"/>
      <c r="KME772" s="16"/>
      <c r="KMF772" s="16"/>
      <c r="KMG772" s="16"/>
      <c r="KMH772" s="16"/>
      <c r="KMI772" s="16"/>
      <c r="KMJ772" s="16"/>
      <c r="KMK772" s="16"/>
      <c r="KML772" s="16"/>
      <c r="KMM772" s="16"/>
      <c r="KMN772" s="16"/>
      <c r="KMO772" s="16"/>
      <c r="KMP772" s="16"/>
      <c r="KMQ772" s="16"/>
      <c r="KMR772" s="16"/>
      <c r="KMS772" s="16"/>
      <c r="KMT772" s="16"/>
      <c r="KMU772" s="16"/>
      <c r="KMV772" s="16"/>
      <c r="KMW772" s="16"/>
      <c r="KMX772" s="16"/>
      <c r="KMY772" s="16"/>
      <c r="KMZ772" s="16"/>
      <c r="KNA772" s="16"/>
      <c r="KNB772" s="16"/>
      <c r="KNC772" s="16"/>
      <c r="KND772" s="16"/>
      <c r="KNE772" s="16"/>
      <c r="KNF772" s="16"/>
      <c r="KNG772" s="16"/>
      <c r="KNH772" s="16"/>
      <c r="KNI772" s="16"/>
      <c r="KNJ772" s="16"/>
      <c r="KNK772" s="16"/>
      <c r="KNL772" s="16"/>
      <c r="KNM772" s="16"/>
      <c r="KNN772" s="16"/>
      <c r="KNO772" s="16"/>
      <c r="KNP772" s="16"/>
      <c r="KNQ772" s="16"/>
      <c r="KNR772" s="16"/>
      <c r="KNS772" s="16"/>
      <c r="KNT772" s="16"/>
      <c r="KNU772" s="16"/>
      <c r="KNV772" s="16"/>
      <c r="KNW772" s="16"/>
      <c r="KNX772" s="16"/>
      <c r="KNY772" s="16"/>
      <c r="KNZ772" s="16"/>
      <c r="KOA772" s="16"/>
      <c r="KOB772" s="16"/>
      <c r="KOC772" s="16"/>
      <c r="KOD772" s="16"/>
      <c r="KOE772" s="16"/>
      <c r="KOF772" s="16"/>
      <c r="KOG772" s="16"/>
      <c r="KOH772" s="16"/>
      <c r="KOI772" s="16"/>
      <c r="KOJ772" s="16"/>
      <c r="KOK772" s="16"/>
      <c r="KOL772" s="16"/>
      <c r="KOM772" s="16"/>
      <c r="KON772" s="16"/>
      <c r="KOO772" s="16"/>
      <c r="KOP772" s="16"/>
      <c r="KOQ772" s="16"/>
      <c r="KOR772" s="16"/>
      <c r="KOS772" s="16"/>
      <c r="KOT772" s="16"/>
      <c r="KOU772" s="16"/>
      <c r="KOV772" s="16"/>
      <c r="KOW772" s="16"/>
      <c r="KOX772" s="16"/>
      <c r="KOY772" s="16"/>
      <c r="KOZ772" s="16"/>
      <c r="KPA772" s="16"/>
      <c r="KPB772" s="16"/>
      <c r="KPC772" s="16"/>
      <c r="KPD772" s="16"/>
      <c r="KPE772" s="16"/>
      <c r="KPF772" s="16"/>
      <c r="KPG772" s="16"/>
      <c r="KPH772" s="16"/>
      <c r="KPI772" s="16"/>
      <c r="KPJ772" s="16"/>
      <c r="KPK772" s="16"/>
      <c r="KPL772" s="16"/>
      <c r="KPM772" s="16"/>
      <c r="KPN772" s="16"/>
      <c r="KPO772" s="16"/>
      <c r="KPP772" s="16"/>
      <c r="KPQ772" s="16"/>
      <c r="KPR772" s="16"/>
      <c r="KPS772" s="16"/>
      <c r="KPT772" s="16"/>
      <c r="KPU772" s="16"/>
      <c r="KPV772" s="16"/>
      <c r="KPW772" s="16"/>
      <c r="KPX772" s="16"/>
      <c r="KPY772" s="16"/>
      <c r="KPZ772" s="16"/>
      <c r="KQA772" s="16"/>
      <c r="KQB772" s="16"/>
      <c r="KQC772" s="16"/>
      <c r="KQD772" s="16"/>
      <c r="KQE772" s="16"/>
      <c r="KQF772" s="16"/>
      <c r="KQG772" s="16"/>
      <c r="KQH772" s="16"/>
      <c r="KQI772" s="16"/>
      <c r="KQJ772" s="16"/>
      <c r="KQK772" s="16"/>
      <c r="KQL772" s="16"/>
      <c r="KQM772" s="16"/>
      <c r="KQN772" s="16"/>
      <c r="KQO772" s="16"/>
      <c r="KQP772" s="16"/>
      <c r="KQQ772" s="16"/>
      <c r="KQR772" s="16"/>
      <c r="KQS772" s="16"/>
      <c r="KQT772" s="16"/>
      <c r="KQU772" s="16"/>
      <c r="KQV772" s="16"/>
      <c r="KQW772" s="16"/>
      <c r="KQX772" s="16"/>
      <c r="KQY772" s="16"/>
      <c r="KQZ772" s="16"/>
      <c r="KRA772" s="16"/>
      <c r="KRB772" s="16"/>
      <c r="KRC772" s="16"/>
      <c r="KRD772" s="16"/>
      <c r="KRE772" s="16"/>
      <c r="KRF772" s="16"/>
      <c r="KRG772" s="16"/>
      <c r="KRH772" s="16"/>
      <c r="KRI772" s="16"/>
      <c r="KRJ772" s="16"/>
      <c r="KRK772" s="16"/>
      <c r="KRL772" s="16"/>
      <c r="KRM772" s="16"/>
      <c r="KRN772" s="16"/>
      <c r="KRO772" s="16"/>
      <c r="KRP772" s="16"/>
      <c r="KRQ772" s="16"/>
      <c r="KRR772" s="16"/>
      <c r="KRS772" s="16"/>
      <c r="KRT772" s="16"/>
      <c r="KRU772" s="16"/>
      <c r="KRV772" s="16"/>
      <c r="KRW772" s="16"/>
      <c r="KRX772" s="16"/>
      <c r="KRY772" s="16"/>
      <c r="KRZ772" s="16"/>
      <c r="KSA772" s="16"/>
      <c r="KSB772" s="16"/>
      <c r="KSC772" s="16"/>
      <c r="KSD772" s="16"/>
      <c r="KSE772" s="16"/>
      <c r="KSF772" s="16"/>
      <c r="KSG772" s="16"/>
      <c r="KSH772" s="16"/>
      <c r="KSI772" s="16"/>
      <c r="KSJ772" s="16"/>
      <c r="KSK772" s="16"/>
      <c r="KSL772" s="16"/>
      <c r="KSM772" s="16"/>
      <c r="KSN772" s="16"/>
      <c r="KSO772" s="16"/>
      <c r="KSP772" s="16"/>
      <c r="KSQ772" s="16"/>
      <c r="KSR772" s="16"/>
      <c r="KSS772" s="16"/>
      <c r="KST772" s="16"/>
      <c r="KSU772" s="16"/>
      <c r="KSV772" s="16"/>
      <c r="KSW772" s="16"/>
      <c r="KSX772" s="16"/>
      <c r="KSY772" s="16"/>
      <c r="KSZ772" s="16"/>
      <c r="KTA772" s="16"/>
      <c r="KTB772" s="16"/>
      <c r="KTC772" s="16"/>
      <c r="KTD772" s="16"/>
      <c r="KTE772" s="16"/>
      <c r="KTF772" s="16"/>
      <c r="KTG772" s="16"/>
      <c r="KTH772" s="16"/>
      <c r="KTI772" s="16"/>
      <c r="KTJ772" s="16"/>
      <c r="KTK772" s="16"/>
      <c r="KTL772" s="16"/>
      <c r="KTM772" s="16"/>
      <c r="KTN772" s="16"/>
      <c r="KTO772" s="16"/>
      <c r="KTP772" s="16"/>
      <c r="KTQ772" s="16"/>
      <c r="KTR772" s="16"/>
      <c r="KTS772" s="16"/>
      <c r="KTT772" s="16"/>
      <c r="KTU772" s="16"/>
      <c r="KTV772" s="16"/>
      <c r="KTW772" s="16"/>
      <c r="KTX772" s="16"/>
      <c r="KTY772" s="16"/>
      <c r="KTZ772" s="16"/>
      <c r="KUA772" s="16"/>
      <c r="KUB772" s="16"/>
      <c r="KUC772" s="16"/>
      <c r="KUD772" s="16"/>
      <c r="KUE772" s="16"/>
      <c r="KUF772" s="16"/>
      <c r="KUG772" s="16"/>
      <c r="KUH772" s="16"/>
      <c r="KUI772" s="16"/>
      <c r="KUJ772" s="16"/>
      <c r="KUK772" s="16"/>
      <c r="KUL772" s="16"/>
      <c r="KUM772" s="16"/>
      <c r="KUN772" s="16"/>
      <c r="KUO772" s="16"/>
      <c r="KUP772" s="16"/>
      <c r="KUQ772" s="16"/>
      <c r="KUR772" s="16"/>
      <c r="KUS772" s="16"/>
      <c r="KUT772" s="16"/>
      <c r="KUU772" s="16"/>
      <c r="KUV772" s="16"/>
      <c r="KUW772" s="16"/>
      <c r="KUX772" s="16"/>
      <c r="KUY772" s="16"/>
      <c r="KUZ772" s="16"/>
      <c r="KVA772" s="16"/>
      <c r="KVB772" s="16"/>
      <c r="KVC772" s="16"/>
      <c r="KVD772" s="16"/>
      <c r="KVE772" s="16"/>
      <c r="KVF772" s="16"/>
      <c r="KVG772" s="16"/>
      <c r="KVH772" s="16"/>
      <c r="KVI772" s="16"/>
      <c r="KVJ772" s="16"/>
      <c r="KVK772" s="16"/>
      <c r="KVL772" s="16"/>
      <c r="KVM772" s="16"/>
      <c r="KVN772" s="16"/>
      <c r="KVO772" s="16"/>
      <c r="KVP772" s="16"/>
      <c r="KVQ772" s="16"/>
      <c r="KVR772" s="16"/>
      <c r="KVS772" s="16"/>
      <c r="KVT772" s="16"/>
      <c r="KVU772" s="16"/>
      <c r="KVV772" s="16"/>
      <c r="KVW772" s="16"/>
      <c r="KVX772" s="16"/>
      <c r="KVY772" s="16"/>
      <c r="KVZ772" s="16"/>
      <c r="KWA772" s="16"/>
      <c r="KWB772" s="16"/>
      <c r="KWC772" s="16"/>
      <c r="KWD772" s="16"/>
      <c r="KWE772" s="16"/>
      <c r="KWF772" s="16"/>
      <c r="KWG772" s="16"/>
      <c r="KWH772" s="16"/>
      <c r="KWI772" s="16"/>
      <c r="KWJ772" s="16"/>
      <c r="KWK772" s="16"/>
      <c r="KWL772" s="16"/>
      <c r="KWM772" s="16"/>
      <c r="KWN772" s="16"/>
      <c r="KWO772" s="16"/>
      <c r="KWP772" s="16"/>
      <c r="KWQ772" s="16"/>
      <c r="KWR772" s="16"/>
      <c r="KWS772" s="16"/>
      <c r="KWT772" s="16"/>
      <c r="KWU772" s="16"/>
      <c r="KWV772" s="16"/>
      <c r="KWW772" s="16"/>
      <c r="KWX772" s="16"/>
      <c r="KWY772" s="16"/>
      <c r="KWZ772" s="16"/>
      <c r="KXA772" s="16"/>
      <c r="KXB772" s="16"/>
      <c r="KXC772" s="16"/>
      <c r="KXD772" s="16"/>
      <c r="KXE772" s="16"/>
      <c r="KXF772" s="16"/>
      <c r="KXG772" s="16"/>
      <c r="KXH772" s="16"/>
      <c r="KXI772" s="16"/>
      <c r="KXJ772" s="16"/>
      <c r="KXK772" s="16"/>
      <c r="KXL772" s="16"/>
      <c r="KXM772" s="16"/>
      <c r="KXN772" s="16"/>
      <c r="KXO772" s="16"/>
      <c r="KXP772" s="16"/>
      <c r="KXQ772" s="16"/>
      <c r="KXR772" s="16"/>
      <c r="KXS772" s="16"/>
      <c r="KXT772" s="16"/>
      <c r="KXU772" s="16"/>
      <c r="KXV772" s="16"/>
      <c r="KXW772" s="16"/>
      <c r="KXX772" s="16"/>
      <c r="KXY772" s="16"/>
      <c r="KXZ772" s="16"/>
      <c r="KYA772" s="16"/>
      <c r="KYB772" s="16"/>
      <c r="KYC772" s="16"/>
      <c r="KYD772" s="16"/>
      <c r="KYE772" s="16"/>
      <c r="KYF772" s="16"/>
      <c r="KYG772" s="16"/>
      <c r="KYH772" s="16"/>
      <c r="KYI772" s="16"/>
      <c r="KYJ772" s="16"/>
      <c r="KYK772" s="16"/>
      <c r="KYL772" s="16"/>
      <c r="KYM772" s="16"/>
      <c r="KYN772" s="16"/>
      <c r="KYO772" s="16"/>
      <c r="KYP772" s="16"/>
      <c r="KYQ772" s="16"/>
      <c r="KYR772" s="16"/>
      <c r="KYS772" s="16"/>
      <c r="KYT772" s="16"/>
      <c r="KYU772" s="16"/>
      <c r="KYV772" s="16"/>
      <c r="KYW772" s="16"/>
      <c r="KYX772" s="16"/>
      <c r="KYY772" s="16"/>
      <c r="KYZ772" s="16"/>
      <c r="KZA772" s="16"/>
      <c r="KZB772" s="16"/>
      <c r="KZC772" s="16"/>
      <c r="KZD772" s="16"/>
      <c r="KZE772" s="16"/>
      <c r="KZF772" s="16"/>
      <c r="KZG772" s="16"/>
      <c r="KZH772" s="16"/>
      <c r="KZI772" s="16"/>
      <c r="KZJ772" s="16"/>
      <c r="KZK772" s="16"/>
      <c r="KZL772" s="16"/>
      <c r="KZM772" s="16"/>
      <c r="KZN772" s="16"/>
      <c r="KZO772" s="16"/>
      <c r="KZP772" s="16"/>
      <c r="KZQ772" s="16"/>
      <c r="KZR772" s="16"/>
      <c r="KZS772" s="16"/>
      <c r="KZT772" s="16"/>
      <c r="KZU772" s="16"/>
      <c r="KZV772" s="16"/>
      <c r="KZW772" s="16"/>
      <c r="KZX772" s="16"/>
      <c r="KZY772" s="16"/>
      <c r="KZZ772" s="16"/>
      <c r="LAA772" s="16"/>
      <c r="LAB772" s="16"/>
      <c r="LAC772" s="16"/>
      <c r="LAD772" s="16"/>
      <c r="LAE772" s="16"/>
      <c r="LAF772" s="16"/>
      <c r="LAG772" s="16"/>
      <c r="LAH772" s="16"/>
      <c r="LAI772" s="16"/>
      <c r="LAJ772" s="16"/>
      <c r="LAK772" s="16"/>
      <c r="LAL772" s="16"/>
      <c r="LAM772" s="16"/>
      <c r="LAN772" s="16"/>
      <c r="LAO772" s="16"/>
      <c r="LAP772" s="16"/>
      <c r="LAQ772" s="16"/>
      <c r="LAR772" s="16"/>
      <c r="LAS772" s="16"/>
      <c r="LAT772" s="16"/>
      <c r="LAU772" s="16"/>
      <c r="LAV772" s="16"/>
      <c r="LAW772" s="16"/>
      <c r="LAX772" s="16"/>
      <c r="LAY772" s="16"/>
      <c r="LAZ772" s="16"/>
      <c r="LBA772" s="16"/>
      <c r="LBB772" s="16"/>
      <c r="LBC772" s="16"/>
      <c r="LBD772" s="16"/>
      <c r="LBE772" s="16"/>
      <c r="LBF772" s="16"/>
      <c r="LBG772" s="16"/>
      <c r="LBH772" s="16"/>
      <c r="LBI772" s="16"/>
      <c r="LBJ772" s="16"/>
      <c r="LBK772" s="16"/>
      <c r="LBL772" s="16"/>
      <c r="LBM772" s="16"/>
      <c r="LBN772" s="16"/>
      <c r="LBO772" s="16"/>
      <c r="LBP772" s="16"/>
      <c r="LBQ772" s="16"/>
      <c r="LBR772" s="16"/>
      <c r="LBS772" s="16"/>
      <c r="LBT772" s="16"/>
      <c r="LBU772" s="16"/>
      <c r="LBV772" s="16"/>
      <c r="LBW772" s="16"/>
      <c r="LBX772" s="16"/>
      <c r="LBY772" s="16"/>
      <c r="LBZ772" s="16"/>
      <c r="LCA772" s="16"/>
      <c r="LCB772" s="16"/>
      <c r="LCC772" s="16"/>
      <c r="LCD772" s="16"/>
      <c r="LCE772" s="16"/>
      <c r="LCF772" s="16"/>
      <c r="LCG772" s="16"/>
      <c r="LCH772" s="16"/>
      <c r="LCI772" s="16"/>
      <c r="LCJ772" s="16"/>
      <c r="LCK772" s="16"/>
      <c r="LCL772" s="16"/>
      <c r="LCM772" s="16"/>
      <c r="LCN772" s="16"/>
      <c r="LCO772" s="16"/>
      <c r="LCP772" s="16"/>
      <c r="LCQ772" s="16"/>
      <c r="LCR772" s="16"/>
      <c r="LCS772" s="16"/>
      <c r="LCT772" s="16"/>
      <c r="LCU772" s="16"/>
      <c r="LCV772" s="16"/>
      <c r="LCW772" s="16"/>
      <c r="LCX772" s="16"/>
      <c r="LCY772" s="16"/>
      <c r="LCZ772" s="16"/>
      <c r="LDA772" s="16"/>
      <c r="LDB772" s="16"/>
      <c r="LDC772" s="16"/>
      <c r="LDD772" s="16"/>
      <c r="LDE772" s="16"/>
      <c r="LDF772" s="16"/>
      <c r="LDG772" s="16"/>
      <c r="LDH772" s="16"/>
      <c r="LDI772" s="16"/>
      <c r="LDJ772" s="16"/>
      <c r="LDK772" s="16"/>
      <c r="LDL772" s="16"/>
      <c r="LDM772" s="16"/>
      <c r="LDN772" s="16"/>
      <c r="LDO772" s="16"/>
      <c r="LDP772" s="16"/>
      <c r="LDQ772" s="16"/>
      <c r="LDR772" s="16"/>
      <c r="LDS772" s="16"/>
      <c r="LDT772" s="16"/>
      <c r="LDU772" s="16"/>
      <c r="LDV772" s="16"/>
      <c r="LDW772" s="16"/>
      <c r="LDX772" s="16"/>
      <c r="LDY772" s="16"/>
      <c r="LDZ772" s="16"/>
      <c r="LEA772" s="16"/>
      <c r="LEB772" s="16"/>
      <c r="LEC772" s="16"/>
      <c r="LED772" s="16"/>
      <c r="LEE772" s="16"/>
      <c r="LEF772" s="16"/>
      <c r="LEG772" s="16"/>
      <c r="LEH772" s="16"/>
      <c r="LEI772" s="16"/>
      <c r="LEJ772" s="16"/>
      <c r="LEK772" s="16"/>
      <c r="LEL772" s="16"/>
      <c r="LEM772" s="16"/>
      <c r="LEN772" s="16"/>
      <c r="LEO772" s="16"/>
      <c r="LEP772" s="16"/>
      <c r="LEQ772" s="16"/>
      <c r="LER772" s="16"/>
      <c r="LES772" s="16"/>
      <c r="LET772" s="16"/>
      <c r="LEU772" s="16"/>
      <c r="LEV772" s="16"/>
      <c r="LEW772" s="16"/>
      <c r="LEX772" s="16"/>
      <c r="LEY772" s="16"/>
      <c r="LEZ772" s="16"/>
      <c r="LFA772" s="16"/>
      <c r="LFB772" s="16"/>
      <c r="LFC772" s="16"/>
      <c r="LFD772" s="16"/>
      <c r="LFE772" s="16"/>
      <c r="LFF772" s="16"/>
      <c r="LFG772" s="16"/>
      <c r="LFH772" s="16"/>
      <c r="LFI772" s="16"/>
      <c r="LFJ772" s="16"/>
      <c r="LFK772" s="16"/>
      <c r="LFL772" s="16"/>
      <c r="LFM772" s="16"/>
      <c r="LFN772" s="16"/>
      <c r="LFO772" s="16"/>
      <c r="LFP772" s="16"/>
      <c r="LFQ772" s="16"/>
      <c r="LFR772" s="16"/>
      <c r="LFS772" s="16"/>
      <c r="LFT772" s="16"/>
      <c r="LFU772" s="16"/>
      <c r="LFV772" s="16"/>
      <c r="LFW772" s="16"/>
      <c r="LFX772" s="16"/>
      <c r="LFY772" s="16"/>
      <c r="LFZ772" s="16"/>
      <c r="LGA772" s="16"/>
      <c r="LGB772" s="16"/>
      <c r="LGC772" s="16"/>
      <c r="LGD772" s="16"/>
      <c r="LGE772" s="16"/>
      <c r="LGF772" s="16"/>
      <c r="LGG772" s="16"/>
      <c r="LGH772" s="16"/>
      <c r="LGI772" s="16"/>
      <c r="LGJ772" s="16"/>
      <c r="LGK772" s="16"/>
      <c r="LGL772" s="16"/>
      <c r="LGM772" s="16"/>
      <c r="LGN772" s="16"/>
      <c r="LGO772" s="16"/>
      <c r="LGP772" s="16"/>
      <c r="LGQ772" s="16"/>
      <c r="LGR772" s="16"/>
      <c r="LGS772" s="16"/>
      <c r="LGT772" s="16"/>
      <c r="LGU772" s="16"/>
      <c r="LGV772" s="16"/>
      <c r="LGW772" s="16"/>
      <c r="LGX772" s="16"/>
      <c r="LGY772" s="16"/>
      <c r="LGZ772" s="16"/>
      <c r="LHA772" s="16"/>
      <c r="LHB772" s="16"/>
      <c r="LHC772" s="16"/>
      <c r="LHD772" s="16"/>
      <c r="LHE772" s="16"/>
      <c r="LHF772" s="16"/>
      <c r="LHG772" s="16"/>
      <c r="LHH772" s="16"/>
      <c r="LHI772" s="16"/>
      <c r="LHJ772" s="16"/>
      <c r="LHK772" s="16"/>
      <c r="LHL772" s="16"/>
      <c r="LHM772" s="16"/>
      <c r="LHN772" s="16"/>
      <c r="LHO772" s="16"/>
      <c r="LHP772" s="16"/>
      <c r="LHQ772" s="16"/>
      <c r="LHR772" s="16"/>
      <c r="LHS772" s="16"/>
      <c r="LHT772" s="16"/>
      <c r="LHU772" s="16"/>
      <c r="LHV772" s="16"/>
      <c r="LHW772" s="16"/>
      <c r="LHX772" s="16"/>
      <c r="LHY772" s="16"/>
      <c r="LHZ772" s="16"/>
      <c r="LIA772" s="16"/>
      <c r="LIB772" s="16"/>
      <c r="LIC772" s="16"/>
      <c r="LID772" s="16"/>
      <c r="LIE772" s="16"/>
      <c r="LIF772" s="16"/>
      <c r="LIG772" s="16"/>
      <c r="LIH772" s="16"/>
      <c r="LII772" s="16"/>
      <c r="LIJ772" s="16"/>
      <c r="LIK772" s="16"/>
      <c r="LIL772" s="16"/>
      <c r="LIM772" s="16"/>
      <c r="LIN772" s="16"/>
      <c r="LIO772" s="16"/>
      <c r="LIP772" s="16"/>
      <c r="LIQ772" s="16"/>
      <c r="LIR772" s="16"/>
      <c r="LIS772" s="16"/>
      <c r="LIT772" s="16"/>
      <c r="LIU772" s="16"/>
      <c r="LIV772" s="16"/>
      <c r="LIW772" s="16"/>
      <c r="LIX772" s="16"/>
      <c r="LIY772" s="16"/>
      <c r="LIZ772" s="16"/>
      <c r="LJA772" s="16"/>
      <c r="LJB772" s="16"/>
      <c r="LJC772" s="16"/>
      <c r="LJD772" s="16"/>
      <c r="LJE772" s="16"/>
      <c r="LJF772" s="16"/>
      <c r="LJG772" s="16"/>
      <c r="LJH772" s="16"/>
      <c r="LJI772" s="16"/>
      <c r="LJJ772" s="16"/>
      <c r="LJK772" s="16"/>
      <c r="LJL772" s="16"/>
      <c r="LJM772" s="16"/>
      <c r="LJN772" s="16"/>
      <c r="LJO772" s="16"/>
      <c r="LJP772" s="16"/>
      <c r="LJQ772" s="16"/>
      <c r="LJR772" s="16"/>
      <c r="LJS772" s="16"/>
      <c r="LJT772" s="16"/>
      <c r="LJU772" s="16"/>
      <c r="LJV772" s="16"/>
      <c r="LJW772" s="16"/>
      <c r="LJX772" s="16"/>
      <c r="LJY772" s="16"/>
      <c r="LJZ772" s="16"/>
      <c r="LKA772" s="16"/>
      <c r="LKB772" s="16"/>
      <c r="LKC772" s="16"/>
      <c r="LKD772" s="16"/>
      <c r="LKE772" s="16"/>
      <c r="LKF772" s="16"/>
      <c r="LKG772" s="16"/>
      <c r="LKH772" s="16"/>
      <c r="LKI772" s="16"/>
      <c r="LKJ772" s="16"/>
      <c r="LKK772" s="16"/>
      <c r="LKL772" s="16"/>
      <c r="LKM772" s="16"/>
      <c r="LKN772" s="16"/>
      <c r="LKO772" s="16"/>
      <c r="LKP772" s="16"/>
      <c r="LKQ772" s="16"/>
      <c r="LKR772" s="16"/>
      <c r="LKS772" s="16"/>
      <c r="LKT772" s="16"/>
      <c r="LKU772" s="16"/>
      <c r="LKV772" s="16"/>
      <c r="LKW772" s="16"/>
      <c r="LKX772" s="16"/>
      <c r="LKY772" s="16"/>
      <c r="LKZ772" s="16"/>
      <c r="LLA772" s="16"/>
      <c r="LLB772" s="16"/>
      <c r="LLC772" s="16"/>
      <c r="LLD772" s="16"/>
      <c r="LLE772" s="16"/>
      <c r="LLF772" s="16"/>
      <c r="LLG772" s="16"/>
      <c r="LLH772" s="16"/>
      <c r="LLI772" s="16"/>
      <c r="LLJ772" s="16"/>
      <c r="LLK772" s="16"/>
      <c r="LLL772" s="16"/>
      <c r="LLM772" s="16"/>
      <c r="LLN772" s="16"/>
      <c r="LLO772" s="16"/>
      <c r="LLP772" s="16"/>
      <c r="LLQ772" s="16"/>
      <c r="LLR772" s="16"/>
      <c r="LLS772" s="16"/>
      <c r="LLT772" s="16"/>
      <c r="LLU772" s="16"/>
      <c r="LLV772" s="16"/>
      <c r="LLW772" s="16"/>
      <c r="LLX772" s="16"/>
      <c r="LLY772" s="16"/>
      <c r="LLZ772" s="16"/>
      <c r="LMA772" s="16"/>
      <c r="LMB772" s="16"/>
      <c r="LMC772" s="16"/>
      <c r="LMD772" s="16"/>
      <c r="LME772" s="16"/>
      <c r="LMF772" s="16"/>
      <c r="LMG772" s="16"/>
      <c r="LMH772" s="16"/>
      <c r="LMI772" s="16"/>
      <c r="LMJ772" s="16"/>
      <c r="LMK772" s="16"/>
      <c r="LML772" s="16"/>
      <c r="LMM772" s="16"/>
      <c r="LMN772" s="16"/>
      <c r="LMO772" s="16"/>
      <c r="LMP772" s="16"/>
      <c r="LMQ772" s="16"/>
      <c r="LMR772" s="16"/>
      <c r="LMS772" s="16"/>
      <c r="LMT772" s="16"/>
      <c r="LMU772" s="16"/>
      <c r="LMV772" s="16"/>
      <c r="LMW772" s="16"/>
      <c r="LMX772" s="16"/>
      <c r="LMY772" s="16"/>
      <c r="LMZ772" s="16"/>
      <c r="LNA772" s="16"/>
      <c r="LNB772" s="16"/>
      <c r="LNC772" s="16"/>
      <c r="LND772" s="16"/>
      <c r="LNE772" s="16"/>
      <c r="LNF772" s="16"/>
      <c r="LNG772" s="16"/>
      <c r="LNH772" s="16"/>
      <c r="LNI772" s="16"/>
      <c r="LNJ772" s="16"/>
      <c r="LNK772" s="16"/>
      <c r="LNL772" s="16"/>
      <c r="LNM772" s="16"/>
      <c r="LNN772" s="16"/>
      <c r="LNO772" s="16"/>
      <c r="LNP772" s="16"/>
      <c r="LNQ772" s="16"/>
      <c r="LNR772" s="16"/>
      <c r="LNS772" s="16"/>
      <c r="LNT772" s="16"/>
      <c r="LNU772" s="16"/>
      <c r="LNV772" s="16"/>
      <c r="LNW772" s="16"/>
      <c r="LNX772" s="16"/>
      <c r="LNY772" s="16"/>
      <c r="LNZ772" s="16"/>
      <c r="LOA772" s="16"/>
      <c r="LOB772" s="16"/>
      <c r="LOC772" s="16"/>
      <c r="LOD772" s="16"/>
      <c r="LOE772" s="16"/>
      <c r="LOF772" s="16"/>
      <c r="LOG772" s="16"/>
      <c r="LOH772" s="16"/>
      <c r="LOI772" s="16"/>
      <c r="LOJ772" s="16"/>
      <c r="LOK772" s="16"/>
      <c r="LOL772" s="16"/>
      <c r="LOM772" s="16"/>
      <c r="LON772" s="16"/>
      <c r="LOO772" s="16"/>
      <c r="LOP772" s="16"/>
      <c r="LOQ772" s="16"/>
      <c r="LOR772" s="16"/>
      <c r="LOS772" s="16"/>
      <c r="LOT772" s="16"/>
      <c r="LOU772" s="16"/>
      <c r="LOV772" s="16"/>
      <c r="LOW772" s="16"/>
      <c r="LOX772" s="16"/>
      <c r="LOY772" s="16"/>
      <c r="LOZ772" s="16"/>
      <c r="LPA772" s="16"/>
      <c r="LPB772" s="16"/>
      <c r="LPC772" s="16"/>
      <c r="LPD772" s="16"/>
      <c r="LPE772" s="16"/>
      <c r="LPF772" s="16"/>
      <c r="LPG772" s="16"/>
      <c r="LPH772" s="16"/>
      <c r="LPI772" s="16"/>
      <c r="LPJ772" s="16"/>
      <c r="LPK772" s="16"/>
      <c r="LPL772" s="16"/>
      <c r="LPM772" s="16"/>
      <c r="LPN772" s="16"/>
      <c r="LPO772" s="16"/>
      <c r="LPP772" s="16"/>
      <c r="LPQ772" s="16"/>
      <c r="LPR772" s="16"/>
      <c r="LPS772" s="16"/>
      <c r="LPT772" s="16"/>
      <c r="LPU772" s="16"/>
      <c r="LPV772" s="16"/>
      <c r="LPW772" s="16"/>
      <c r="LPX772" s="16"/>
      <c r="LPY772" s="16"/>
      <c r="LPZ772" s="16"/>
      <c r="LQA772" s="16"/>
      <c r="LQB772" s="16"/>
      <c r="LQC772" s="16"/>
      <c r="LQD772" s="16"/>
      <c r="LQE772" s="16"/>
      <c r="LQF772" s="16"/>
      <c r="LQG772" s="16"/>
      <c r="LQH772" s="16"/>
      <c r="LQI772" s="16"/>
      <c r="LQJ772" s="16"/>
      <c r="LQK772" s="16"/>
      <c r="LQL772" s="16"/>
      <c r="LQM772" s="16"/>
      <c r="LQN772" s="16"/>
      <c r="LQO772" s="16"/>
      <c r="LQP772" s="16"/>
      <c r="LQQ772" s="16"/>
      <c r="LQR772" s="16"/>
      <c r="LQS772" s="16"/>
      <c r="LQT772" s="16"/>
      <c r="LQU772" s="16"/>
      <c r="LQV772" s="16"/>
      <c r="LQW772" s="16"/>
      <c r="LQX772" s="16"/>
      <c r="LQY772" s="16"/>
      <c r="LQZ772" s="16"/>
      <c r="LRA772" s="16"/>
      <c r="LRB772" s="16"/>
      <c r="LRC772" s="16"/>
      <c r="LRD772" s="16"/>
      <c r="LRE772" s="16"/>
      <c r="LRF772" s="16"/>
      <c r="LRG772" s="16"/>
      <c r="LRH772" s="16"/>
      <c r="LRI772" s="16"/>
      <c r="LRJ772" s="16"/>
      <c r="LRK772" s="16"/>
      <c r="LRL772" s="16"/>
      <c r="LRM772" s="16"/>
      <c r="LRN772" s="16"/>
      <c r="LRO772" s="16"/>
      <c r="LRP772" s="16"/>
      <c r="LRQ772" s="16"/>
      <c r="LRR772" s="16"/>
      <c r="LRS772" s="16"/>
      <c r="LRT772" s="16"/>
      <c r="LRU772" s="16"/>
      <c r="LRV772" s="16"/>
      <c r="LRW772" s="16"/>
      <c r="LRX772" s="16"/>
      <c r="LRY772" s="16"/>
      <c r="LRZ772" s="16"/>
      <c r="LSA772" s="16"/>
      <c r="LSB772" s="16"/>
      <c r="LSC772" s="16"/>
      <c r="LSD772" s="16"/>
      <c r="LSE772" s="16"/>
      <c r="LSF772" s="16"/>
      <c r="LSG772" s="16"/>
      <c r="LSH772" s="16"/>
      <c r="LSI772" s="16"/>
      <c r="LSJ772" s="16"/>
      <c r="LSK772" s="16"/>
      <c r="LSL772" s="16"/>
      <c r="LSM772" s="16"/>
      <c r="LSN772" s="16"/>
      <c r="LSO772" s="16"/>
      <c r="LSP772" s="16"/>
      <c r="LSQ772" s="16"/>
      <c r="LSR772" s="16"/>
      <c r="LSS772" s="16"/>
      <c r="LST772" s="16"/>
      <c r="LSU772" s="16"/>
      <c r="LSV772" s="16"/>
      <c r="LSW772" s="16"/>
      <c r="LSX772" s="16"/>
      <c r="LSY772" s="16"/>
      <c r="LSZ772" s="16"/>
      <c r="LTA772" s="16"/>
      <c r="LTB772" s="16"/>
      <c r="LTC772" s="16"/>
      <c r="LTD772" s="16"/>
      <c r="LTE772" s="16"/>
      <c r="LTF772" s="16"/>
      <c r="LTG772" s="16"/>
      <c r="LTH772" s="16"/>
      <c r="LTI772" s="16"/>
      <c r="LTJ772" s="16"/>
      <c r="LTK772" s="16"/>
      <c r="LTL772" s="16"/>
      <c r="LTM772" s="16"/>
      <c r="LTN772" s="16"/>
      <c r="LTO772" s="16"/>
      <c r="LTP772" s="16"/>
      <c r="LTQ772" s="16"/>
      <c r="LTR772" s="16"/>
      <c r="LTS772" s="16"/>
      <c r="LTT772" s="16"/>
      <c r="LTU772" s="16"/>
      <c r="LTV772" s="16"/>
      <c r="LTW772" s="16"/>
      <c r="LTX772" s="16"/>
      <c r="LTY772" s="16"/>
      <c r="LTZ772" s="16"/>
      <c r="LUA772" s="16"/>
      <c r="LUB772" s="16"/>
      <c r="LUC772" s="16"/>
      <c r="LUD772" s="16"/>
      <c r="LUE772" s="16"/>
      <c r="LUF772" s="16"/>
      <c r="LUG772" s="16"/>
      <c r="LUH772" s="16"/>
      <c r="LUI772" s="16"/>
      <c r="LUJ772" s="16"/>
      <c r="LUK772" s="16"/>
      <c r="LUL772" s="16"/>
      <c r="LUM772" s="16"/>
      <c r="LUN772" s="16"/>
      <c r="LUO772" s="16"/>
      <c r="LUP772" s="16"/>
      <c r="LUQ772" s="16"/>
      <c r="LUR772" s="16"/>
      <c r="LUS772" s="16"/>
      <c r="LUT772" s="16"/>
      <c r="LUU772" s="16"/>
      <c r="LUV772" s="16"/>
      <c r="LUW772" s="16"/>
      <c r="LUX772" s="16"/>
      <c r="LUY772" s="16"/>
      <c r="LUZ772" s="16"/>
      <c r="LVA772" s="16"/>
      <c r="LVB772" s="16"/>
      <c r="LVC772" s="16"/>
      <c r="LVD772" s="16"/>
      <c r="LVE772" s="16"/>
      <c r="LVF772" s="16"/>
      <c r="LVG772" s="16"/>
      <c r="LVH772" s="16"/>
      <c r="LVI772" s="16"/>
      <c r="LVJ772" s="16"/>
      <c r="LVK772" s="16"/>
      <c r="LVL772" s="16"/>
      <c r="LVM772" s="16"/>
      <c r="LVN772" s="16"/>
      <c r="LVO772" s="16"/>
      <c r="LVP772" s="16"/>
      <c r="LVQ772" s="16"/>
      <c r="LVR772" s="16"/>
      <c r="LVS772" s="16"/>
      <c r="LVT772" s="16"/>
      <c r="LVU772" s="16"/>
      <c r="LVV772" s="16"/>
      <c r="LVW772" s="16"/>
      <c r="LVX772" s="16"/>
      <c r="LVY772" s="16"/>
      <c r="LVZ772" s="16"/>
      <c r="LWA772" s="16"/>
      <c r="LWB772" s="16"/>
      <c r="LWC772" s="16"/>
      <c r="LWD772" s="16"/>
      <c r="LWE772" s="16"/>
      <c r="LWF772" s="16"/>
      <c r="LWG772" s="16"/>
      <c r="LWH772" s="16"/>
      <c r="LWI772" s="16"/>
      <c r="LWJ772" s="16"/>
      <c r="LWK772" s="16"/>
      <c r="LWL772" s="16"/>
      <c r="LWM772" s="16"/>
      <c r="LWN772" s="16"/>
      <c r="LWO772" s="16"/>
      <c r="LWP772" s="16"/>
      <c r="LWQ772" s="16"/>
      <c r="LWR772" s="16"/>
      <c r="LWS772" s="16"/>
      <c r="LWT772" s="16"/>
      <c r="LWU772" s="16"/>
      <c r="LWV772" s="16"/>
      <c r="LWW772" s="16"/>
      <c r="LWX772" s="16"/>
      <c r="LWY772" s="16"/>
      <c r="LWZ772" s="16"/>
      <c r="LXA772" s="16"/>
      <c r="LXB772" s="16"/>
      <c r="LXC772" s="16"/>
      <c r="LXD772" s="16"/>
      <c r="LXE772" s="16"/>
      <c r="LXF772" s="16"/>
      <c r="LXG772" s="16"/>
      <c r="LXH772" s="16"/>
      <c r="LXI772" s="16"/>
      <c r="LXJ772" s="16"/>
      <c r="LXK772" s="16"/>
      <c r="LXL772" s="16"/>
      <c r="LXM772" s="16"/>
      <c r="LXN772" s="16"/>
      <c r="LXO772" s="16"/>
      <c r="LXP772" s="16"/>
      <c r="LXQ772" s="16"/>
      <c r="LXR772" s="16"/>
      <c r="LXS772" s="16"/>
      <c r="LXT772" s="16"/>
      <c r="LXU772" s="16"/>
      <c r="LXV772" s="16"/>
      <c r="LXW772" s="16"/>
      <c r="LXX772" s="16"/>
      <c r="LXY772" s="16"/>
      <c r="LXZ772" s="16"/>
      <c r="LYA772" s="16"/>
      <c r="LYB772" s="16"/>
      <c r="LYC772" s="16"/>
      <c r="LYD772" s="16"/>
      <c r="LYE772" s="16"/>
      <c r="LYF772" s="16"/>
      <c r="LYG772" s="16"/>
      <c r="LYH772" s="16"/>
      <c r="LYI772" s="16"/>
      <c r="LYJ772" s="16"/>
      <c r="LYK772" s="16"/>
      <c r="LYL772" s="16"/>
      <c r="LYM772" s="16"/>
      <c r="LYN772" s="16"/>
      <c r="LYO772" s="16"/>
      <c r="LYP772" s="16"/>
      <c r="LYQ772" s="16"/>
      <c r="LYR772" s="16"/>
      <c r="LYS772" s="16"/>
      <c r="LYT772" s="16"/>
      <c r="LYU772" s="16"/>
      <c r="LYV772" s="16"/>
      <c r="LYW772" s="16"/>
      <c r="LYX772" s="16"/>
      <c r="LYY772" s="16"/>
      <c r="LYZ772" s="16"/>
      <c r="LZA772" s="16"/>
      <c r="LZB772" s="16"/>
      <c r="LZC772" s="16"/>
      <c r="LZD772" s="16"/>
      <c r="LZE772" s="16"/>
      <c r="LZF772" s="16"/>
      <c r="LZG772" s="16"/>
      <c r="LZH772" s="16"/>
      <c r="LZI772" s="16"/>
      <c r="LZJ772" s="16"/>
      <c r="LZK772" s="16"/>
      <c r="LZL772" s="16"/>
      <c r="LZM772" s="16"/>
      <c r="LZN772" s="16"/>
      <c r="LZO772" s="16"/>
      <c r="LZP772" s="16"/>
      <c r="LZQ772" s="16"/>
      <c r="LZR772" s="16"/>
      <c r="LZS772" s="16"/>
      <c r="LZT772" s="16"/>
      <c r="LZU772" s="16"/>
      <c r="LZV772" s="16"/>
      <c r="LZW772" s="16"/>
      <c r="LZX772" s="16"/>
      <c r="LZY772" s="16"/>
      <c r="LZZ772" s="16"/>
      <c r="MAA772" s="16"/>
      <c r="MAB772" s="16"/>
      <c r="MAC772" s="16"/>
      <c r="MAD772" s="16"/>
      <c r="MAE772" s="16"/>
      <c r="MAF772" s="16"/>
      <c r="MAG772" s="16"/>
      <c r="MAH772" s="16"/>
      <c r="MAI772" s="16"/>
      <c r="MAJ772" s="16"/>
      <c r="MAK772" s="16"/>
      <c r="MAL772" s="16"/>
      <c r="MAM772" s="16"/>
      <c r="MAN772" s="16"/>
      <c r="MAO772" s="16"/>
      <c r="MAP772" s="16"/>
      <c r="MAQ772" s="16"/>
      <c r="MAR772" s="16"/>
      <c r="MAS772" s="16"/>
      <c r="MAT772" s="16"/>
      <c r="MAU772" s="16"/>
      <c r="MAV772" s="16"/>
      <c r="MAW772" s="16"/>
      <c r="MAX772" s="16"/>
      <c r="MAY772" s="16"/>
      <c r="MAZ772" s="16"/>
      <c r="MBA772" s="16"/>
      <c r="MBB772" s="16"/>
      <c r="MBC772" s="16"/>
      <c r="MBD772" s="16"/>
      <c r="MBE772" s="16"/>
      <c r="MBF772" s="16"/>
      <c r="MBG772" s="16"/>
      <c r="MBH772" s="16"/>
      <c r="MBI772" s="16"/>
      <c r="MBJ772" s="16"/>
      <c r="MBK772" s="16"/>
      <c r="MBL772" s="16"/>
      <c r="MBM772" s="16"/>
      <c r="MBN772" s="16"/>
      <c r="MBO772" s="16"/>
      <c r="MBP772" s="16"/>
      <c r="MBQ772" s="16"/>
      <c r="MBR772" s="16"/>
      <c r="MBS772" s="16"/>
      <c r="MBT772" s="16"/>
      <c r="MBU772" s="16"/>
      <c r="MBV772" s="16"/>
      <c r="MBW772" s="16"/>
      <c r="MBX772" s="16"/>
      <c r="MBY772" s="16"/>
      <c r="MBZ772" s="16"/>
      <c r="MCA772" s="16"/>
      <c r="MCB772" s="16"/>
      <c r="MCC772" s="16"/>
      <c r="MCD772" s="16"/>
      <c r="MCE772" s="16"/>
      <c r="MCF772" s="16"/>
      <c r="MCG772" s="16"/>
      <c r="MCH772" s="16"/>
      <c r="MCI772" s="16"/>
      <c r="MCJ772" s="16"/>
      <c r="MCK772" s="16"/>
      <c r="MCL772" s="16"/>
      <c r="MCM772" s="16"/>
      <c r="MCN772" s="16"/>
      <c r="MCO772" s="16"/>
      <c r="MCP772" s="16"/>
      <c r="MCQ772" s="16"/>
      <c r="MCR772" s="16"/>
      <c r="MCS772" s="16"/>
      <c r="MCT772" s="16"/>
      <c r="MCU772" s="16"/>
      <c r="MCV772" s="16"/>
      <c r="MCW772" s="16"/>
      <c r="MCX772" s="16"/>
      <c r="MCY772" s="16"/>
      <c r="MCZ772" s="16"/>
      <c r="MDA772" s="16"/>
      <c r="MDB772" s="16"/>
      <c r="MDC772" s="16"/>
      <c r="MDD772" s="16"/>
      <c r="MDE772" s="16"/>
      <c r="MDF772" s="16"/>
      <c r="MDG772" s="16"/>
      <c r="MDH772" s="16"/>
      <c r="MDI772" s="16"/>
      <c r="MDJ772" s="16"/>
      <c r="MDK772" s="16"/>
      <c r="MDL772" s="16"/>
      <c r="MDM772" s="16"/>
      <c r="MDN772" s="16"/>
      <c r="MDO772" s="16"/>
      <c r="MDP772" s="16"/>
      <c r="MDQ772" s="16"/>
      <c r="MDR772" s="16"/>
      <c r="MDS772" s="16"/>
      <c r="MDT772" s="16"/>
      <c r="MDU772" s="16"/>
      <c r="MDV772" s="16"/>
      <c r="MDW772" s="16"/>
      <c r="MDX772" s="16"/>
      <c r="MDY772" s="16"/>
      <c r="MDZ772" s="16"/>
      <c r="MEA772" s="16"/>
      <c r="MEB772" s="16"/>
      <c r="MEC772" s="16"/>
      <c r="MED772" s="16"/>
      <c r="MEE772" s="16"/>
      <c r="MEF772" s="16"/>
      <c r="MEG772" s="16"/>
      <c r="MEH772" s="16"/>
      <c r="MEI772" s="16"/>
      <c r="MEJ772" s="16"/>
      <c r="MEK772" s="16"/>
      <c r="MEL772" s="16"/>
      <c r="MEM772" s="16"/>
      <c r="MEN772" s="16"/>
      <c r="MEO772" s="16"/>
      <c r="MEP772" s="16"/>
      <c r="MEQ772" s="16"/>
      <c r="MER772" s="16"/>
      <c r="MES772" s="16"/>
      <c r="MET772" s="16"/>
      <c r="MEU772" s="16"/>
      <c r="MEV772" s="16"/>
      <c r="MEW772" s="16"/>
      <c r="MEX772" s="16"/>
      <c r="MEY772" s="16"/>
      <c r="MEZ772" s="16"/>
      <c r="MFA772" s="16"/>
      <c r="MFB772" s="16"/>
      <c r="MFC772" s="16"/>
      <c r="MFD772" s="16"/>
      <c r="MFE772" s="16"/>
      <c r="MFF772" s="16"/>
      <c r="MFG772" s="16"/>
      <c r="MFH772" s="16"/>
      <c r="MFI772" s="16"/>
      <c r="MFJ772" s="16"/>
      <c r="MFK772" s="16"/>
      <c r="MFL772" s="16"/>
      <c r="MFM772" s="16"/>
      <c r="MFN772" s="16"/>
      <c r="MFO772" s="16"/>
      <c r="MFP772" s="16"/>
      <c r="MFQ772" s="16"/>
      <c r="MFR772" s="16"/>
      <c r="MFS772" s="16"/>
      <c r="MFT772" s="16"/>
      <c r="MFU772" s="16"/>
      <c r="MFV772" s="16"/>
      <c r="MFW772" s="16"/>
      <c r="MFX772" s="16"/>
      <c r="MFY772" s="16"/>
      <c r="MFZ772" s="16"/>
      <c r="MGA772" s="16"/>
      <c r="MGB772" s="16"/>
      <c r="MGC772" s="16"/>
      <c r="MGD772" s="16"/>
      <c r="MGE772" s="16"/>
      <c r="MGF772" s="16"/>
      <c r="MGG772" s="16"/>
      <c r="MGH772" s="16"/>
      <c r="MGI772" s="16"/>
      <c r="MGJ772" s="16"/>
      <c r="MGK772" s="16"/>
      <c r="MGL772" s="16"/>
      <c r="MGM772" s="16"/>
      <c r="MGN772" s="16"/>
      <c r="MGO772" s="16"/>
      <c r="MGP772" s="16"/>
      <c r="MGQ772" s="16"/>
      <c r="MGR772" s="16"/>
      <c r="MGS772" s="16"/>
      <c r="MGT772" s="16"/>
      <c r="MGU772" s="16"/>
      <c r="MGV772" s="16"/>
      <c r="MGW772" s="16"/>
      <c r="MGX772" s="16"/>
      <c r="MGY772" s="16"/>
      <c r="MGZ772" s="16"/>
      <c r="MHA772" s="16"/>
      <c r="MHB772" s="16"/>
      <c r="MHC772" s="16"/>
      <c r="MHD772" s="16"/>
      <c r="MHE772" s="16"/>
      <c r="MHF772" s="16"/>
      <c r="MHG772" s="16"/>
      <c r="MHH772" s="16"/>
      <c r="MHI772" s="16"/>
      <c r="MHJ772" s="16"/>
      <c r="MHK772" s="16"/>
      <c r="MHL772" s="16"/>
      <c r="MHM772" s="16"/>
      <c r="MHN772" s="16"/>
      <c r="MHO772" s="16"/>
      <c r="MHP772" s="16"/>
      <c r="MHQ772" s="16"/>
      <c r="MHR772" s="16"/>
      <c r="MHS772" s="16"/>
      <c r="MHT772" s="16"/>
      <c r="MHU772" s="16"/>
      <c r="MHV772" s="16"/>
      <c r="MHW772" s="16"/>
      <c r="MHX772" s="16"/>
      <c r="MHY772" s="16"/>
      <c r="MHZ772" s="16"/>
      <c r="MIA772" s="16"/>
      <c r="MIB772" s="16"/>
      <c r="MIC772" s="16"/>
      <c r="MID772" s="16"/>
      <c r="MIE772" s="16"/>
      <c r="MIF772" s="16"/>
      <c r="MIG772" s="16"/>
      <c r="MIH772" s="16"/>
      <c r="MII772" s="16"/>
      <c r="MIJ772" s="16"/>
      <c r="MIK772" s="16"/>
      <c r="MIL772" s="16"/>
      <c r="MIM772" s="16"/>
      <c r="MIN772" s="16"/>
      <c r="MIO772" s="16"/>
      <c r="MIP772" s="16"/>
      <c r="MIQ772" s="16"/>
      <c r="MIR772" s="16"/>
      <c r="MIS772" s="16"/>
      <c r="MIT772" s="16"/>
      <c r="MIU772" s="16"/>
      <c r="MIV772" s="16"/>
      <c r="MIW772" s="16"/>
      <c r="MIX772" s="16"/>
      <c r="MIY772" s="16"/>
      <c r="MIZ772" s="16"/>
      <c r="MJA772" s="16"/>
      <c r="MJB772" s="16"/>
      <c r="MJC772" s="16"/>
      <c r="MJD772" s="16"/>
      <c r="MJE772" s="16"/>
      <c r="MJF772" s="16"/>
      <c r="MJG772" s="16"/>
      <c r="MJH772" s="16"/>
      <c r="MJI772" s="16"/>
      <c r="MJJ772" s="16"/>
      <c r="MJK772" s="16"/>
      <c r="MJL772" s="16"/>
      <c r="MJM772" s="16"/>
      <c r="MJN772" s="16"/>
      <c r="MJO772" s="16"/>
      <c r="MJP772" s="16"/>
      <c r="MJQ772" s="16"/>
      <c r="MJR772" s="16"/>
      <c r="MJS772" s="16"/>
      <c r="MJT772" s="16"/>
      <c r="MJU772" s="16"/>
      <c r="MJV772" s="16"/>
      <c r="MJW772" s="16"/>
      <c r="MJX772" s="16"/>
      <c r="MJY772" s="16"/>
      <c r="MJZ772" s="16"/>
      <c r="MKA772" s="16"/>
      <c r="MKB772" s="16"/>
      <c r="MKC772" s="16"/>
      <c r="MKD772" s="16"/>
      <c r="MKE772" s="16"/>
      <c r="MKF772" s="16"/>
      <c r="MKG772" s="16"/>
      <c r="MKH772" s="16"/>
      <c r="MKI772" s="16"/>
      <c r="MKJ772" s="16"/>
      <c r="MKK772" s="16"/>
      <c r="MKL772" s="16"/>
      <c r="MKM772" s="16"/>
      <c r="MKN772" s="16"/>
      <c r="MKO772" s="16"/>
      <c r="MKP772" s="16"/>
      <c r="MKQ772" s="16"/>
      <c r="MKR772" s="16"/>
      <c r="MKS772" s="16"/>
      <c r="MKT772" s="16"/>
      <c r="MKU772" s="16"/>
      <c r="MKV772" s="16"/>
      <c r="MKW772" s="16"/>
      <c r="MKX772" s="16"/>
      <c r="MKY772" s="16"/>
      <c r="MKZ772" s="16"/>
      <c r="MLA772" s="16"/>
      <c r="MLB772" s="16"/>
      <c r="MLC772" s="16"/>
      <c r="MLD772" s="16"/>
      <c r="MLE772" s="16"/>
      <c r="MLF772" s="16"/>
      <c r="MLG772" s="16"/>
      <c r="MLH772" s="16"/>
      <c r="MLI772" s="16"/>
      <c r="MLJ772" s="16"/>
      <c r="MLK772" s="16"/>
      <c r="MLL772" s="16"/>
      <c r="MLM772" s="16"/>
      <c r="MLN772" s="16"/>
      <c r="MLO772" s="16"/>
      <c r="MLP772" s="16"/>
      <c r="MLQ772" s="16"/>
      <c r="MLR772" s="16"/>
      <c r="MLS772" s="16"/>
      <c r="MLT772" s="16"/>
      <c r="MLU772" s="16"/>
      <c r="MLV772" s="16"/>
      <c r="MLW772" s="16"/>
      <c r="MLX772" s="16"/>
      <c r="MLY772" s="16"/>
      <c r="MLZ772" s="16"/>
      <c r="MMA772" s="16"/>
      <c r="MMB772" s="16"/>
      <c r="MMC772" s="16"/>
      <c r="MMD772" s="16"/>
      <c r="MME772" s="16"/>
      <c r="MMF772" s="16"/>
      <c r="MMG772" s="16"/>
      <c r="MMH772" s="16"/>
      <c r="MMI772" s="16"/>
      <c r="MMJ772" s="16"/>
      <c r="MMK772" s="16"/>
      <c r="MML772" s="16"/>
      <c r="MMM772" s="16"/>
      <c r="MMN772" s="16"/>
      <c r="MMO772" s="16"/>
      <c r="MMP772" s="16"/>
      <c r="MMQ772" s="16"/>
      <c r="MMR772" s="16"/>
      <c r="MMS772" s="16"/>
      <c r="MMT772" s="16"/>
      <c r="MMU772" s="16"/>
      <c r="MMV772" s="16"/>
      <c r="MMW772" s="16"/>
      <c r="MMX772" s="16"/>
      <c r="MMY772" s="16"/>
      <c r="MMZ772" s="16"/>
      <c r="MNA772" s="16"/>
      <c r="MNB772" s="16"/>
      <c r="MNC772" s="16"/>
      <c r="MND772" s="16"/>
      <c r="MNE772" s="16"/>
      <c r="MNF772" s="16"/>
      <c r="MNG772" s="16"/>
      <c r="MNH772" s="16"/>
      <c r="MNI772" s="16"/>
      <c r="MNJ772" s="16"/>
      <c r="MNK772" s="16"/>
      <c r="MNL772" s="16"/>
      <c r="MNM772" s="16"/>
      <c r="MNN772" s="16"/>
      <c r="MNO772" s="16"/>
      <c r="MNP772" s="16"/>
      <c r="MNQ772" s="16"/>
      <c r="MNR772" s="16"/>
      <c r="MNS772" s="16"/>
      <c r="MNT772" s="16"/>
      <c r="MNU772" s="16"/>
      <c r="MNV772" s="16"/>
      <c r="MNW772" s="16"/>
      <c r="MNX772" s="16"/>
      <c r="MNY772" s="16"/>
      <c r="MNZ772" s="16"/>
      <c r="MOA772" s="16"/>
      <c r="MOB772" s="16"/>
      <c r="MOC772" s="16"/>
      <c r="MOD772" s="16"/>
      <c r="MOE772" s="16"/>
      <c r="MOF772" s="16"/>
      <c r="MOG772" s="16"/>
      <c r="MOH772" s="16"/>
      <c r="MOI772" s="16"/>
      <c r="MOJ772" s="16"/>
      <c r="MOK772" s="16"/>
      <c r="MOL772" s="16"/>
      <c r="MOM772" s="16"/>
      <c r="MON772" s="16"/>
      <c r="MOO772" s="16"/>
      <c r="MOP772" s="16"/>
      <c r="MOQ772" s="16"/>
      <c r="MOR772" s="16"/>
      <c r="MOS772" s="16"/>
      <c r="MOT772" s="16"/>
      <c r="MOU772" s="16"/>
      <c r="MOV772" s="16"/>
      <c r="MOW772" s="16"/>
      <c r="MOX772" s="16"/>
      <c r="MOY772" s="16"/>
      <c r="MOZ772" s="16"/>
      <c r="MPA772" s="16"/>
      <c r="MPB772" s="16"/>
      <c r="MPC772" s="16"/>
      <c r="MPD772" s="16"/>
      <c r="MPE772" s="16"/>
      <c r="MPF772" s="16"/>
      <c r="MPG772" s="16"/>
      <c r="MPH772" s="16"/>
      <c r="MPI772" s="16"/>
      <c r="MPJ772" s="16"/>
      <c r="MPK772" s="16"/>
      <c r="MPL772" s="16"/>
      <c r="MPM772" s="16"/>
      <c r="MPN772" s="16"/>
      <c r="MPO772" s="16"/>
      <c r="MPP772" s="16"/>
      <c r="MPQ772" s="16"/>
      <c r="MPR772" s="16"/>
      <c r="MPS772" s="16"/>
      <c r="MPT772" s="16"/>
      <c r="MPU772" s="16"/>
      <c r="MPV772" s="16"/>
      <c r="MPW772" s="16"/>
      <c r="MPX772" s="16"/>
      <c r="MPY772" s="16"/>
      <c r="MPZ772" s="16"/>
      <c r="MQA772" s="16"/>
      <c r="MQB772" s="16"/>
      <c r="MQC772" s="16"/>
      <c r="MQD772" s="16"/>
      <c r="MQE772" s="16"/>
      <c r="MQF772" s="16"/>
      <c r="MQG772" s="16"/>
      <c r="MQH772" s="16"/>
      <c r="MQI772" s="16"/>
      <c r="MQJ772" s="16"/>
      <c r="MQK772" s="16"/>
      <c r="MQL772" s="16"/>
      <c r="MQM772" s="16"/>
      <c r="MQN772" s="16"/>
      <c r="MQO772" s="16"/>
      <c r="MQP772" s="16"/>
      <c r="MQQ772" s="16"/>
      <c r="MQR772" s="16"/>
      <c r="MQS772" s="16"/>
      <c r="MQT772" s="16"/>
      <c r="MQU772" s="16"/>
      <c r="MQV772" s="16"/>
      <c r="MQW772" s="16"/>
      <c r="MQX772" s="16"/>
      <c r="MQY772" s="16"/>
      <c r="MQZ772" s="16"/>
      <c r="MRA772" s="16"/>
      <c r="MRB772" s="16"/>
      <c r="MRC772" s="16"/>
      <c r="MRD772" s="16"/>
      <c r="MRE772" s="16"/>
      <c r="MRF772" s="16"/>
      <c r="MRG772" s="16"/>
      <c r="MRH772" s="16"/>
      <c r="MRI772" s="16"/>
      <c r="MRJ772" s="16"/>
      <c r="MRK772" s="16"/>
      <c r="MRL772" s="16"/>
      <c r="MRM772" s="16"/>
      <c r="MRN772" s="16"/>
      <c r="MRO772" s="16"/>
      <c r="MRP772" s="16"/>
      <c r="MRQ772" s="16"/>
      <c r="MRR772" s="16"/>
      <c r="MRS772" s="16"/>
      <c r="MRT772" s="16"/>
      <c r="MRU772" s="16"/>
      <c r="MRV772" s="16"/>
      <c r="MRW772" s="16"/>
      <c r="MRX772" s="16"/>
      <c r="MRY772" s="16"/>
      <c r="MRZ772" s="16"/>
      <c r="MSA772" s="16"/>
      <c r="MSB772" s="16"/>
      <c r="MSC772" s="16"/>
      <c r="MSD772" s="16"/>
      <c r="MSE772" s="16"/>
      <c r="MSF772" s="16"/>
      <c r="MSG772" s="16"/>
      <c r="MSH772" s="16"/>
      <c r="MSI772" s="16"/>
      <c r="MSJ772" s="16"/>
      <c r="MSK772" s="16"/>
      <c r="MSL772" s="16"/>
      <c r="MSM772" s="16"/>
      <c r="MSN772" s="16"/>
      <c r="MSO772" s="16"/>
      <c r="MSP772" s="16"/>
      <c r="MSQ772" s="16"/>
      <c r="MSR772" s="16"/>
      <c r="MSS772" s="16"/>
      <c r="MST772" s="16"/>
      <c r="MSU772" s="16"/>
      <c r="MSV772" s="16"/>
      <c r="MSW772" s="16"/>
      <c r="MSX772" s="16"/>
      <c r="MSY772" s="16"/>
      <c r="MSZ772" s="16"/>
      <c r="MTA772" s="16"/>
      <c r="MTB772" s="16"/>
      <c r="MTC772" s="16"/>
      <c r="MTD772" s="16"/>
      <c r="MTE772" s="16"/>
      <c r="MTF772" s="16"/>
      <c r="MTG772" s="16"/>
      <c r="MTH772" s="16"/>
      <c r="MTI772" s="16"/>
      <c r="MTJ772" s="16"/>
      <c r="MTK772" s="16"/>
      <c r="MTL772" s="16"/>
      <c r="MTM772" s="16"/>
      <c r="MTN772" s="16"/>
      <c r="MTO772" s="16"/>
      <c r="MTP772" s="16"/>
      <c r="MTQ772" s="16"/>
      <c r="MTR772" s="16"/>
      <c r="MTS772" s="16"/>
      <c r="MTT772" s="16"/>
      <c r="MTU772" s="16"/>
      <c r="MTV772" s="16"/>
      <c r="MTW772" s="16"/>
      <c r="MTX772" s="16"/>
      <c r="MTY772" s="16"/>
      <c r="MTZ772" s="16"/>
      <c r="MUA772" s="16"/>
      <c r="MUB772" s="16"/>
      <c r="MUC772" s="16"/>
      <c r="MUD772" s="16"/>
      <c r="MUE772" s="16"/>
      <c r="MUF772" s="16"/>
      <c r="MUG772" s="16"/>
      <c r="MUH772" s="16"/>
      <c r="MUI772" s="16"/>
      <c r="MUJ772" s="16"/>
      <c r="MUK772" s="16"/>
      <c r="MUL772" s="16"/>
      <c r="MUM772" s="16"/>
      <c r="MUN772" s="16"/>
      <c r="MUO772" s="16"/>
      <c r="MUP772" s="16"/>
      <c r="MUQ772" s="16"/>
      <c r="MUR772" s="16"/>
      <c r="MUS772" s="16"/>
      <c r="MUT772" s="16"/>
      <c r="MUU772" s="16"/>
      <c r="MUV772" s="16"/>
      <c r="MUW772" s="16"/>
      <c r="MUX772" s="16"/>
      <c r="MUY772" s="16"/>
      <c r="MUZ772" s="16"/>
      <c r="MVA772" s="16"/>
      <c r="MVB772" s="16"/>
      <c r="MVC772" s="16"/>
      <c r="MVD772" s="16"/>
      <c r="MVE772" s="16"/>
      <c r="MVF772" s="16"/>
      <c r="MVG772" s="16"/>
      <c r="MVH772" s="16"/>
      <c r="MVI772" s="16"/>
      <c r="MVJ772" s="16"/>
      <c r="MVK772" s="16"/>
      <c r="MVL772" s="16"/>
      <c r="MVM772" s="16"/>
      <c r="MVN772" s="16"/>
      <c r="MVO772" s="16"/>
      <c r="MVP772" s="16"/>
      <c r="MVQ772" s="16"/>
      <c r="MVR772" s="16"/>
      <c r="MVS772" s="16"/>
      <c r="MVT772" s="16"/>
      <c r="MVU772" s="16"/>
      <c r="MVV772" s="16"/>
      <c r="MVW772" s="16"/>
      <c r="MVX772" s="16"/>
      <c r="MVY772" s="16"/>
      <c r="MVZ772" s="16"/>
      <c r="MWA772" s="16"/>
      <c r="MWB772" s="16"/>
      <c r="MWC772" s="16"/>
      <c r="MWD772" s="16"/>
      <c r="MWE772" s="16"/>
      <c r="MWF772" s="16"/>
      <c r="MWG772" s="16"/>
      <c r="MWH772" s="16"/>
      <c r="MWI772" s="16"/>
      <c r="MWJ772" s="16"/>
      <c r="MWK772" s="16"/>
      <c r="MWL772" s="16"/>
      <c r="MWM772" s="16"/>
      <c r="MWN772" s="16"/>
      <c r="MWO772" s="16"/>
      <c r="MWP772" s="16"/>
      <c r="MWQ772" s="16"/>
      <c r="MWR772" s="16"/>
      <c r="MWS772" s="16"/>
      <c r="MWT772" s="16"/>
      <c r="MWU772" s="16"/>
      <c r="MWV772" s="16"/>
      <c r="MWW772" s="16"/>
      <c r="MWX772" s="16"/>
      <c r="MWY772" s="16"/>
      <c r="MWZ772" s="16"/>
      <c r="MXA772" s="16"/>
      <c r="MXB772" s="16"/>
      <c r="MXC772" s="16"/>
      <c r="MXD772" s="16"/>
      <c r="MXE772" s="16"/>
      <c r="MXF772" s="16"/>
      <c r="MXG772" s="16"/>
      <c r="MXH772" s="16"/>
      <c r="MXI772" s="16"/>
      <c r="MXJ772" s="16"/>
      <c r="MXK772" s="16"/>
      <c r="MXL772" s="16"/>
      <c r="MXM772" s="16"/>
      <c r="MXN772" s="16"/>
      <c r="MXO772" s="16"/>
      <c r="MXP772" s="16"/>
      <c r="MXQ772" s="16"/>
      <c r="MXR772" s="16"/>
      <c r="MXS772" s="16"/>
      <c r="MXT772" s="16"/>
      <c r="MXU772" s="16"/>
      <c r="MXV772" s="16"/>
      <c r="MXW772" s="16"/>
      <c r="MXX772" s="16"/>
      <c r="MXY772" s="16"/>
      <c r="MXZ772" s="16"/>
      <c r="MYA772" s="16"/>
      <c r="MYB772" s="16"/>
      <c r="MYC772" s="16"/>
      <c r="MYD772" s="16"/>
      <c r="MYE772" s="16"/>
      <c r="MYF772" s="16"/>
      <c r="MYG772" s="16"/>
      <c r="MYH772" s="16"/>
      <c r="MYI772" s="16"/>
      <c r="MYJ772" s="16"/>
      <c r="MYK772" s="16"/>
      <c r="MYL772" s="16"/>
      <c r="MYM772" s="16"/>
      <c r="MYN772" s="16"/>
      <c r="MYO772" s="16"/>
      <c r="MYP772" s="16"/>
      <c r="MYQ772" s="16"/>
      <c r="MYR772" s="16"/>
      <c r="MYS772" s="16"/>
      <c r="MYT772" s="16"/>
      <c r="MYU772" s="16"/>
      <c r="MYV772" s="16"/>
      <c r="MYW772" s="16"/>
      <c r="MYX772" s="16"/>
      <c r="MYY772" s="16"/>
      <c r="MYZ772" s="16"/>
      <c r="MZA772" s="16"/>
      <c r="MZB772" s="16"/>
      <c r="MZC772" s="16"/>
      <c r="MZD772" s="16"/>
      <c r="MZE772" s="16"/>
      <c r="MZF772" s="16"/>
      <c r="MZG772" s="16"/>
      <c r="MZH772" s="16"/>
      <c r="MZI772" s="16"/>
      <c r="MZJ772" s="16"/>
      <c r="MZK772" s="16"/>
      <c r="MZL772" s="16"/>
      <c r="MZM772" s="16"/>
      <c r="MZN772" s="16"/>
      <c r="MZO772" s="16"/>
      <c r="MZP772" s="16"/>
      <c r="MZQ772" s="16"/>
      <c r="MZR772" s="16"/>
      <c r="MZS772" s="16"/>
      <c r="MZT772" s="16"/>
      <c r="MZU772" s="16"/>
      <c r="MZV772" s="16"/>
      <c r="MZW772" s="16"/>
      <c r="MZX772" s="16"/>
      <c r="MZY772" s="16"/>
      <c r="MZZ772" s="16"/>
      <c r="NAA772" s="16"/>
      <c r="NAB772" s="16"/>
      <c r="NAC772" s="16"/>
      <c r="NAD772" s="16"/>
      <c r="NAE772" s="16"/>
      <c r="NAF772" s="16"/>
      <c r="NAG772" s="16"/>
      <c r="NAH772" s="16"/>
      <c r="NAI772" s="16"/>
      <c r="NAJ772" s="16"/>
      <c r="NAK772" s="16"/>
      <c r="NAL772" s="16"/>
      <c r="NAM772" s="16"/>
      <c r="NAN772" s="16"/>
      <c r="NAO772" s="16"/>
      <c r="NAP772" s="16"/>
      <c r="NAQ772" s="16"/>
      <c r="NAR772" s="16"/>
      <c r="NAS772" s="16"/>
      <c r="NAT772" s="16"/>
      <c r="NAU772" s="16"/>
      <c r="NAV772" s="16"/>
      <c r="NAW772" s="16"/>
      <c r="NAX772" s="16"/>
      <c r="NAY772" s="16"/>
      <c r="NAZ772" s="16"/>
      <c r="NBA772" s="16"/>
      <c r="NBB772" s="16"/>
      <c r="NBC772" s="16"/>
      <c r="NBD772" s="16"/>
      <c r="NBE772" s="16"/>
      <c r="NBF772" s="16"/>
      <c r="NBG772" s="16"/>
      <c r="NBH772" s="16"/>
      <c r="NBI772" s="16"/>
      <c r="NBJ772" s="16"/>
      <c r="NBK772" s="16"/>
      <c r="NBL772" s="16"/>
      <c r="NBM772" s="16"/>
      <c r="NBN772" s="16"/>
      <c r="NBO772" s="16"/>
      <c r="NBP772" s="16"/>
      <c r="NBQ772" s="16"/>
      <c r="NBR772" s="16"/>
      <c r="NBS772" s="16"/>
      <c r="NBT772" s="16"/>
      <c r="NBU772" s="16"/>
      <c r="NBV772" s="16"/>
      <c r="NBW772" s="16"/>
      <c r="NBX772" s="16"/>
      <c r="NBY772" s="16"/>
      <c r="NBZ772" s="16"/>
      <c r="NCA772" s="16"/>
      <c r="NCB772" s="16"/>
      <c r="NCC772" s="16"/>
      <c r="NCD772" s="16"/>
      <c r="NCE772" s="16"/>
      <c r="NCF772" s="16"/>
      <c r="NCG772" s="16"/>
      <c r="NCH772" s="16"/>
      <c r="NCI772" s="16"/>
      <c r="NCJ772" s="16"/>
      <c r="NCK772" s="16"/>
      <c r="NCL772" s="16"/>
      <c r="NCM772" s="16"/>
      <c r="NCN772" s="16"/>
      <c r="NCO772" s="16"/>
      <c r="NCP772" s="16"/>
      <c r="NCQ772" s="16"/>
      <c r="NCR772" s="16"/>
      <c r="NCS772" s="16"/>
      <c r="NCT772" s="16"/>
      <c r="NCU772" s="16"/>
      <c r="NCV772" s="16"/>
      <c r="NCW772" s="16"/>
      <c r="NCX772" s="16"/>
      <c r="NCY772" s="16"/>
      <c r="NCZ772" s="16"/>
      <c r="NDA772" s="16"/>
      <c r="NDB772" s="16"/>
      <c r="NDC772" s="16"/>
      <c r="NDD772" s="16"/>
      <c r="NDE772" s="16"/>
      <c r="NDF772" s="16"/>
      <c r="NDG772" s="16"/>
      <c r="NDH772" s="16"/>
      <c r="NDI772" s="16"/>
      <c r="NDJ772" s="16"/>
      <c r="NDK772" s="16"/>
      <c r="NDL772" s="16"/>
      <c r="NDM772" s="16"/>
      <c r="NDN772" s="16"/>
      <c r="NDO772" s="16"/>
      <c r="NDP772" s="16"/>
      <c r="NDQ772" s="16"/>
      <c r="NDR772" s="16"/>
      <c r="NDS772" s="16"/>
      <c r="NDT772" s="16"/>
      <c r="NDU772" s="16"/>
      <c r="NDV772" s="16"/>
      <c r="NDW772" s="16"/>
      <c r="NDX772" s="16"/>
      <c r="NDY772" s="16"/>
      <c r="NDZ772" s="16"/>
      <c r="NEA772" s="16"/>
      <c r="NEB772" s="16"/>
      <c r="NEC772" s="16"/>
      <c r="NED772" s="16"/>
      <c r="NEE772" s="16"/>
      <c r="NEF772" s="16"/>
      <c r="NEG772" s="16"/>
      <c r="NEH772" s="16"/>
      <c r="NEI772" s="16"/>
      <c r="NEJ772" s="16"/>
      <c r="NEK772" s="16"/>
      <c r="NEL772" s="16"/>
      <c r="NEM772" s="16"/>
      <c r="NEN772" s="16"/>
      <c r="NEO772" s="16"/>
      <c r="NEP772" s="16"/>
      <c r="NEQ772" s="16"/>
      <c r="NER772" s="16"/>
      <c r="NES772" s="16"/>
      <c r="NET772" s="16"/>
      <c r="NEU772" s="16"/>
      <c r="NEV772" s="16"/>
      <c r="NEW772" s="16"/>
      <c r="NEX772" s="16"/>
      <c r="NEY772" s="16"/>
      <c r="NEZ772" s="16"/>
      <c r="NFA772" s="16"/>
      <c r="NFB772" s="16"/>
      <c r="NFC772" s="16"/>
      <c r="NFD772" s="16"/>
      <c r="NFE772" s="16"/>
      <c r="NFF772" s="16"/>
      <c r="NFG772" s="16"/>
      <c r="NFH772" s="16"/>
      <c r="NFI772" s="16"/>
      <c r="NFJ772" s="16"/>
      <c r="NFK772" s="16"/>
      <c r="NFL772" s="16"/>
      <c r="NFM772" s="16"/>
      <c r="NFN772" s="16"/>
      <c r="NFO772" s="16"/>
      <c r="NFP772" s="16"/>
      <c r="NFQ772" s="16"/>
      <c r="NFR772" s="16"/>
      <c r="NFS772" s="16"/>
      <c r="NFT772" s="16"/>
      <c r="NFU772" s="16"/>
      <c r="NFV772" s="16"/>
      <c r="NFW772" s="16"/>
      <c r="NFX772" s="16"/>
      <c r="NFY772" s="16"/>
      <c r="NFZ772" s="16"/>
      <c r="NGA772" s="16"/>
      <c r="NGB772" s="16"/>
      <c r="NGC772" s="16"/>
      <c r="NGD772" s="16"/>
      <c r="NGE772" s="16"/>
      <c r="NGF772" s="16"/>
      <c r="NGG772" s="16"/>
      <c r="NGH772" s="16"/>
      <c r="NGI772" s="16"/>
      <c r="NGJ772" s="16"/>
      <c r="NGK772" s="16"/>
      <c r="NGL772" s="16"/>
      <c r="NGM772" s="16"/>
      <c r="NGN772" s="16"/>
      <c r="NGO772" s="16"/>
      <c r="NGP772" s="16"/>
      <c r="NGQ772" s="16"/>
      <c r="NGR772" s="16"/>
      <c r="NGS772" s="16"/>
      <c r="NGT772" s="16"/>
      <c r="NGU772" s="16"/>
      <c r="NGV772" s="16"/>
      <c r="NGW772" s="16"/>
      <c r="NGX772" s="16"/>
      <c r="NGY772" s="16"/>
      <c r="NGZ772" s="16"/>
      <c r="NHA772" s="16"/>
      <c r="NHB772" s="16"/>
      <c r="NHC772" s="16"/>
      <c r="NHD772" s="16"/>
      <c r="NHE772" s="16"/>
      <c r="NHF772" s="16"/>
      <c r="NHG772" s="16"/>
      <c r="NHH772" s="16"/>
      <c r="NHI772" s="16"/>
      <c r="NHJ772" s="16"/>
      <c r="NHK772" s="16"/>
      <c r="NHL772" s="16"/>
      <c r="NHM772" s="16"/>
      <c r="NHN772" s="16"/>
      <c r="NHO772" s="16"/>
      <c r="NHP772" s="16"/>
      <c r="NHQ772" s="16"/>
      <c r="NHR772" s="16"/>
      <c r="NHS772" s="16"/>
      <c r="NHT772" s="16"/>
      <c r="NHU772" s="16"/>
      <c r="NHV772" s="16"/>
      <c r="NHW772" s="16"/>
      <c r="NHX772" s="16"/>
      <c r="NHY772" s="16"/>
      <c r="NHZ772" s="16"/>
      <c r="NIA772" s="16"/>
      <c r="NIB772" s="16"/>
      <c r="NIC772" s="16"/>
      <c r="NID772" s="16"/>
      <c r="NIE772" s="16"/>
      <c r="NIF772" s="16"/>
      <c r="NIG772" s="16"/>
      <c r="NIH772" s="16"/>
      <c r="NII772" s="16"/>
      <c r="NIJ772" s="16"/>
      <c r="NIK772" s="16"/>
      <c r="NIL772" s="16"/>
      <c r="NIM772" s="16"/>
      <c r="NIN772" s="16"/>
      <c r="NIO772" s="16"/>
      <c r="NIP772" s="16"/>
      <c r="NIQ772" s="16"/>
      <c r="NIR772" s="16"/>
      <c r="NIS772" s="16"/>
      <c r="NIT772" s="16"/>
      <c r="NIU772" s="16"/>
      <c r="NIV772" s="16"/>
      <c r="NIW772" s="16"/>
      <c r="NIX772" s="16"/>
      <c r="NIY772" s="16"/>
      <c r="NIZ772" s="16"/>
      <c r="NJA772" s="16"/>
      <c r="NJB772" s="16"/>
      <c r="NJC772" s="16"/>
      <c r="NJD772" s="16"/>
      <c r="NJE772" s="16"/>
      <c r="NJF772" s="16"/>
      <c r="NJG772" s="16"/>
      <c r="NJH772" s="16"/>
      <c r="NJI772" s="16"/>
      <c r="NJJ772" s="16"/>
      <c r="NJK772" s="16"/>
      <c r="NJL772" s="16"/>
      <c r="NJM772" s="16"/>
      <c r="NJN772" s="16"/>
      <c r="NJO772" s="16"/>
      <c r="NJP772" s="16"/>
      <c r="NJQ772" s="16"/>
      <c r="NJR772" s="16"/>
      <c r="NJS772" s="16"/>
      <c r="NJT772" s="16"/>
      <c r="NJU772" s="16"/>
      <c r="NJV772" s="16"/>
      <c r="NJW772" s="16"/>
      <c r="NJX772" s="16"/>
      <c r="NJY772" s="16"/>
      <c r="NJZ772" s="16"/>
      <c r="NKA772" s="16"/>
      <c r="NKB772" s="16"/>
      <c r="NKC772" s="16"/>
      <c r="NKD772" s="16"/>
      <c r="NKE772" s="16"/>
      <c r="NKF772" s="16"/>
      <c r="NKG772" s="16"/>
      <c r="NKH772" s="16"/>
      <c r="NKI772" s="16"/>
      <c r="NKJ772" s="16"/>
      <c r="NKK772" s="16"/>
      <c r="NKL772" s="16"/>
      <c r="NKM772" s="16"/>
      <c r="NKN772" s="16"/>
      <c r="NKO772" s="16"/>
      <c r="NKP772" s="16"/>
      <c r="NKQ772" s="16"/>
      <c r="NKR772" s="16"/>
      <c r="NKS772" s="16"/>
      <c r="NKT772" s="16"/>
      <c r="NKU772" s="16"/>
      <c r="NKV772" s="16"/>
      <c r="NKW772" s="16"/>
      <c r="NKX772" s="16"/>
      <c r="NKY772" s="16"/>
      <c r="NKZ772" s="16"/>
      <c r="NLA772" s="16"/>
      <c r="NLB772" s="16"/>
      <c r="NLC772" s="16"/>
      <c r="NLD772" s="16"/>
      <c r="NLE772" s="16"/>
      <c r="NLF772" s="16"/>
      <c r="NLG772" s="16"/>
      <c r="NLH772" s="16"/>
      <c r="NLI772" s="16"/>
      <c r="NLJ772" s="16"/>
      <c r="NLK772" s="16"/>
      <c r="NLL772" s="16"/>
      <c r="NLM772" s="16"/>
      <c r="NLN772" s="16"/>
      <c r="NLO772" s="16"/>
      <c r="NLP772" s="16"/>
      <c r="NLQ772" s="16"/>
      <c r="NLR772" s="16"/>
      <c r="NLS772" s="16"/>
      <c r="NLT772" s="16"/>
      <c r="NLU772" s="16"/>
      <c r="NLV772" s="16"/>
      <c r="NLW772" s="16"/>
      <c r="NLX772" s="16"/>
      <c r="NLY772" s="16"/>
      <c r="NLZ772" s="16"/>
      <c r="NMA772" s="16"/>
      <c r="NMB772" s="16"/>
      <c r="NMC772" s="16"/>
      <c r="NMD772" s="16"/>
      <c r="NME772" s="16"/>
      <c r="NMF772" s="16"/>
      <c r="NMG772" s="16"/>
      <c r="NMH772" s="16"/>
      <c r="NMI772" s="16"/>
      <c r="NMJ772" s="16"/>
      <c r="NMK772" s="16"/>
      <c r="NML772" s="16"/>
      <c r="NMM772" s="16"/>
      <c r="NMN772" s="16"/>
      <c r="NMO772" s="16"/>
      <c r="NMP772" s="16"/>
      <c r="NMQ772" s="16"/>
      <c r="NMR772" s="16"/>
      <c r="NMS772" s="16"/>
      <c r="NMT772" s="16"/>
      <c r="NMU772" s="16"/>
      <c r="NMV772" s="16"/>
      <c r="NMW772" s="16"/>
      <c r="NMX772" s="16"/>
      <c r="NMY772" s="16"/>
      <c r="NMZ772" s="16"/>
      <c r="NNA772" s="16"/>
      <c r="NNB772" s="16"/>
      <c r="NNC772" s="16"/>
      <c r="NND772" s="16"/>
      <c r="NNE772" s="16"/>
      <c r="NNF772" s="16"/>
      <c r="NNG772" s="16"/>
      <c r="NNH772" s="16"/>
      <c r="NNI772" s="16"/>
      <c r="NNJ772" s="16"/>
      <c r="NNK772" s="16"/>
      <c r="NNL772" s="16"/>
      <c r="NNM772" s="16"/>
      <c r="NNN772" s="16"/>
      <c r="NNO772" s="16"/>
      <c r="NNP772" s="16"/>
      <c r="NNQ772" s="16"/>
      <c r="NNR772" s="16"/>
      <c r="NNS772" s="16"/>
      <c r="NNT772" s="16"/>
      <c r="NNU772" s="16"/>
      <c r="NNV772" s="16"/>
      <c r="NNW772" s="16"/>
      <c r="NNX772" s="16"/>
      <c r="NNY772" s="16"/>
      <c r="NNZ772" s="16"/>
      <c r="NOA772" s="16"/>
      <c r="NOB772" s="16"/>
      <c r="NOC772" s="16"/>
      <c r="NOD772" s="16"/>
      <c r="NOE772" s="16"/>
      <c r="NOF772" s="16"/>
      <c r="NOG772" s="16"/>
      <c r="NOH772" s="16"/>
      <c r="NOI772" s="16"/>
      <c r="NOJ772" s="16"/>
      <c r="NOK772" s="16"/>
      <c r="NOL772" s="16"/>
      <c r="NOM772" s="16"/>
      <c r="NON772" s="16"/>
      <c r="NOO772" s="16"/>
      <c r="NOP772" s="16"/>
      <c r="NOQ772" s="16"/>
      <c r="NOR772" s="16"/>
      <c r="NOS772" s="16"/>
      <c r="NOT772" s="16"/>
      <c r="NOU772" s="16"/>
      <c r="NOV772" s="16"/>
      <c r="NOW772" s="16"/>
      <c r="NOX772" s="16"/>
      <c r="NOY772" s="16"/>
      <c r="NOZ772" s="16"/>
      <c r="NPA772" s="16"/>
      <c r="NPB772" s="16"/>
      <c r="NPC772" s="16"/>
      <c r="NPD772" s="16"/>
      <c r="NPE772" s="16"/>
      <c r="NPF772" s="16"/>
      <c r="NPG772" s="16"/>
      <c r="NPH772" s="16"/>
      <c r="NPI772" s="16"/>
      <c r="NPJ772" s="16"/>
      <c r="NPK772" s="16"/>
      <c r="NPL772" s="16"/>
      <c r="NPM772" s="16"/>
      <c r="NPN772" s="16"/>
      <c r="NPO772" s="16"/>
      <c r="NPP772" s="16"/>
      <c r="NPQ772" s="16"/>
      <c r="NPR772" s="16"/>
      <c r="NPS772" s="16"/>
      <c r="NPT772" s="16"/>
      <c r="NPU772" s="16"/>
      <c r="NPV772" s="16"/>
      <c r="NPW772" s="16"/>
      <c r="NPX772" s="16"/>
      <c r="NPY772" s="16"/>
      <c r="NPZ772" s="16"/>
      <c r="NQA772" s="16"/>
      <c r="NQB772" s="16"/>
      <c r="NQC772" s="16"/>
      <c r="NQD772" s="16"/>
      <c r="NQE772" s="16"/>
      <c r="NQF772" s="16"/>
      <c r="NQG772" s="16"/>
      <c r="NQH772" s="16"/>
      <c r="NQI772" s="16"/>
      <c r="NQJ772" s="16"/>
      <c r="NQK772" s="16"/>
      <c r="NQL772" s="16"/>
      <c r="NQM772" s="16"/>
      <c r="NQN772" s="16"/>
      <c r="NQO772" s="16"/>
      <c r="NQP772" s="16"/>
      <c r="NQQ772" s="16"/>
      <c r="NQR772" s="16"/>
      <c r="NQS772" s="16"/>
      <c r="NQT772" s="16"/>
      <c r="NQU772" s="16"/>
      <c r="NQV772" s="16"/>
      <c r="NQW772" s="16"/>
      <c r="NQX772" s="16"/>
      <c r="NQY772" s="16"/>
      <c r="NQZ772" s="16"/>
      <c r="NRA772" s="16"/>
      <c r="NRB772" s="16"/>
      <c r="NRC772" s="16"/>
      <c r="NRD772" s="16"/>
      <c r="NRE772" s="16"/>
      <c r="NRF772" s="16"/>
      <c r="NRG772" s="16"/>
      <c r="NRH772" s="16"/>
      <c r="NRI772" s="16"/>
      <c r="NRJ772" s="16"/>
      <c r="NRK772" s="16"/>
      <c r="NRL772" s="16"/>
      <c r="NRM772" s="16"/>
      <c r="NRN772" s="16"/>
      <c r="NRO772" s="16"/>
      <c r="NRP772" s="16"/>
      <c r="NRQ772" s="16"/>
      <c r="NRR772" s="16"/>
      <c r="NRS772" s="16"/>
      <c r="NRT772" s="16"/>
      <c r="NRU772" s="16"/>
      <c r="NRV772" s="16"/>
      <c r="NRW772" s="16"/>
      <c r="NRX772" s="16"/>
      <c r="NRY772" s="16"/>
      <c r="NRZ772" s="16"/>
      <c r="NSA772" s="16"/>
      <c r="NSB772" s="16"/>
      <c r="NSC772" s="16"/>
      <c r="NSD772" s="16"/>
      <c r="NSE772" s="16"/>
      <c r="NSF772" s="16"/>
      <c r="NSG772" s="16"/>
      <c r="NSH772" s="16"/>
      <c r="NSI772" s="16"/>
      <c r="NSJ772" s="16"/>
      <c r="NSK772" s="16"/>
      <c r="NSL772" s="16"/>
      <c r="NSM772" s="16"/>
      <c r="NSN772" s="16"/>
      <c r="NSO772" s="16"/>
      <c r="NSP772" s="16"/>
      <c r="NSQ772" s="16"/>
      <c r="NSR772" s="16"/>
      <c r="NSS772" s="16"/>
      <c r="NST772" s="16"/>
      <c r="NSU772" s="16"/>
      <c r="NSV772" s="16"/>
      <c r="NSW772" s="16"/>
      <c r="NSX772" s="16"/>
      <c r="NSY772" s="16"/>
      <c r="NSZ772" s="16"/>
      <c r="NTA772" s="16"/>
      <c r="NTB772" s="16"/>
      <c r="NTC772" s="16"/>
      <c r="NTD772" s="16"/>
      <c r="NTE772" s="16"/>
      <c r="NTF772" s="16"/>
      <c r="NTG772" s="16"/>
      <c r="NTH772" s="16"/>
      <c r="NTI772" s="16"/>
      <c r="NTJ772" s="16"/>
      <c r="NTK772" s="16"/>
      <c r="NTL772" s="16"/>
      <c r="NTM772" s="16"/>
      <c r="NTN772" s="16"/>
      <c r="NTO772" s="16"/>
      <c r="NTP772" s="16"/>
      <c r="NTQ772" s="16"/>
      <c r="NTR772" s="16"/>
      <c r="NTS772" s="16"/>
      <c r="NTT772" s="16"/>
      <c r="NTU772" s="16"/>
      <c r="NTV772" s="16"/>
      <c r="NTW772" s="16"/>
      <c r="NTX772" s="16"/>
      <c r="NTY772" s="16"/>
      <c r="NTZ772" s="16"/>
      <c r="NUA772" s="16"/>
      <c r="NUB772" s="16"/>
      <c r="NUC772" s="16"/>
      <c r="NUD772" s="16"/>
      <c r="NUE772" s="16"/>
      <c r="NUF772" s="16"/>
      <c r="NUG772" s="16"/>
      <c r="NUH772" s="16"/>
      <c r="NUI772" s="16"/>
      <c r="NUJ772" s="16"/>
      <c r="NUK772" s="16"/>
      <c r="NUL772" s="16"/>
      <c r="NUM772" s="16"/>
      <c r="NUN772" s="16"/>
      <c r="NUO772" s="16"/>
      <c r="NUP772" s="16"/>
      <c r="NUQ772" s="16"/>
      <c r="NUR772" s="16"/>
      <c r="NUS772" s="16"/>
      <c r="NUT772" s="16"/>
      <c r="NUU772" s="16"/>
      <c r="NUV772" s="16"/>
      <c r="NUW772" s="16"/>
      <c r="NUX772" s="16"/>
      <c r="NUY772" s="16"/>
      <c r="NUZ772" s="16"/>
      <c r="NVA772" s="16"/>
      <c r="NVB772" s="16"/>
      <c r="NVC772" s="16"/>
      <c r="NVD772" s="16"/>
      <c r="NVE772" s="16"/>
      <c r="NVF772" s="16"/>
      <c r="NVG772" s="16"/>
      <c r="NVH772" s="16"/>
      <c r="NVI772" s="16"/>
      <c r="NVJ772" s="16"/>
      <c r="NVK772" s="16"/>
      <c r="NVL772" s="16"/>
      <c r="NVM772" s="16"/>
      <c r="NVN772" s="16"/>
      <c r="NVO772" s="16"/>
      <c r="NVP772" s="16"/>
      <c r="NVQ772" s="16"/>
      <c r="NVR772" s="16"/>
      <c r="NVS772" s="16"/>
      <c r="NVT772" s="16"/>
      <c r="NVU772" s="16"/>
      <c r="NVV772" s="16"/>
      <c r="NVW772" s="16"/>
      <c r="NVX772" s="16"/>
      <c r="NVY772" s="16"/>
      <c r="NVZ772" s="16"/>
      <c r="NWA772" s="16"/>
      <c r="NWB772" s="16"/>
      <c r="NWC772" s="16"/>
      <c r="NWD772" s="16"/>
      <c r="NWE772" s="16"/>
      <c r="NWF772" s="16"/>
      <c r="NWG772" s="16"/>
      <c r="NWH772" s="16"/>
      <c r="NWI772" s="16"/>
      <c r="NWJ772" s="16"/>
      <c r="NWK772" s="16"/>
      <c r="NWL772" s="16"/>
      <c r="NWM772" s="16"/>
      <c r="NWN772" s="16"/>
      <c r="NWO772" s="16"/>
      <c r="NWP772" s="16"/>
      <c r="NWQ772" s="16"/>
      <c r="NWR772" s="16"/>
      <c r="NWS772" s="16"/>
      <c r="NWT772" s="16"/>
      <c r="NWU772" s="16"/>
      <c r="NWV772" s="16"/>
      <c r="NWW772" s="16"/>
      <c r="NWX772" s="16"/>
      <c r="NWY772" s="16"/>
      <c r="NWZ772" s="16"/>
      <c r="NXA772" s="16"/>
      <c r="NXB772" s="16"/>
      <c r="NXC772" s="16"/>
      <c r="NXD772" s="16"/>
      <c r="NXE772" s="16"/>
      <c r="NXF772" s="16"/>
      <c r="NXG772" s="16"/>
      <c r="NXH772" s="16"/>
      <c r="NXI772" s="16"/>
      <c r="NXJ772" s="16"/>
      <c r="NXK772" s="16"/>
      <c r="NXL772" s="16"/>
      <c r="NXM772" s="16"/>
      <c r="NXN772" s="16"/>
      <c r="NXO772" s="16"/>
      <c r="NXP772" s="16"/>
      <c r="NXQ772" s="16"/>
      <c r="NXR772" s="16"/>
      <c r="NXS772" s="16"/>
      <c r="NXT772" s="16"/>
      <c r="NXU772" s="16"/>
      <c r="NXV772" s="16"/>
      <c r="NXW772" s="16"/>
      <c r="NXX772" s="16"/>
      <c r="NXY772" s="16"/>
      <c r="NXZ772" s="16"/>
      <c r="NYA772" s="16"/>
      <c r="NYB772" s="16"/>
      <c r="NYC772" s="16"/>
      <c r="NYD772" s="16"/>
      <c r="NYE772" s="16"/>
      <c r="NYF772" s="16"/>
      <c r="NYG772" s="16"/>
      <c r="NYH772" s="16"/>
      <c r="NYI772" s="16"/>
      <c r="NYJ772" s="16"/>
      <c r="NYK772" s="16"/>
      <c r="NYL772" s="16"/>
      <c r="NYM772" s="16"/>
      <c r="NYN772" s="16"/>
      <c r="NYO772" s="16"/>
      <c r="NYP772" s="16"/>
      <c r="NYQ772" s="16"/>
      <c r="NYR772" s="16"/>
      <c r="NYS772" s="16"/>
      <c r="NYT772" s="16"/>
      <c r="NYU772" s="16"/>
      <c r="NYV772" s="16"/>
      <c r="NYW772" s="16"/>
      <c r="NYX772" s="16"/>
      <c r="NYY772" s="16"/>
      <c r="NYZ772" s="16"/>
      <c r="NZA772" s="16"/>
      <c r="NZB772" s="16"/>
      <c r="NZC772" s="16"/>
      <c r="NZD772" s="16"/>
      <c r="NZE772" s="16"/>
      <c r="NZF772" s="16"/>
      <c r="NZG772" s="16"/>
      <c r="NZH772" s="16"/>
      <c r="NZI772" s="16"/>
      <c r="NZJ772" s="16"/>
      <c r="NZK772" s="16"/>
      <c r="NZL772" s="16"/>
      <c r="NZM772" s="16"/>
      <c r="NZN772" s="16"/>
      <c r="NZO772" s="16"/>
      <c r="NZP772" s="16"/>
      <c r="NZQ772" s="16"/>
      <c r="NZR772" s="16"/>
      <c r="NZS772" s="16"/>
      <c r="NZT772" s="16"/>
      <c r="NZU772" s="16"/>
      <c r="NZV772" s="16"/>
      <c r="NZW772" s="16"/>
      <c r="NZX772" s="16"/>
      <c r="NZY772" s="16"/>
      <c r="NZZ772" s="16"/>
      <c r="OAA772" s="16"/>
      <c r="OAB772" s="16"/>
      <c r="OAC772" s="16"/>
      <c r="OAD772" s="16"/>
      <c r="OAE772" s="16"/>
      <c r="OAF772" s="16"/>
      <c r="OAG772" s="16"/>
      <c r="OAH772" s="16"/>
      <c r="OAI772" s="16"/>
      <c r="OAJ772" s="16"/>
      <c r="OAK772" s="16"/>
      <c r="OAL772" s="16"/>
      <c r="OAM772" s="16"/>
      <c r="OAN772" s="16"/>
      <c r="OAO772" s="16"/>
      <c r="OAP772" s="16"/>
      <c r="OAQ772" s="16"/>
      <c r="OAR772" s="16"/>
      <c r="OAS772" s="16"/>
      <c r="OAT772" s="16"/>
      <c r="OAU772" s="16"/>
      <c r="OAV772" s="16"/>
      <c r="OAW772" s="16"/>
      <c r="OAX772" s="16"/>
      <c r="OAY772" s="16"/>
      <c r="OAZ772" s="16"/>
      <c r="OBA772" s="16"/>
      <c r="OBB772" s="16"/>
      <c r="OBC772" s="16"/>
      <c r="OBD772" s="16"/>
      <c r="OBE772" s="16"/>
      <c r="OBF772" s="16"/>
      <c r="OBG772" s="16"/>
      <c r="OBH772" s="16"/>
      <c r="OBI772" s="16"/>
      <c r="OBJ772" s="16"/>
      <c r="OBK772" s="16"/>
      <c r="OBL772" s="16"/>
      <c r="OBM772" s="16"/>
      <c r="OBN772" s="16"/>
      <c r="OBO772" s="16"/>
      <c r="OBP772" s="16"/>
      <c r="OBQ772" s="16"/>
      <c r="OBR772" s="16"/>
      <c r="OBS772" s="16"/>
      <c r="OBT772" s="16"/>
      <c r="OBU772" s="16"/>
      <c r="OBV772" s="16"/>
      <c r="OBW772" s="16"/>
      <c r="OBX772" s="16"/>
      <c r="OBY772" s="16"/>
      <c r="OBZ772" s="16"/>
      <c r="OCA772" s="16"/>
      <c r="OCB772" s="16"/>
      <c r="OCC772" s="16"/>
      <c r="OCD772" s="16"/>
      <c r="OCE772" s="16"/>
      <c r="OCF772" s="16"/>
      <c r="OCG772" s="16"/>
      <c r="OCH772" s="16"/>
      <c r="OCI772" s="16"/>
      <c r="OCJ772" s="16"/>
      <c r="OCK772" s="16"/>
      <c r="OCL772" s="16"/>
      <c r="OCM772" s="16"/>
      <c r="OCN772" s="16"/>
      <c r="OCO772" s="16"/>
      <c r="OCP772" s="16"/>
      <c r="OCQ772" s="16"/>
      <c r="OCR772" s="16"/>
      <c r="OCS772" s="16"/>
      <c r="OCT772" s="16"/>
      <c r="OCU772" s="16"/>
      <c r="OCV772" s="16"/>
      <c r="OCW772" s="16"/>
      <c r="OCX772" s="16"/>
      <c r="OCY772" s="16"/>
      <c r="OCZ772" s="16"/>
      <c r="ODA772" s="16"/>
      <c r="ODB772" s="16"/>
      <c r="ODC772" s="16"/>
      <c r="ODD772" s="16"/>
      <c r="ODE772" s="16"/>
      <c r="ODF772" s="16"/>
      <c r="ODG772" s="16"/>
      <c r="ODH772" s="16"/>
      <c r="ODI772" s="16"/>
      <c r="ODJ772" s="16"/>
      <c r="ODK772" s="16"/>
      <c r="ODL772" s="16"/>
      <c r="ODM772" s="16"/>
      <c r="ODN772" s="16"/>
      <c r="ODO772" s="16"/>
      <c r="ODP772" s="16"/>
      <c r="ODQ772" s="16"/>
      <c r="ODR772" s="16"/>
      <c r="ODS772" s="16"/>
      <c r="ODT772" s="16"/>
      <c r="ODU772" s="16"/>
      <c r="ODV772" s="16"/>
      <c r="ODW772" s="16"/>
      <c r="ODX772" s="16"/>
      <c r="ODY772" s="16"/>
      <c r="ODZ772" s="16"/>
      <c r="OEA772" s="16"/>
      <c r="OEB772" s="16"/>
      <c r="OEC772" s="16"/>
      <c r="OED772" s="16"/>
      <c r="OEE772" s="16"/>
      <c r="OEF772" s="16"/>
      <c r="OEG772" s="16"/>
      <c r="OEH772" s="16"/>
      <c r="OEI772" s="16"/>
      <c r="OEJ772" s="16"/>
      <c r="OEK772" s="16"/>
      <c r="OEL772" s="16"/>
      <c r="OEM772" s="16"/>
      <c r="OEN772" s="16"/>
      <c r="OEO772" s="16"/>
      <c r="OEP772" s="16"/>
      <c r="OEQ772" s="16"/>
      <c r="OER772" s="16"/>
      <c r="OES772" s="16"/>
      <c r="OET772" s="16"/>
      <c r="OEU772" s="16"/>
      <c r="OEV772" s="16"/>
      <c r="OEW772" s="16"/>
      <c r="OEX772" s="16"/>
      <c r="OEY772" s="16"/>
      <c r="OEZ772" s="16"/>
      <c r="OFA772" s="16"/>
      <c r="OFB772" s="16"/>
      <c r="OFC772" s="16"/>
      <c r="OFD772" s="16"/>
      <c r="OFE772" s="16"/>
      <c r="OFF772" s="16"/>
      <c r="OFG772" s="16"/>
      <c r="OFH772" s="16"/>
      <c r="OFI772" s="16"/>
      <c r="OFJ772" s="16"/>
      <c r="OFK772" s="16"/>
      <c r="OFL772" s="16"/>
      <c r="OFM772" s="16"/>
      <c r="OFN772" s="16"/>
      <c r="OFO772" s="16"/>
      <c r="OFP772" s="16"/>
      <c r="OFQ772" s="16"/>
      <c r="OFR772" s="16"/>
      <c r="OFS772" s="16"/>
      <c r="OFT772" s="16"/>
      <c r="OFU772" s="16"/>
      <c r="OFV772" s="16"/>
      <c r="OFW772" s="16"/>
      <c r="OFX772" s="16"/>
      <c r="OFY772" s="16"/>
      <c r="OFZ772" s="16"/>
      <c r="OGA772" s="16"/>
      <c r="OGB772" s="16"/>
      <c r="OGC772" s="16"/>
      <c r="OGD772" s="16"/>
      <c r="OGE772" s="16"/>
      <c r="OGF772" s="16"/>
      <c r="OGG772" s="16"/>
      <c r="OGH772" s="16"/>
      <c r="OGI772" s="16"/>
      <c r="OGJ772" s="16"/>
      <c r="OGK772" s="16"/>
      <c r="OGL772" s="16"/>
      <c r="OGM772" s="16"/>
      <c r="OGN772" s="16"/>
      <c r="OGO772" s="16"/>
      <c r="OGP772" s="16"/>
      <c r="OGQ772" s="16"/>
      <c r="OGR772" s="16"/>
      <c r="OGS772" s="16"/>
      <c r="OGT772" s="16"/>
      <c r="OGU772" s="16"/>
      <c r="OGV772" s="16"/>
      <c r="OGW772" s="16"/>
      <c r="OGX772" s="16"/>
      <c r="OGY772" s="16"/>
      <c r="OGZ772" s="16"/>
      <c r="OHA772" s="16"/>
      <c r="OHB772" s="16"/>
      <c r="OHC772" s="16"/>
      <c r="OHD772" s="16"/>
      <c r="OHE772" s="16"/>
      <c r="OHF772" s="16"/>
      <c r="OHG772" s="16"/>
      <c r="OHH772" s="16"/>
      <c r="OHI772" s="16"/>
      <c r="OHJ772" s="16"/>
      <c r="OHK772" s="16"/>
      <c r="OHL772" s="16"/>
      <c r="OHM772" s="16"/>
      <c r="OHN772" s="16"/>
      <c r="OHO772" s="16"/>
      <c r="OHP772" s="16"/>
      <c r="OHQ772" s="16"/>
      <c r="OHR772" s="16"/>
      <c r="OHS772" s="16"/>
      <c r="OHT772" s="16"/>
      <c r="OHU772" s="16"/>
      <c r="OHV772" s="16"/>
      <c r="OHW772" s="16"/>
      <c r="OHX772" s="16"/>
      <c r="OHY772" s="16"/>
      <c r="OHZ772" s="16"/>
      <c r="OIA772" s="16"/>
      <c r="OIB772" s="16"/>
      <c r="OIC772" s="16"/>
      <c r="OID772" s="16"/>
      <c r="OIE772" s="16"/>
      <c r="OIF772" s="16"/>
      <c r="OIG772" s="16"/>
      <c r="OIH772" s="16"/>
      <c r="OII772" s="16"/>
      <c r="OIJ772" s="16"/>
      <c r="OIK772" s="16"/>
      <c r="OIL772" s="16"/>
      <c r="OIM772" s="16"/>
      <c r="OIN772" s="16"/>
      <c r="OIO772" s="16"/>
      <c r="OIP772" s="16"/>
      <c r="OIQ772" s="16"/>
      <c r="OIR772" s="16"/>
      <c r="OIS772" s="16"/>
      <c r="OIT772" s="16"/>
      <c r="OIU772" s="16"/>
      <c r="OIV772" s="16"/>
      <c r="OIW772" s="16"/>
      <c r="OIX772" s="16"/>
      <c r="OIY772" s="16"/>
      <c r="OIZ772" s="16"/>
      <c r="OJA772" s="16"/>
      <c r="OJB772" s="16"/>
      <c r="OJC772" s="16"/>
      <c r="OJD772" s="16"/>
      <c r="OJE772" s="16"/>
      <c r="OJF772" s="16"/>
      <c r="OJG772" s="16"/>
      <c r="OJH772" s="16"/>
      <c r="OJI772" s="16"/>
      <c r="OJJ772" s="16"/>
      <c r="OJK772" s="16"/>
      <c r="OJL772" s="16"/>
      <c r="OJM772" s="16"/>
      <c r="OJN772" s="16"/>
      <c r="OJO772" s="16"/>
      <c r="OJP772" s="16"/>
      <c r="OJQ772" s="16"/>
      <c r="OJR772" s="16"/>
      <c r="OJS772" s="16"/>
      <c r="OJT772" s="16"/>
      <c r="OJU772" s="16"/>
      <c r="OJV772" s="16"/>
      <c r="OJW772" s="16"/>
      <c r="OJX772" s="16"/>
      <c r="OJY772" s="16"/>
      <c r="OJZ772" s="16"/>
      <c r="OKA772" s="16"/>
      <c r="OKB772" s="16"/>
      <c r="OKC772" s="16"/>
      <c r="OKD772" s="16"/>
      <c r="OKE772" s="16"/>
      <c r="OKF772" s="16"/>
      <c r="OKG772" s="16"/>
      <c r="OKH772" s="16"/>
      <c r="OKI772" s="16"/>
      <c r="OKJ772" s="16"/>
      <c r="OKK772" s="16"/>
      <c r="OKL772" s="16"/>
      <c r="OKM772" s="16"/>
      <c r="OKN772" s="16"/>
      <c r="OKO772" s="16"/>
      <c r="OKP772" s="16"/>
      <c r="OKQ772" s="16"/>
      <c r="OKR772" s="16"/>
      <c r="OKS772" s="16"/>
      <c r="OKT772" s="16"/>
      <c r="OKU772" s="16"/>
      <c r="OKV772" s="16"/>
      <c r="OKW772" s="16"/>
      <c r="OKX772" s="16"/>
      <c r="OKY772" s="16"/>
      <c r="OKZ772" s="16"/>
      <c r="OLA772" s="16"/>
      <c r="OLB772" s="16"/>
      <c r="OLC772" s="16"/>
      <c r="OLD772" s="16"/>
      <c r="OLE772" s="16"/>
      <c r="OLF772" s="16"/>
      <c r="OLG772" s="16"/>
      <c r="OLH772" s="16"/>
      <c r="OLI772" s="16"/>
      <c r="OLJ772" s="16"/>
      <c r="OLK772" s="16"/>
      <c r="OLL772" s="16"/>
      <c r="OLM772" s="16"/>
      <c r="OLN772" s="16"/>
      <c r="OLO772" s="16"/>
      <c r="OLP772" s="16"/>
      <c r="OLQ772" s="16"/>
      <c r="OLR772" s="16"/>
      <c r="OLS772" s="16"/>
      <c r="OLT772" s="16"/>
      <c r="OLU772" s="16"/>
      <c r="OLV772" s="16"/>
      <c r="OLW772" s="16"/>
      <c r="OLX772" s="16"/>
      <c r="OLY772" s="16"/>
      <c r="OLZ772" s="16"/>
      <c r="OMA772" s="16"/>
      <c r="OMB772" s="16"/>
      <c r="OMC772" s="16"/>
      <c r="OMD772" s="16"/>
      <c r="OME772" s="16"/>
      <c r="OMF772" s="16"/>
      <c r="OMG772" s="16"/>
      <c r="OMH772" s="16"/>
      <c r="OMI772" s="16"/>
      <c r="OMJ772" s="16"/>
      <c r="OMK772" s="16"/>
      <c r="OML772" s="16"/>
      <c r="OMM772" s="16"/>
      <c r="OMN772" s="16"/>
      <c r="OMO772" s="16"/>
      <c r="OMP772" s="16"/>
      <c r="OMQ772" s="16"/>
      <c r="OMR772" s="16"/>
      <c r="OMS772" s="16"/>
      <c r="OMT772" s="16"/>
      <c r="OMU772" s="16"/>
      <c r="OMV772" s="16"/>
      <c r="OMW772" s="16"/>
      <c r="OMX772" s="16"/>
      <c r="OMY772" s="16"/>
      <c r="OMZ772" s="16"/>
      <c r="ONA772" s="16"/>
      <c r="ONB772" s="16"/>
      <c r="ONC772" s="16"/>
      <c r="OND772" s="16"/>
      <c r="ONE772" s="16"/>
      <c r="ONF772" s="16"/>
      <c r="ONG772" s="16"/>
      <c r="ONH772" s="16"/>
      <c r="ONI772" s="16"/>
      <c r="ONJ772" s="16"/>
      <c r="ONK772" s="16"/>
      <c r="ONL772" s="16"/>
      <c r="ONM772" s="16"/>
      <c r="ONN772" s="16"/>
      <c r="ONO772" s="16"/>
      <c r="ONP772" s="16"/>
      <c r="ONQ772" s="16"/>
      <c r="ONR772" s="16"/>
      <c r="ONS772" s="16"/>
      <c r="ONT772" s="16"/>
      <c r="ONU772" s="16"/>
      <c r="ONV772" s="16"/>
      <c r="ONW772" s="16"/>
      <c r="ONX772" s="16"/>
      <c r="ONY772" s="16"/>
      <c r="ONZ772" s="16"/>
      <c r="OOA772" s="16"/>
      <c r="OOB772" s="16"/>
      <c r="OOC772" s="16"/>
      <c r="OOD772" s="16"/>
      <c r="OOE772" s="16"/>
      <c r="OOF772" s="16"/>
      <c r="OOG772" s="16"/>
      <c r="OOH772" s="16"/>
      <c r="OOI772" s="16"/>
      <c r="OOJ772" s="16"/>
      <c r="OOK772" s="16"/>
      <c r="OOL772" s="16"/>
      <c r="OOM772" s="16"/>
      <c r="OON772" s="16"/>
      <c r="OOO772" s="16"/>
      <c r="OOP772" s="16"/>
      <c r="OOQ772" s="16"/>
      <c r="OOR772" s="16"/>
      <c r="OOS772" s="16"/>
      <c r="OOT772" s="16"/>
      <c r="OOU772" s="16"/>
      <c r="OOV772" s="16"/>
      <c r="OOW772" s="16"/>
      <c r="OOX772" s="16"/>
      <c r="OOY772" s="16"/>
      <c r="OOZ772" s="16"/>
      <c r="OPA772" s="16"/>
      <c r="OPB772" s="16"/>
      <c r="OPC772" s="16"/>
      <c r="OPD772" s="16"/>
      <c r="OPE772" s="16"/>
      <c r="OPF772" s="16"/>
      <c r="OPG772" s="16"/>
      <c r="OPH772" s="16"/>
      <c r="OPI772" s="16"/>
      <c r="OPJ772" s="16"/>
      <c r="OPK772" s="16"/>
      <c r="OPL772" s="16"/>
      <c r="OPM772" s="16"/>
      <c r="OPN772" s="16"/>
      <c r="OPO772" s="16"/>
      <c r="OPP772" s="16"/>
      <c r="OPQ772" s="16"/>
      <c r="OPR772" s="16"/>
      <c r="OPS772" s="16"/>
      <c r="OPT772" s="16"/>
      <c r="OPU772" s="16"/>
      <c r="OPV772" s="16"/>
      <c r="OPW772" s="16"/>
      <c r="OPX772" s="16"/>
      <c r="OPY772" s="16"/>
      <c r="OPZ772" s="16"/>
      <c r="OQA772" s="16"/>
      <c r="OQB772" s="16"/>
      <c r="OQC772" s="16"/>
      <c r="OQD772" s="16"/>
      <c r="OQE772" s="16"/>
      <c r="OQF772" s="16"/>
      <c r="OQG772" s="16"/>
      <c r="OQH772" s="16"/>
      <c r="OQI772" s="16"/>
      <c r="OQJ772" s="16"/>
      <c r="OQK772" s="16"/>
      <c r="OQL772" s="16"/>
      <c r="OQM772" s="16"/>
      <c r="OQN772" s="16"/>
      <c r="OQO772" s="16"/>
      <c r="OQP772" s="16"/>
      <c r="OQQ772" s="16"/>
      <c r="OQR772" s="16"/>
      <c r="OQS772" s="16"/>
      <c r="OQT772" s="16"/>
      <c r="OQU772" s="16"/>
      <c r="OQV772" s="16"/>
      <c r="OQW772" s="16"/>
      <c r="OQX772" s="16"/>
      <c r="OQY772" s="16"/>
      <c r="OQZ772" s="16"/>
      <c r="ORA772" s="16"/>
      <c r="ORB772" s="16"/>
      <c r="ORC772" s="16"/>
      <c r="ORD772" s="16"/>
      <c r="ORE772" s="16"/>
      <c r="ORF772" s="16"/>
      <c r="ORG772" s="16"/>
      <c r="ORH772" s="16"/>
      <c r="ORI772" s="16"/>
      <c r="ORJ772" s="16"/>
      <c r="ORK772" s="16"/>
      <c r="ORL772" s="16"/>
      <c r="ORM772" s="16"/>
      <c r="ORN772" s="16"/>
      <c r="ORO772" s="16"/>
      <c r="ORP772" s="16"/>
      <c r="ORQ772" s="16"/>
      <c r="ORR772" s="16"/>
      <c r="ORS772" s="16"/>
      <c r="ORT772" s="16"/>
      <c r="ORU772" s="16"/>
      <c r="ORV772" s="16"/>
      <c r="ORW772" s="16"/>
      <c r="ORX772" s="16"/>
      <c r="ORY772" s="16"/>
      <c r="ORZ772" s="16"/>
      <c r="OSA772" s="16"/>
      <c r="OSB772" s="16"/>
      <c r="OSC772" s="16"/>
      <c r="OSD772" s="16"/>
      <c r="OSE772" s="16"/>
      <c r="OSF772" s="16"/>
      <c r="OSG772" s="16"/>
      <c r="OSH772" s="16"/>
      <c r="OSI772" s="16"/>
      <c r="OSJ772" s="16"/>
      <c r="OSK772" s="16"/>
      <c r="OSL772" s="16"/>
      <c r="OSM772" s="16"/>
      <c r="OSN772" s="16"/>
      <c r="OSO772" s="16"/>
      <c r="OSP772" s="16"/>
      <c r="OSQ772" s="16"/>
      <c r="OSR772" s="16"/>
      <c r="OSS772" s="16"/>
      <c r="OST772" s="16"/>
      <c r="OSU772" s="16"/>
      <c r="OSV772" s="16"/>
      <c r="OSW772" s="16"/>
      <c r="OSX772" s="16"/>
      <c r="OSY772" s="16"/>
      <c r="OSZ772" s="16"/>
      <c r="OTA772" s="16"/>
      <c r="OTB772" s="16"/>
      <c r="OTC772" s="16"/>
      <c r="OTD772" s="16"/>
      <c r="OTE772" s="16"/>
      <c r="OTF772" s="16"/>
      <c r="OTG772" s="16"/>
      <c r="OTH772" s="16"/>
      <c r="OTI772" s="16"/>
      <c r="OTJ772" s="16"/>
      <c r="OTK772" s="16"/>
      <c r="OTL772" s="16"/>
      <c r="OTM772" s="16"/>
      <c r="OTN772" s="16"/>
      <c r="OTO772" s="16"/>
      <c r="OTP772" s="16"/>
      <c r="OTQ772" s="16"/>
      <c r="OTR772" s="16"/>
      <c r="OTS772" s="16"/>
      <c r="OTT772" s="16"/>
      <c r="OTU772" s="16"/>
      <c r="OTV772" s="16"/>
      <c r="OTW772" s="16"/>
      <c r="OTX772" s="16"/>
      <c r="OTY772" s="16"/>
      <c r="OTZ772" s="16"/>
      <c r="OUA772" s="16"/>
      <c r="OUB772" s="16"/>
      <c r="OUC772" s="16"/>
      <c r="OUD772" s="16"/>
      <c r="OUE772" s="16"/>
      <c r="OUF772" s="16"/>
      <c r="OUG772" s="16"/>
      <c r="OUH772" s="16"/>
      <c r="OUI772" s="16"/>
      <c r="OUJ772" s="16"/>
      <c r="OUK772" s="16"/>
      <c r="OUL772" s="16"/>
      <c r="OUM772" s="16"/>
      <c r="OUN772" s="16"/>
      <c r="OUO772" s="16"/>
      <c r="OUP772" s="16"/>
      <c r="OUQ772" s="16"/>
      <c r="OUR772" s="16"/>
      <c r="OUS772" s="16"/>
      <c r="OUT772" s="16"/>
      <c r="OUU772" s="16"/>
      <c r="OUV772" s="16"/>
      <c r="OUW772" s="16"/>
      <c r="OUX772" s="16"/>
      <c r="OUY772" s="16"/>
      <c r="OUZ772" s="16"/>
      <c r="OVA772" s="16"/>
      <c r="OVB772" s="16"/>
      <c r="OVC772" s="16"/>
      <c r="OVD772" s="16"/>
      <c r="OVE772" s="16"/>
      <c r="OVF772" s="16"/>
      <c r="OVG772" s="16"/>
      <c r="OVH772" s="16"/>
      <c r="OVI772" s="16"/>
      <c r="OVJ772" s="16"/>
      <c r="OVK772" s="16"/>
      <c r="OVL772" s="16"/>
      <c r="OVM772" s="16"/>
      <c r="OVN772" s="16"/>
      <c r="OVO772" s="16"/>
      <c r="OVP772" s="16"/>
      <c r="OVQ772" s="16"/>
      <c r="OVR772" s="16"/>
      <c r="OVS772" s="16"/>
      <c r="OVT772" s="16"/>
      <c r="OVU772" s="16"/>
      <c r="OVV772" s="16"/>
      <c r="OVW772" s="16"/>
      <c r="OVX772" s="16"/>
      <c r="OVY772" s="16"/>
      <c r="OVZ772" s="16"/>
      <c r="OWA772" s="16"/>
      <c r="OWB772" s="16"/>
      <c r="OWC772" s="16"/>
      <c r="OWD772" s="16"/>
      <c r="OWE772" s="16"/>
      <c r="OWF772" s="16"/>
      <c r="OWG772" s="16"/>
      <c r="OWH772" s="16"/>
      <c r="OWI772" s="16"/>
      <c r="OWJ772" s="16"/>
      <c r="OWK772" s="16"/>
      <c r="OWL772" s="16"/>
      <c r="OWM772" s="16"/>
      <c r="OWN772" s="16"/>
      <c r="OWO772" s="16"/>
      <c r="OWP772" s="16"/>
      <c r="OWQ772" s="16"/>
      <c r="OWR772" s="16"/>
      <c r="OWS772" s="16"/>
      <c r="OWT772" s="16"/>
      <c r="OWU772" s="16"/>
      <c r="OWV772" s="16"/>
      <c r="OWW772" s="16"/>
      <c r="OWX772" s="16"/>
      <c r="OWY772" s="16"/>
      <c r="OWZ772" s="16"/>
      <c r="OXA772" s="16"/>
      <c r="OXB772" s="16"/>
      <c r="OXC772" s="16"/>
      <c r="OXD772" s="16"/>
      <c r="OXE772" s="16"/>
      <c r="OXF772" s="16"/>
      <c r="OXG772" s="16"/>
      <c r="OXH772" s="16"/>
      <c r="OXI772" s="16"/>
      <c r="OXJ772" s="16"/>
      <c r="OXK772" s="16"/>
      <c r="OXL772" s="16"/>
      <c r="OXM772" s="16"/>
      <c r="OXN772" s="16"/>
      <c r="OXO772" s="16"/>
      <c r="OXP772" s="16"/>
      <c r="OXQ772" s="16"/>
      <c r="OXR772" s="16"/>
      <c r="OXS772" s="16"/>
      <c r="OXT772" s="16"/>
      <c r="OXU772" s="16"/>
      <c r="OXV772" s="16"/>
      <c r="OXW772" s="16"/>
      <c r="OXX772" s="16"/>
      <c r="OXY772" s="16"/>
      <c r="OXZ772" s="16"/>
      <c r="OYA772" s="16"/>
      <c r="OYB772" s="16"/>
      <c r="OYC772" s="16"/>
      <c r="OYD772" s="16"/>
      <c r="OYE772" s="16"/>
      <c r="OYF772" s="16"/>
      <c r="OYG772" s="16"/>
      <c r="OYH772" s="16"/>
      <c r="OYI772" s="16"/>
      <c r="OYJ772" s="16"/>
      <c r="OYK772" s="16"/>
      <c r="OYL772" s="16"/>
      <c r="OYM772" s="16"/>
      <c r="OYN772" s="16"/>
      <c r="OYO772" s="16"/>
      <c r="OYP772" s="16"/>
      <c r="OYQ772" s="16"/>
      <c r="OYR772" s="16"/>
      <c r="OYS772" s="16"/>
      <c r="OYT772" s="16"/>
      <c r="OYU772" s="16"/>
      <c r="OYV772" s="16"/>
      <c r="OYW772" s="16"/>
      <c r="OYX772" s="16"/>
      <c r="OYY772" s="16"/>
      <c r="OYZ772" s="16"/>
      <c r="OZA772" s="16"/>
      <c r="OZB772" s="16"/>
      <c r="OZC772" s="16"/>
      <c r="OZD772" s="16"/>
      <c r="OZE772" s="16"/>
      <c r="OZF772" s="16"/>
      <c r="OZG772" s="16"/>
      <c r="OZH772" s="16"/>
      <c r="OZI772" s="16"/>
      <c r="OZJ772" s="16"/>
      <c r="OZK772" s="16"/>
      <c r="OZL772" s="16"/>
      <c r="OZM772" s="16"/>
      <c r="OZN772" s="16"/>
      <c r="OZO772" s="16"/>
      <c r="OZP772" s="16"/>
      <c r="OZQ772" s="16"/>
      <c r="OZR772" s="16"/>
      <c r="OZS772" s="16"/>
      <c r="OZT772" s="16"/>
      <c r="OZU772" s="16"/>
      <c r="OZV772" s="16"/>
      <c r="OZW772" s="16"/>
      <c r="OZX772" s="16"/>
      <c r="OZY772" s="16"/>
      <c r="OZZ772" s="16"/>
      <c r="PAA772" s="16"/>
      <c r="PAB772" s="16"/>
      <c r="PAC772" s="16"/>
      <c r="PAD772" s="16"/>
      <c r="PAE772" s="16"/>
      <c r="PAF772" s="16"/>
      <c r="PAG772" s="16"/>
      <c r="PAH772" s="16"/>
      <c r="PAI772" s="16"/>
      <c r="PAJ772" s="16"/>
      <c r="PAK772" s="16"/>
      <c r="PAL772" s="16"/>
      <c r="PAM772" s="16"/>
      <c r="PAN772" s="16"/>
      <c r="PAO772" s="16"/>
      <c r="PAP772" s="16"/>
      <c r="PAQ772" s="16"/>
      <c r="PAR772" s="16"/>
      <c r="PAS772" s="16"/>
      <c r="PAT772" s="16"/>
      <c r="PAU772" s="16"/>
      <c r="PAV772" s="16"/>
      <c r="PAW772" s="16"/>
      <c r="PAX772" s="16"/>
      <c r="PAY772" s="16"/>
      <c r="PAZ772" s="16"/>
      <c r="PBA772" s="16"/>
      <c r="PBB772" s="16"/>
      <c r="PBC772" s="16"/>
      <c r="PBD772" s="16"/>
      <c r="PBE772" s="16"/>
      <c r="PBF772" s="16"/>
      <c r="PBG772" s="16"/>
      <c r="PBH772" s="16"/>
      <c r="PBI772" s="16"/>
      <c r="PBJ772" s="16"/>
      <c r="PBK772" s="16"/>
      <c r="PBL772" s="16"/>
      <c r="PBM772" s="16"/>
      <c r="PBN772" s="16"/>
      <c r="PBO772" s="16"/>
      <c r="PBP772" s="16"/>
      <c r="PBQ772" s="16"/>
      <c r="PBR772" s="16"/>
      <c r="PBS772" s="16"/>
      <c r="PBT772" s="16"/>
      <c r="PBU772" s="16"/>
      <c r="PBV772" s="16"/>
      <c r="PBW772" s="16"/>
      <c r="PBX772" s="16"/>
      <c r="PBY772" s="16"/>
      <c r="PBZ772" s="16"/>
      <c r="PCA772" s="16"/>
      <c r="PCB772" s="16"/>
      <c r="PCC772" s="16"/>
      <c r="PCD772" s="16"/>
      <c r="PCE772" s="16"/>
      <c r="PCF772" s="16"/>
      <c r="PCG772" s="16"/>
      <c r="PCH772" s="16"/>
      <c r="PCI772" s="16"/>
      <c r="PCJ772" s="16"/>
      <c r="PCK772" s="16"/>
      <c r="PCL772" s="16"/>
      <c r="PCM772" s="16"/>
      <c r="PCN772" s="16"/>
      <c r="PCO772" s="16"/>
      <c r="PCP772" s="16"/>
      <c r="PCQ772" s="16"/>
      <c r="PCR772" s="16"/>
      <c r="PCS772" s="16"/>
      <c r="PCT772" s="16"/>
      <c r="PCU772" s="16"/>
      <c r="PCV772" s="16"/>
      <c r="PCW772" s="16"/>
      <c r="PCX772" s="16"/>
      <c r="PCY772" s="16"/>
      <c r="PCZ772" s="16"/>
      <c r="PDA772" s="16"/>
      <c r="PDB772" s="16"/>
      <c r="PDC772" s="16"/>
      <c r="PDD772" s="16"/>
      <c r="PDE772" s="16"/>
      <c r="PDF772" s="16"/>
      <c r="PDG772" s="16"/>
      <c r="PDH772" s="16"/>
      <c r="PDI772" s="16"/>
      <c r="PDJ772" s="16"/>
      <c r="PDK772" s="16"/>
      <c r="PDL772" s="16"/>
      <c r="PDM772" s="16"/>
      <c r="PDN772" s="16"/>
      <c r="PDO772" s="16"/>
      <c r="PDP772" s="16"/>
      <c r="PDQ772" s="16"/>
      <c r="PDR772" s="16"/>
      <c r="PDS772" s="16"/>
      <c r="PDT772" s="16"/>
      <c r="PDU772" s="16"/>
      <c r="PDV772" s="16"/>
      <c r="PDW772" s="16"/>
      <c r="PDX772" s="16"/>
      <c r="PDY772" s="16"/>
      <c r="PDZ772" s="16"/>
      <c r="PEA772" s="16"/>
      <c r="PEB772" s="16"/>
      <c r="PEC772" s="16"/>
      <c r="PED772" s="16"/>
      <c r="PEE772" s="16"/>
      <c r="PEF772" s="16"/>
      <c r="PEG772" s="16"/>
      <c r="PEH772" s="16"/>
      <c r="PEI772" s="16"/>
      <c r="PEJ772" s="16"/>
      <c r="PEK772" s="16"/>
      <c r="PEL772" s="16"/>
      <c r="PEM772" s="16"/>
      <c r="PEN772" s="16"/>
      <c r="PEO772" s="16"/>
      <c r="PEP772" s="16"/>
      <c r="PEQ772" s="16"/>
      <c r="PER772" s="16"/>
      <c r="PES772" s="16"/>
      <c r="PET772" s="16"/>
      <c r="PEU772" s="16"/>
      <c r="PEV772" s="16"/>
      <c r="PEW772" s="16"/>
      <c r="PEX772" s="16"/>
      <c r="PEY772" s="16"/>
      <c r="PEZ772" s="16"/>
      <c r="PFA772" s="16"/>
      <c r="PFB772" s="16"/>
      <c r="PFC772" s="16"/>
      <c r="PFD772" s="16"/>
      <c r="PFE772" s="16"/>
      <c r="PFF772" s="16"/>
      <c r="PFG772" s="16"/>
      <c r="PFH772" s="16"/>
      <c r="PFI772" s="16"/>
      <c r="PFJ772" s="16"/>
      <c r="PFK772" s="16"/>
      <c r="PFL772" s="16"/>
      <c r="PFM772" s="16"/>
      <c r="PFN772" s="16"/>
      <c r="PFO772" s="16"/>
      <c r="PFP772" s="16"/>
      <c r="PFQ772" s="16"/>
      <c r="PFR772" s="16"/>
      <c r="PFS772" s="16"/>
      <c r="PFT772" s="16"/>
      <c r="PFU772" s="16"/>
      <c r="PFV772" s="16"/>
      <c r="PFW772" s="16"/>
      <c r="PFX772" s="16"/>
      <c r="PFY772" s="16"/>
      <c r="PFZ772" s="16"/>
      <c r="PGA772" s="16"/>
      <c r="PGB772" s="16"/>
      <c r="PGC772" s="16"/>
      <c r="PGD772" s="16"/>
      <c r="PGE772" s="16"/>
      <c r="PGF772" s="16"/>
      <c r="PGG772" s="16"/>
      <c r="PGH772" s="16"/>
      <c r="PGI772" s="16"/>
      <c r="PGJ772" s="16"/>
      <c r="PGK772" s="16"/>
      <c r="PGL772" s="16"/>
      <c r="PGM772" s="16"/>
      <c r="PGN772" s="16"/>
      <c r="PGO772" s="16"/>
      <c r="PGP772" s="16"/>
      <c r="PGQ772" s="16"/>
      <c r="PGR772" s="16"/>
      <c r="PGS772" s="16"/>
      <c r="PGT772" s="16"/>
      <c r="PGU772" s="16"/>
      <c r="PGV772" s="16"/>
      <c r="PGW772" s="16"/>
      <c r="PGX772" s="16"/>
      <c r="PGY772" s="16"/>
      <c r="PGZ772" s="16"/>
      <c r="PHA772" s="16"/>
      <c r="PHB772" s="16"/>
      <c r="PHC772" s="16"/>
      <c r="PHD772" s="16"/>
      <c r="PHE772" s="16"/>
      <c r="PHF772" s="16"/>
      <c r="PHG772" s="16"/>
      <c r="PHH772" s="16"/>
      <c r="PHI772" s="16"/>
      <c r="PHJ772" s="16"/>
      <c r="PHK772" s="16"/>
      <c r="PHL772" s="16"/>
      <c r="PHM772" s="16"/>
      <c r="PHN772" s="16"/>
      <c r="PHO772" s="16"/>
      <c r="PHP772" s="16"/>
      <c r="PHQ772" s="16"/>
      <c r="PHR772" s="16"/>
      <c r="PHS772" s="16"/>
      <c r="PHT772" s="16"/>
      <c r="PHU772" s="16"/>
      <c r="PHV772" s="16"/>
      <c r="PHW772" s="16"/>
      <c r="PHX772" s="16"/>
      <c r="PHY772" s="16"/>
      <c r="PHZ772" s="16"/>
      <c r="PIA772" s="16"/>
      <c r="PIB772" s="16"/>
      <c r="PIC772" s="16"/>
      <c r="PID772" s="16"/>
      <c r="PIE772" s="16"/>
      <c r="PIF772" s="16"/>
      <c r="PIG772" s="16"/>
      <c r="PIH772" s="16"/>
      <c r="PII772" s="16"/>
      <c r="PIJ772" s="16"/>
      <c r="PIK772" s="16"/>
      <c r="PIL772" s="16"/>
      <c r="PIM772" s="16"/>
      <c r="PIN772" s="16"/>
      <c r="PIO772" s="16"/>
      <c r="PIP772" s="16"/>
      <c r="PIQ772" s="16"/>
      <c r="PIR772" s="16"/>
      <c r="PIS772" s="16"/>
      <c r="PIT772" s="16"/>
      <c r="PIU772" s="16"/>
      <c r="PIV772" s="16"/>
      <c r="PIW772" s="16"/>
      <c r="PIX772" s="16"/>
      <c r="PIY772" s="16"/>
      <c r="PIZ772" s="16"/>
      <c r="PJA772" s="16"/>
      <c r="PJB772" s="16"/>
      <c r="PJC772" s="16"/>
      <c r="PJD772" s="16"/>
      <c r="PJE772" s="16"/>
      <c r="PJF772" s="16"/>
      <c r="PJG772" s="16"/>
      <c r="PJH772" s="16"/>
      <c r="PJI772" s="16"/>
      <c r="PJJ772" s="16"/>
      <c r="PJK772" s="16"/>
      <c r="PJL772" s="16"/>
      <c r="PJM772" s="16"/>
      <c r="PJN772" s="16"/>
      <c r="PJO772" s="16"/>
      <c r="PJP772" s="16"/>
      <c r="PJQ772" s="16"/>
      <c r="PJR772" s="16"/>
      <c r="PJS772" s="16"/>
      <c r="PJT772" s="16"/>
      <c r="PJU772" s="16"/>
      <c r="PJV772" s="16"/>
      <c r="PJW772" s="16"/>
      <c r="PJX772" s="16"/>
      <c r="PJY772" s="16"/>
      <c r="PJZ772" s="16"/>
      <c r="PKA772" s="16"/>
      <c r="PKB772" s="16"/>
      <c r="PKC772" s="16"/>
      <c r="PKD772" s="16"/>
      <c r="PKE772" s="16"/>
      <c r="PKF772" s="16"/>
      <c r="PKG772" s="16"/>
      <c r="PKH772" s="16"/>
      <c r="PKI772" s="16"/>
      <c r="PKJ772" s="16"/>
      <c r="PKK772" s="16"/>
      <c r="PKL772" s="16"/>
      <c r="PKM772" s="16"/>
      <c r="PKN772" s="16"/>
      <c r="PKO772" s="16"/>
      <c r="PKP772" s="16"/>
      <c r="PKQ772" s="16"/>
      <c r="PKR772" s="16"/>
      <c r="PKS772" s="16"/>
      <c r="PKT772" s="16"/>
      <c r="PKU772" s="16"/>
      <c r="PKV772" s="16"/>
      <c r="PKW772" s="16"/>
      <c r="PKX772" s="16"/>
      <c r="PKY772" s="16"/>
      <c r="PKZ772" s="16"/>
      <c r="PLA772" s="16"/>
      <c r="PLB772" s="16"/>
      <c r="PLC772" s="16"/>
      <c r="PLD772" s="16"/>
      <c r="PLE772" s="16"/>
      <c r="PLF772" s="16"/>
      <c r="PLG772" s="16"/>
      <c r="PLH772" s="16"/>
      <c r="PLI772" s="16"/>
      <c r="PLJ772" s="16"/>
      <c r="PLK772" s="16"/>
      <c r="PLL772" s="16"/>
      <c r="PLM772" s="16"/>
      <c r="PLN772" s="16"/>
      <c r="PLO772" s="16"/>
      <c r="PLP772" s="16"/>
      <c r="PLQ772" s="16"/>
      <c r="PLR772" s="16"/>
      <c r="PLS772" s="16"/>
      <c r="PLT772" s="16"/>
      <c r="PLU772" s="16"/>
      <c r="PLV772" s="16"/>
      <c r="PLW772" s="16"/>
      <c r="PLX772" s="16"/>
      <c r="PLY772" s="16"/>
      <c r="PLZ772" s="16"/>
      <c r="PMA772" s="16"/>
      <c r="PMB772" s="16"/>
      <c r="PMC772" s="16"/>
      <c r="PMD772" s="16"/>
      <c r="PME772" s="16"/>
      <c r="PMF772" s="16"/>
      <c r="PMG772" s="16"/>
      <c r="PMH772" s="16"/>
      <c r="PMI772" s="16"/>
      <c r="PMJ772" s="16"/>
      <c r="PMK772" s="16"/>
      <c r="PML772" s="16"/>
      <c r="PMM772" s="16"/>
      <c r="PMN772" s="16"/>
      <c r="PMO772" s="16"/>
      <c r="PMP772" s="16"/>
      <c r="PMQ772" s="16"/>
      <c r="PMR772" s="16"/>
      <c r="PMS772" s="16"/>
      <c r="PMT772" s="16"/>
      <c r="PMU772" s="16"/>
      <c r="PMV772" s="16"/>
      <c r="PMW772" s="16"/>
      <c r="PMX772" s="16"/>
      <c r="PMY772" s="16"/>
      <c r="PMZ772" s="16"/>
      <c r="PNA772" s="16"/>
      <c r="PNB772" s="16"/>
      <c r="PNC772" s="16"/>
      <c r="PND772" s="16"/>
      <c r="PNE772" s="16"/>
      <c r="PNF772" s="16"/>
      <c r="PNG772" s="16"/>
      <c r="PNH772" s="16"/>
      <c r="PNI772" s="16"/>
      <c r="PNJ772" s="16"/>
      <c r="PNK772" s="16"/>
      <c r="PNL772" s="16"/>
      <c r="PNM772" s="16"/>
      <c r="PNN772" s="16"/>
      <c r="PNO772" s="16"/>
      <c r="PNP772" s="16"/>
      <c r="PNQ772" s="16"/>
      <c r="PNR772" s="16"/>
      <c r="PNS772" s="16"/>
      <c r="PNT772" s="16"/>
      <c r="PNU772" s="16"/>
      <c r="PNV772" s="16"/>
      <c r="PNW772" s="16"/>
      <c r="PNX772" s="16"/>
      <c r="PNY772" s="16"/>
      <c r="PNZ772" s="16"/>
      <c r="POA772" s="16"/>
      <c r="POB772" s="16"/>
      <c r="POC772" s="16"/>
      <c r="POD772" s="16"/>
      <c r="POE772" s="16"/>
      <c r="POF772" s="16"/>
      <c r="POG772" s="16"/>
      <c r="POH772" s="16"/>
      <c r="POI772" s="16"/>
      <c r="POJ772" s="16"/>
      <c r="POK772" s="16"/>
      <c r="POL772" s="16"/>
      <c r="POM772" s="16"/>
      <c r="PON772" s="16"/>
      <c r="POO772" s="16"/>
      <c r="POP772" s="16"/>
      <c r="POQ772" s="16"/>
      <c r="POR772" s="16"/>
      <c r="POS772" s="16"/>
      <c r="POT772" s="16"/>
      <c r="POU772" s="16"/>
      <c r="POV772" s="16"/>
      <c r="POW772" s="16"/>
      <c r="POX772" s="16"/>
      <c r="POY772" s="16"/>
      <c r="POZ772" s="16"/>
      <c r="PPA772" s="16"/>
      <c r="PPB772" s="16"/>
      <c r="PPC772" s="16"/>
      <c r="PPD772" s="16"/>
      <c r="PPE772" s="16"/>
      <c r="PPF772" s="16"/>
      <c r="PPG772" s="16"/>
      <c r="PPH772" s="16"/>
      <c r="PPI772" s="16"/>
      <c r="PPJ772" s="16"/>
      <c r="PPK772" s="16"/>
      <c r="PPL772" s="16"/>
      <c r="PPM772" s="16"/>
      <c r="PPN772" s="16"/>
      <c r="PPO772" s="16"/>
      <c r="PPP772" s="16"/>
      <c r="PPQ772" s="16"/>
      <c r="PPR772" s="16"/>
      <c r="PPS772" s="16"/>
      <c r="PPT772" s="16"/>
      <c r="PPU772" s="16"/>
      <c r="PPV772" s="16"/>
      <c r="PPW772" s="16"/>
      <c r="PPX772" s="16"/>
      <c r="PPY772" s="16"/>
      <c r="PPZ772" s="16"/>
      <c r="PQA772" s="16"/>
      <c r="PQB772" s="16"/>
      <c r="PQC772" s="16"/>
      <c r="PQD772" s="16"/>
      <c r="PQE772" s="16"/>
      <c r="PQF772" s="16"/>
      <c r="PQG772" s="16"/>
      <c r="PQH772" s="16"/>
      <c r="PQI772" s="16"/>
      <c r="PQJ772" s="16"/>
      <c r="PQK772" s="16"/>
      <c r="PQL772" s="16"/>
      <c r="PQM772" s="16"/>
      <c r="PQN772" s="16"/>
      <c r="PQO772" s="16"/>
      <c r="PQP772" s="16"/>
      <c r="PQQ772" s="16"/>
      <c r="PQR772" s="16"/>
      <c r="PQS772" s="16"/>
      <c r="PQT772" s="16"/>
      <c r="PQU772" s="16"/>
      <c r="PQV772" s="16"/>
      <c r="PQW772" s="16"/>
      <c r="PQX772" s="16"/>
      <c r="PQY772" s="16"/>
      <c r="PQZ772" s="16"/>
      <c r="PRA772" s="16"/>
      <c r="PRB772" s="16"/>
      <c r="PRC772" s="16"/>
      <c r="PRD772" s="16"/>
      <c r="PRE772" s="16"/>
      <c r="PRF772" s="16"/>
      <c r="PRG772" s="16"/>
      <c r="PRH772" s="16"/>
      <c r="PRI772" s="16"/>
      <c r="PRJ772" s="16"/>
      <c r="PRK772" s="16"/>
      <c r="PRL772" s="16"/>
      <c r="PRM772" s="16"/>
      <c r="PRN772" s="16"/>
      <c r="PRO772" s="16"/>
      <c r="PRP772" s="16"/>
      <c r="PRQ772" s="16"/>
      <c r="PRR772" s="16"/>
      <c r="PRS772" s="16"/>
      <c r="PRT772" s="16"/>
      <c r="PRU772" s="16"/>
      <c r="PRV772" s="16"/>
      <c r="PRW772" s="16"/>
      <c r="PRX772" s="16"/>
      <c r="PRY772" s="16"/>
      <c r="PRZ772" s="16"/>
      <c r="PSA772" s="16"/>
      <c r="PSB772" s="16"/>
      <c r="PSC772" s="16"/>
      <c r="PSD772" s="16"/>
      <c r="PSE772" s="16"/>
      <c r="PSF772" s="16"/>
      <c r="PSG772" s="16"/>
      <c r="PSH772" s="16"/>
      <c r="PSI772" s="16"/>
      <c r="PSJ772" s="16"/>
      <c r="PSK772" s="16"/>
      <c r="PSL772" s="16"/>
      <c r="PSM772" s="16"/>
      <c r="PSN772" s="16"/>
      <c r="PSO772" s="16"/>
      <c r="PSP772" s="16"/>
      <c r="PSQ772" s="16"/>
      <c r="PSR772" s="16"/>
      <c r="PSS772" s="16"/>
      <c r="PST772" s="16"/>
      <c r="PSU772" s="16"/>
      <c r="PSV772" s="16"/>
      <c r="PSW772" s="16"/>
      <c r="PSX772" s="16"/>
      <c r="PSY772" s="16"/>
      <c r="PSZ772" s="16"/>
      <c r="PTA772" s="16"/>
      <c r="PTB772" s="16"/>
      <c r="PTC772" s="16"/>
      <c r="PTD772" s="16"/>
      <c r="PTE772" s="16"/>
      <c r="PTF772" s="16"/>
      <c r="PTG772" s="16"/>
      <c r="PTH772" s="16"/>
      <c r="PTI772" s="16"/>
      <c r="PTJ772" s="16"/>
      <c r="PTK772" s="16"/>
      <c r="PTL772" s="16"/>
      <c r="PTM772" s="16"/>
      <c r="PTN772" s="16"/>
      <c r="PTO772" s="16"/>
      <c r="PTP772" s="16"/>
      <c r="PTQ772" s="16"/>
      <c r="PTR772" s="16"/>
      <c r="PTS772" s="16"/>
      <c r="PTT772" s="16"/>
      <c r="PTU772" s="16"/>
      <c r="PTV772" s="16"/>
      <c r="PTW772" s="16"/>
      <c r="PTX772" s="16"/>
      <c r="PTY772" s="16"/>
      <c r="PTZ772" s="16"/>
      <c r="PUA772" s="16"/>
      <c r="PUB772" s="16"/>
      <c r="PUC772" s="16"/>
      <c r="PUD772" s="16"/>
      <c r="PUE772" s="16"/>
      <c r="PUF772" s="16"/>
      <c r="PUG772" s="16"/>
      <c r="PUH772" s="16"/>
      <c r="PUI772" s="16"/>
      <c r="PUJ772" s="16"/>
      <c r="PUK772" s="16"/>
      <c r="PUL772" s="16"/>
      <c r="PUM772" s="16"/>
      <c r="PUN772" s="16"/>
      <c r="PUO772" s="16"/>
      <c r="PUP772" s="16"/>
      <c r="PUQ772" s="16"/>
      <c r="PUR772" s="16"/>
      <c r="PUS772" s="16"/>
      <c r="PUT772" s="16"/>
      <c r="PUU772" s="16"/>
      <c r="PUV772" s="16"/>
      <c r="PUW772" s="16"/>
      <c r="PUX772" s="16"/>
      <c r="PUY772" s="16"/>
      <c r="PUZ772" s="16"/>
      <c r="PVA772" s="16"/>
      <c r="PVB772" s="16"/>
      <c r="PVC772" s="16"/>
      <c r="PVD772" s="16"/>
      <c r="PVE772" s="16"/>
      <c r="PVF772" s="16"/>
      <c r="PVG772" s="16"/>
      <c r="PVH772" s="16"/>
      <c r="PVI772" s="16"/>
      <c r="PVJ772" s="16"/>
      <c r="PVK772" s="16"/>
      <c r="PVL772" s="16"/>
      <c r="PVM772" s="16"/>
      <c r="PVN772" s="16"/>
      <c r="PVO772" s="16"/>
      <c r="PVP772" s="16"/>
      <c r="PVQ772" s="16"/>
      <c r="PVR772" s="16"/>
      <c r="PVS772" s="16"/>
      <c r="PVT772" s="16"/>
      <c r="PVU772" s="16"/>
      <c r="PVV772" s="16"/>
      <c r="PVW772" s="16"/>
      <c r="PVX772" s="16"/>
      <c r="PVY772" s="16"/>
      <c r="PVZ772" s="16"/>
      <c r="PWA772" s="16"/>
      <c r="PWB772" s="16"/>
      <c r="PWC772" s="16"/>
      <c r="PWD772" s="16"/>
      <c r="PWE772" s="16"/>
      <c r="PWF772" s="16"/>
      <c r="PWG772" s="16"/>
      <c r="PWH772" s="16"/>
      <c r="PWI772" s="16"/>
      <c r="PWJ772" s="16"/>
      <c r="PWK772" s="16"/>
      <c r="PWL772" s="16"/>
      <c r="PWM772" s="16"/>
      <c r="PWN772" s="16"/>
      <c r="PWO772" s="16"/>
      <c r="PWP772" s="16"/>
      <c r="PWQ772" s="16"/>
      <c r="PWR772" s="16"/>
      <c r="PWS772" s="16"/>
      <c r="PWT772" s="16"/>
      <c r="PWU772" s="16"/>
      <c r="PWV772" s="16"/>
      <c r="PWW772" s="16"/>
      <c r="PWX772" s="16"/>
      <c r="PWY772" s="16"/>
      <c r="PWZ772" s="16"/>
      <c r="PXA772" s="16"/>
      <c r="PXB772" s="16"/>
      <c r="PXC772" s="16"/>
      <c r="PXD772" s="16"/>
      <c r="PXE772" s="16"/>
      <c r="PXF772" s="16"/>
      <c r="PXG772" s="16"/>
      <c r="PXH772" s="16"/>
      <c r="PXI772" s="16"/>
      <c r="PXJ772" s="16"/>
      <c r="PXK772" s="16"/>
      <c r="PXL772" s="16"/>
      <c r="PXM772" s="16"/>
      <c r="PXN772" s="16"/>
      <c r="PXO772" s="16"/>
      <c r="PXP772" s="16"/>
      <c r="PXQ772" s="16"/>
      <c r="PXR772" s="16"/>
      <c r="PXS772" s="16"/>
      <c r="PXT772" s="16"/>
      <c r="PXU772" s="16"/>
      <c r="PXV772" s="16"/>
      <c r="PXW772" s="16"/>
      <c r="PXX772" s="16"/>
      <c r="PXY772" s="16"/>
      <c r="PXZ772" s="16"/>
      <c r="PYA772" s="16"/>
      <c r="PYB772" s="16"/>
      <c r="PYC772" s="16"/>
      <c r="PYD772" s="16"/>
      <c r="PYE772" s="16"/>
      <c r="PYF772" s="16"/>
      <c r="PYG772" s="16"/>
      <c r="PYH772" s="16"/>
      <c r="PYI772" s="16"/>
      <c r="PYJ772" s="16"/>
      <c r="PYK772" s="16"/>
      <c r="PYL772" s="16"/>
      <c r="PYM772" s="16"/>
      <c r="PYN772" s="16"/>
      <c r="PYO772" s="16"/>
      <c r="PYP772" s="16"/>
      <c r="PYQ772" s="16"/>
      <c r="PYR772" s="16"/>
      <c r="PYS772" s="16"/>
      <c r="PYT772" s="16"/>
      <c r="PYU772" s="16"/>
      <c r="PYV772" s="16"/>
      <c r="PYW772" s="16"/>
      <c r="PYX772" s="16"/>
      <c r="PYY772" s="16"/>
      <c r="PYZ772" s="16"/>
      <c r="PZA772" s="16"/>
      <c r="PZB772" s="16"/>
      <c r="PZC772" s="16"/>
      <c r="PZD772" s="16"/>
      <c r="PZE772" s="16"/>
      <c r="PZF772" s="16"/>
      <c r="PZG772" s="16"/>
      <c r="PZH772" s="16"/>
      <c r="PZI772" s="16"/>
      <c r="PZJ772" s="16"/>
      <c r="PZK772" s="16"/>
      <c r="PZL772" s="16"/>
      <c r="PZM772" s="16"/>
      <c r="PZN772" s="16"/>
      <c r="PZO772" s="16"/>
      <c r="PZP772" s="16"/>
      <c r="PZQ772" s="16"/>
      <c r="PZR772" s="16"/>
      <c r="PZS772" s="16"/>
      <c r="PZT772" s="16"/>
      <c r="PZU772" s="16"/>
      <c r="PZV772" s="16"/>
      <c r="PZW772" s="16"/>
      <c r="PZX772" s="16"/>
      <c r="PZY772" s="16"/>
      <c r="PZZ772" s="16"/>
      <c r="QAA772" s="16"/>
      <c r="QAB772" s="16"/>
      <c r="QAC772" s="16"/>
      <c r="QAD772" s="16"/>
      <c r="QAE772" s="16"/>
      <c r="QAF772" s="16"/>
      <c r="QAG772" s="16"/>
      <c r="QAH772" s="16"/>
      <c r="QAI772" s="16"/>
      <c r="QAJ772" s="16"/>
      <c r="QAK772" s="16"/>
      <c r="QAL772" s="16"/>
      <c r="QAM772" s="16"/>
      <c r="QAN772" s="16"/>
      <c r="QAO772" s="16"/>
      <c r="QAP772" s="16"/>
      <c r="QAQ772" s="16"/>
      <c r="QAR772" s="16"/>
      <c r="QAS772" s="16"/>
      <c r="QAT772" s="16"/>
      <c r="QAU772" s="16"/>
      <c r="QAV772" s="16"/>
      <c r="QAW772" s="16"/>
      <c r="QAX772" s="16"/>
      <c r="QAY772" s="16"/>
      <c r="QAZ772" s="16"/>
      <c r="QBA772" s="16"/>
      <c r="QBB772" s="16"/>
      <c r="QBC772" s="16"/>
      <c r="QBD772" s="16"/>
      <c r="QBE772" s="16"/>
      <c r="QBF772" s="16"/>
      <c r="QBG772" s="16"/>
      <c r="QBH772" s="16"/>
      <c r="QBI772" s="16"/>
      <c r="QBJ772" s="16"/>
      <c r="QBK772" s="16"/>
      <c r="QBL772" s="16"/>
      <c r="QBM772" s="16"/>
      <c r="QBN772" s="16"/>
      <c r="QBO772" s="16"/>
      <c r="QBP772" s="16"/>
      <c r="QBQ772" s="16"/>
      <c r="QBR772" s="16"/>
      <c r="QBS772" s="16"/>
      <c r="QBT772" s="16"/>
      <c r="QBU772" s="16"/>
      <c r="QBV772" s="16"/>
      <c r="QBW772" s="16"/>
      <c r="QBX772" s="16"/>
      <c r="QBY772" s="16"/>
      <c r="QBZ772" s="16"/>
      <c r="QCA772" s="16"/>
      <c r="QCB772" s="16"/>
      <c r="QCC772" s="16"/>
      <c r="QCD772" s="16"/>
      <c r="QCE772" s="16"/>
      <c r="QCF772" s="16"/>
      <c r="QCG772" s="16"/>
      <c r="QCH772" s="16"/>
      <c r="QCI772" s="16"/>
      <c r="QCJ772" s="16"/>
      <c r="QCK772" s="16"/>
      <c r="QCL772" s="16"/>
      <c r="QCM772" s="16"/>
      <c r="QCN772" s="16"/>
      <c r="QCO772" s="16"/>
      <c r="QCP772" s="16"/>
      <c r="QCQ772" s="16"/>
      <c r="QCR772" s="16"/>
      <c r="QCS772" s="16"/>
      <c r="QCT772" s="16"/>
      <c r="QCU772" s="16"/>
      <c r="QCV772" s="16"/>
      <c r="QCW772" s="16"/>
      <c r="QCX772" s="16"/>
      <c r="QCY772" s="16"/>
      <c r="QCZ772" s="16"/>
      <c r="QDA772" s="16"/>
      <c r="QDB772" s="16"/>
      <c r="QDC772" s="16"/>
      <c r="QDD772" s="16"/>
      <c r="QDE772" s="16"/>
      <c r="QDF772" s="16"/>
      <c r="QDG772" s="16"/>
      <c r="QDH772" s="16"/>
      <c r="QDI772" s="16"/>
      <c r="QDJ772" s="16"/>
      <c r="QDK772" s="16"/>
      <c r="QDL772" s="16"/>
      <c r="QDM772" s="16"/>
      <c r="QDN772" s="16"/>
      <c r="QDO772" s="16"/>
      <c r="QDP772" s="16"/>
      <c r="QDQ772" s="16"/>
      <c r="QDR772" s="16"/>
      <c r="QDS772" s="16"/>
      <c r="QDT772" s="16"/>
      <c r="QDU772" s="16"/>
      <c r="QDV772" s="16"/>
      <c r="QDW772" s="16"/>
      <c r="QDX772" s="16"/>
      <c r="QDY772" s="16"/>
      <c r="QDZ772" s="16"/>
      <c r="QEA772" s="16"/>
      <c r="QEB772" s="16"/>
      <c r="QEC772" s="16"/>
      <c r="QED772" s="16"/>
      <c r="QEE772" s="16"/>
      <c r="QEF772" s="16"/>
      <c r="QEG772" s="16"/>
      <c r="QEH772" s="16"/>
      <c r="QEI772" s="16"/>
      <c r="QEJ772" s="16"/>
      <c r="QEK772" s="16"/>
      <c r="QEL772" s="16"/>
      <c r="QEM772" s="16"/>
      <c r="QEN772" s="16"/>
      <c r="QEO772" s="16"/>
      <c r="QEP772" s="16"/>
      <c r="QEQ772" s="16"/>
      <c r="QER772" s="16"/>
      <c r="QES772" s="16"/>
      <c r="QET772" s="16"/>
      <c r="QEU772" s="16"/>
      <c r="QEV772" s="16"/>
      <c r="QEW772" s="16"/>
      <c r="QEX772" s="16"/>
      <c r="QEY772" s="16"/>
      <c r="QEZ772" s="16"/>
      <c r="QFA772" s="16"/>
      <c r="QFB772" s="16"/>
      <c r="QFC772" s="16"/>
      <c r="QFD772" s="16"/>
      <c r="QFE772" s="16"/>
      <c r="QFF772" s="16"/>
      <c r="QFG772" s="16"/>
      <c r="QFH772" s="16"/>
      <c r="QFI772" s="16"/>
      <c r="QFJ772" s="16"/>
      <c r="QFK772" s="16"/>
      <c r="QFL772" s="16"/>
      <c r="QFM772" s="16"/>
      <c r="QFN772" s="16"/>
      <c r="QFO772" s="16"/>
      <c r="QFP772" s="16"/>
      <c r="QFQ772" s="16"/>
      <c r="QFR772" s="16"/>
      <c r="QFS772" s="16"/>
      <c r="QFT772" s="16"/>
      <c r="QFU772" s="16"/>
      <c r="QFV772" s="16"/>
      <c r="QFW772" s="16"/>
      <c r="QFX772" s="16"/>
      <c r="QFY772" s="16"/>
      <c r="QFZ772" s="16"/>
      <c r="QGA772" s="16"/>
      <c r="QGB772" s="16"/>
      <c r="QGC772" s="16"/>
      <c r="QGD772" s="16"/>
      <c r="QGE772" s="16"/>
      <c r="QGF772" s="16"/>
      <c r="QGG772" s="16"/>
      <c r="QGH772" s="16"/>
      <c r="QGI772" s="16"/>
      <c r="QGJ772" s="16"/>
      <c r="QGK772" s="16"/>
      <c r="QGL772" s="16"/>
      <c r="QGM772" s="16"/>
      <c r="QGN772" s="16"/>
      <c r="QGO772" s="16"/>
      <c r="QGP772" s="16"/>
      <c r="QGQ772" s="16"/>
      <c r="QGR772" s="16"/>
      <c r="QGS772" s="16"/>
      <c r="QGT772" s="16"/>
      <c r="QGU772" s="16"/>
      <c r="QGV772" s="16"/>
      <c r="QGW772" s="16"/>
      <c r="QGX772" s="16"/>
      <c r="QGY772" s="16"/>
      <c r="QGZ772" s="16"/>
      <c r="QHA772" s="16"/>
      <c r="QHB772" s="16"/>
      <c r="QHC772" s="16"/>
      <c r="QHD772" s="16"/>
      <c r="QHE772" s="16"/>
      <c r="QHF772" s="16"/>
      <c r="QHG772" s="16"/>
      <c r="QHH772" s="16"/>
      <c r="QHI772" s="16"/>
      <c r="QHJ772" s="16"/>
      <c r="QHK772" s="16"/>
      <c r="QHL772" s="16"/>
      <c r="QHM772" s="16"/>
      <c r="QHN772" s="16"/>
      <c r="QHO772" s="16"/>
      <c r="QHP772" s="16"/>
      <c r="QHQ772" s="16"/>
      <c r="QHR772" s="16"/>
      <c r="QHS772" s="16"/>
      <c r="QHT772" s="16"/>
      <c r="QHU772" s="16"/>
      <c r="QHV772" s="16"/>
      <c r="QHW772" s="16"/>
      <c r="QHX772" s="16"/>
      <c r="QHY772" s="16"/>
      <c r="QHZ772" s="16"/>
      <c r="QIA772" s="16"/>
      <c r="QIB772" s="16"/>
      <c r="QIC772" s="16"/>
      <c r="QID772" s="16"/>
      <c r="QIE772" s="16"/>
      <c r="QIF772" s="16"/>
      <c r="QIG772" s="16"/>
      <c r="QIH772" s="16"/>
      <c r="QII772" s="16"/>
      <c r="QIJ772" s="16"/>
      <c r="QIK772" s="16"/>
      <c r="QIL772" s="16"/>
      <c r="QIM772" s="16"/>
      <c r="QIN772" s="16"/>
      <c r="QIO772" s="16"/>
      <c r="QIP772" s="16"/>
      <c r="QIQ772" s="16"/>
      <c r="QIR772" s="16"/>
      <c r="QIS772" s="16"/>
      <c r="QIT772" s="16"/>
      <c r="QIU772" s="16"/>
      <c r="QIV772" s="16"/>
      <c r="QIW772" s="16"/>
      <c r="QIX772" s="16"/>
      <c r="QIY772" s="16"/>
      <c r="QIZ772" s="16"/>
      <c r="QJA772" s="16"/>
      <c r="QJB772" s="16"/>
      <c r="QJC772" s="16"/>
      <c r="QJD772" s="16"/>
      <c r="QJE772" s="16"/>
      <c r="QJF772" s="16"/>
      <c r="QJG772" s="16"/>
      <c r="QJH772" s="16"/>
      <c r="QJI772" s="16"/>
      <c r="QJJ772" s="16"/>
      <c r="QJK772" s="16"/>
      <c r="QJL772" s="16"/>
      <c r="QJM772" s="16"/>
      <c r="QJN772" s="16"/>
      <c r="QJO772" s="16"/>
      <c r="QJP772" s="16"/>
      <c r="QJQ772" s="16"/>
      <c r="QJR772" s="16"/>
      <c r="QJS772" s="16"/>
      <c r="QJT772" s="16"/>
      <c r="QJU772" s="16"/>
      <c r="QJV772" s="16"/>
      <c r="QJW772" s="16"/>
      <c r="QJX772" s="16"/>
      <c r="QJY772" s="16"/>
      <c r="QJZ772" s="16"/>
      <c r="QKA772" s="16"/>
      <c r="QKB772" s="16"/>
      <c r="QKC772" s="16"/>
      <c r="QKD772" s="16"/>
      <c r="QKE772" s="16"/>
      <c r="QKF772" s="16"/>
      <c r="QKG772" s="16"/>
      <c r="QKH772" s="16"/>
      <c r="QKI772" s="16"/>
      <c r="QKJ772" s="16"/>
      <c r="QKK772" s="16"/>
      <c r="QKL772" s="16"/>
      <c r="QKM772" s="16"/>
      <c r="QKN772" s="16"/>
      <c r="QKO772" s="16"/>
      <c r="QKP772" s="16"/>
      <c r="QKQ772" s="16"/>
      <c r="QKR772" s="16"/>
      <c r="QKS772" s="16"/>
      <c r="QKT772" s="16"/>
      <c r="QKU772" s="16"/>
      <c r="QKV772" s="16"/>
      <c r="QKW772" s="16"/>
      <c r="QKX772" s="16"/>
      <c r="QKY772" s="16"/>
      <c r="QKZ772" s="16"/>
      <c r="QLA772" s="16"/>
      <c r="QLB772" s="16"/>
      <c r="QLC772" s="16"/>
      <c r="QLD772" s="16"/>
      <c r="QLE772" s="16"/>
      <c r="QLF772" s="16"/>
      <c r="QLG772" s="16"/>
      <c r="QLH772" s="16"/>
      <c r="QLI772" s="16"/>
      <c r="QLJ772" s="16"/>
      <c r="QLK772" s="16"/>
      <c r="QLL772" s="16"/>
      <c r="QLM772" s="16"/>
      <c r="QLN772" s="16"/>
      <c r="QLO772" s="16"/>
      <c r="QLP772" s="16"/>
      <c r="QLQ772" s="16"/>
      <c r="QLR772" s="16"/>
      <c r="QLS772" s="16"/>
      <c r="QLT772" s="16"/>
      <c r="QLU772" s="16"/>
      <c r="QLV772" s="16"/>
      <c r="QLW772" s="16"/>
      <c r="QLX772" s="16"/>
      <c r="QLY772" s="16"/>
      <c r="QLZ772" s="16"/>
      <c r="QMA772" s="16"/>
      <c r="QMB772" s="16"/>
      <c r="QMC772" s="16"/>
      <c r="QMD772" s="16"/>
      <c r="QME772" s="16"/>
      <c r="QMF772" s="16"/>
      <c r="QMG772" s="16"/>
      <c r="QMH772" s="16"/>
      <c r="QMI772" s="16"/>
      <c r="QMJ772" s="16"/>
      <c r="QMK772" s="16"/>
      <c r="QML772" s="16"/>
      <c r="QMM772" s="16"/>
      <c r="QMN772" s="16"/>
      <c r="QMO772" s="16"/>
      <c r="QMP772" s="16"/>
      <c r="QMQ772" s="16"/>
      <c r="QMR772" s="16"/>
      <c r="QMS772" s="16"/>
      <c r="QMT772" s="16"/>
      <c r="QMU772" s="16"/>
      <c r="QMV772" s="16"/>
      <c r="QMW772" s="16"/>
      <c r="QMX772" s="16"/>
      <c r="QMY772" s="16"/>
      <c r="QMZ772" s="16"/>
      <c r="QNA772" s="16"/>
      <c r="QNB772" s="16"/>
      <c r="QNC772" s="16"/>
      <c r="QND772" s="16"/>
      <c r="QNE772" s="16"/>
      <c r="QNF772" s="16"/>
      <c r="QNG772" s="16"/>
      <c r="QNH772" s="16"/>
      <c r="QNI772" s="16"/>
      <c r="QNJ772" s="16"/>
      <c r="QNK772" s="16"/>
      <c r="QNL772" s="16"/>
      <c r="QNM772" s="16"/>
      <c r="QNN772" s="16"/>
      <c r="QNO772" s="16"/>
      <c r="QNP772" s="16"/>
      <c r="QNQ772" s="16"/>
      <c r="QNR772" s="16"/>
      <c r="QNS772" s="16"/>
      <c r="QNT772" s="16"/>
      <c r="QNU772" s="16"/>
      <c r="QNV772" s="16"/>
      <c r="QNW772" s="16"/>
      <c r="QNX772" s="16"/>
      <c r="QNY772" s="16"/>
      <c r="QNZ772" s="16"/>
      <c r="QOA772" s="16"/>
      <c r="QOB772" s="16"/>
      <c r="QOC772" s="16"/>
      <c r="QOD772" s="16"/>
      <c r="QOE772" s="16"/>
      <c r="QOF772" s="16"/>
      <c r="QOG772" s="16"/>
      <c r="QOH772" s="16"/>
      <c r="QOI772" s="16"/>
      <c r="QOJ772" s="16"/>
      <c r="QOK772" s="16"/>
      <c r="QOL772" s="16"/>
      <c r="QOM772" s="16"/>
      <c r="QON772" s="16"/>
      <c r="QOO772" s="16"/>
      <c r="QOP772" s="16"/>
      <c r="QOQ772" s="16"/>
      <c r="QOR772" s="16"/>
      <c r="QOS772" s="16"/>
      <c r="QOT772" s="16"/>
      <c r="QOU772" s="16"/>
      <c r="QOV772" s="16"/>
      <c r="QOW772" s="16"/>
      <c r="QOX772" s="16"/>
      <c r="QOY772" s="16"/>
      <c r="QOZ772" s="16"/>
      <c r="QPA772" s="16"/>
      <c r="QPB772" s="16"/>
      <c r="QPC772" s="16"/>
      <c r="QPD772" s="16"/>
      <c r="QPE772" s="16"/>
      <c r="QPF772" s="16"/>
      <c r="QPG772" s="16"/>
      <c r="QPH772" s="16"/>
      <c r="QPI772" s="16"/>
      <c r="QPJ772" s="16"/>
      <c r="QPK772" s="16"/>
      <c r="QPL772" s="16"/>
      <c r="QPM772" s="16"/>
      <c r="QPN772" s="16"/>
      <c r="QPO772" s="16"/>
      <c r="QPP772" s="16"/>
      <c r="QPQ772" s="16"/>
      <c r="QPR772" s="16"/>
      <c r="QPS772" s="16"/>
      <c r="QPT772" s="16"/>
      <c r="QPU772" s="16"/>
      <c r="QPV772" s="16"/>
      <c r="QPW772" s="16"/>
      <c r="QPX772" s="16"/>
      <c r="QPY772" s="16"/>
      <c r="QPZ772" s="16"/>
      <c r="QQA772" s="16"/>
      <c r="QQB772" s="16"/>
      <c r="QQC772" s="16"/>
      <c r="QQD772" s="16"/>
      <c r="QQE772" s="16"/>
      <c r="QQF772" s="16"/>
      <c r="QQG772" s="16"/>
      <c r="QQH772" s="16"/>
      <c r="QQI772" s="16"/>
      <c r="QQJ772" s="16"/>
      <c r="QQK772" s="16"/>
      <c r="QQL772" s="16"/>
      <c r="QQM772" s="16"/>
      <c r="QQN772" s="16"/>
      <c r="QQO772" s="16"/>
      <c r="QQP772" s="16"/>
      <c r="QQQ772" s="16"/>
      <c r="QQR772" s="16"/>
      <c r="QQS772" s="16"/>
      <c r="QQT772" s="16"/>
      <c r="QQU772" s="16"/>
      <c r="QQV772" s="16"/>
      <c r="QQW772" s="16"/>
      <c r="QQX772" s="16"/>
      <c r="QQY772" s="16"/>
      <c r="QQZ772" s="16"/>
      <c r="QRA772" s="16"/>
      <c r="QRB772" s="16"/>
      <c r="QRC772" s="16"/>
      <c r="QRD772" s="16"/>
      <c r="QRE772" s="16"/>
      <c r="QRF772" s="16"/>
      <c r="QRG772" s="16"/>
      <c r="QRH772" s="16"/>
      <c r="QRI772" s="16"/>
      <c r="QRJ772" s="16"/>
      <c r="QRK772" s="16"/>
      <c r="QRL772" s="16"/>
      <c r="QRM772" s="16"/>
      <c r="QRN772" s="16"/>
      <c r="QRO772" s="16"/>
      <c r="QRP772" s="16"/>
      <c r="QRQ772" s="16"/>
      <c r="QRR772" s="16"/>
      <c r="QRS772" s="16"/>
      <c r="QRT772" s="16"/>
      <c r="QRU772" s="16"/>
      <c r="QRV772" s="16"/>
      <c r="QRW772" s="16"/>
      <c r="QRX772" s="16"/>
      <c r="QRY772" s="16"/>
      <c r="QRZ772" s="16"/>
      <c r="QSA772" s="16"/>
      <c r="QSB772" s="16"/>
      <c r="QSC772" s="16"/>
      <c r="QSD772" s="16"/>
      <c r="QSE772" s="16"/>
      <c r="QSF772" s="16"/>
      <c r="QSG772" s="16"/>
      <c r="QSH772" s="16"/>
      <c r="QSI772" s="16"/>
      <c r="QSJ772" s="16"/>
      <c r="QSK772" s="16"/>
      <c r="QSL772" s="16"/>
      <c r="QSM772" s="16"/>
      <c r="QSN772" s="16"/>
      <c r="QSO772" s="16"/>
      <c r="QSP772" s="16"/>
      <c r="QSQ772" s="16"/>
      <c r="QSR772" s="16"/>
      <c r="QSS772" s="16"/>
      <c r="QST772" s="16"/>
      <c r="QSU772" s="16"/>
      <c r="QSV772" s="16"/>
      <c r="QSW772" s="16"/>
      <c r="QSX772" s="16"/>
      <c r="QSY772" s="16"/>
      <c r="QSZ772" s="16"/>
      <c r="QTA772" s="16"/>
      <c r="QTB772" s="16"/>
      <c r="QTC772" s="16"/>
      <c r="QTD772" s="16"/>
      <c r="QTE772" s="16"/>
      <c r="QTF772" s="16"/>
      <c r="QTG772" s="16"/>
      <c r="QTH772" s="16"/>
      <c r="QTI772" s="16"/>
      <c r="QTJ772" s="16"/>
      <c r="QTK772" s="16"/>
      <c r="QTL772" s="16"/>
      <c r="QTM772" s="16"/>
      <c r="QTN772" s="16"/>
      <c r="QTO772" s="16"/>
      <c r="QTP772" s="16"/>
      <c r="QTQ772" s="16"/>
      <c r="QTR772" s="16"/>
      <c r="QTS772" s="16"/>
      <c r="QTT772" s="16"/>
      <c r="QTU772" s="16"/>
      <c r="QTV772" s="16"/>
      <c r="QTW772" s="16"/>
      <c r="QTX772" s="16"/>
      <c r="QTY772" s="16"/>
      <c r="QTZ772" s="16"/>
      <c r="QUA772" s="16"/>
      <c r="QUB772" s="16"/>
      <c r="QUC772" s="16"/>
      <c r="QUD772" s="16"/>
      <c r="QUE772" s="16"/>
      <c r="QUF772" s="16"/>
      <c r="QUG772" s="16"/>
      <c r="QUH772" s="16"/>
      <c r="QUI772" s="16"/>
      <c r="QUJ772" s="16"/>
      <c r="QUK772" s="16"/>
      <c r="QUL772" s="16"/>
      <c r="QUM772" s="16"/>
      <c r="QUN772" s="16"/>
      <c r="QUO772" s="16"/>
      <c r="QUP772" s="16"/>
      <c r="QUQ772" s="16"/>
      <c r="QUR772" s="16"/>
      <c r="QUS772" s="16"/>
      <c r="QUT772" s="16"/>
      <c r="QUU772" s="16"/>
      <c r="QUV772" s="16"/>
      <c r="QUW772" s="16"/>
      <c r="QUX772" s="16"/>
      <c r="QUY772" s="16"/>
      <c r="QUZ772" s="16"/>
      <c r="QVA772" s="16"/>
      <c r="QVB772" s="16"/>
      <c r="QVC772" s="16"/>
      <c r="QVD772" s="16"/>
      <c r="QVE772" s="16"/>
      <c r="QVF772" s="16"/>
      <c r="QVG772" s="16"/>
      <c r="QVH772" s="16"/>
      <c r="QVI772" s="16"/>
      <c r="QVJ772" s="16"/>
      <c r="QVK772" s="16"/>
      <c r="QVL772" s="16"/>
      <c r="QVM772" s="16"/>
      <c r="QVN772" s="16"/>
      <c r="QVO772" s="16"/>
      <c r="QVP772" s="16"/>
      <c r="QVQ772" s="16"/>
      <c r="QVR772" s="16"/>
      <c r="QVS772" s="16"/>
      <c r="QVT772" s="16"/>
      <c r="QVU772" s="16"/>
      <c r="QVV772" s="16"/>
      <c r="QVW772" s="16"/>
      <c r="QVX772" s="16"/>
      <c r="QVY772" s="16"/>
      <c r="QVZ772" s="16"/>
      <c r="QWA772" s="16"/>
      <c r="QWB772" s="16"/>
      <c r="QWC772" s="16"/>
      <c r="QWD772" s="16"/>
      <c r="QWE772" s="16"/>
      <c r="QWF772" s="16"/>
      <c r="QWG772" s="16"/>
      <c r="QWH772" s="16"/>
      <c r="QWI772" s="16"/>
      <c r="QWJ772" s="16"/>
      <c r="QWK772" s="16"/>
      <c r="QWL772" s="16"/>
      <c r="QWM772" s="16"/>
      <c r="QWN772" s="16"/>
      <c r="QWO772" s="16"/>
      <c r="QWP772" s="16"/>
      <c r="QWQ772" s="16"/>
      <c r="QWR772" s="16"/>
      <c r="QWS772" s="16"/>
      <c r="QWT772" s="16"/>
      <c r="QWU772" s="16"/>
      <c r="QWV772" s="16"/>
      <c r="QWW772" s="16"/>
      <c r="QWX772" s="16"/>
      <c r="QWY772" s="16"/>
      <c r="QWZ772" s="16"/>
      <c r="QXA772" s="16"/>
      <c r="QXB772" s="16"/>
      <c r="QXC772" s="16"/>
      <c r="QXD772" s="16"/>
      <c r="QXE772" s="16"/>
      <c r="QXF772" s="16"/>
      <c r="QXG772" s="16"/>
      <c r="QXH772" s="16"/>
      <c r="QXI772" s="16"/>
      <c r="QXJ772" s="16"/>
      <c r="QXK772" s="16"/>
      <c r="QXL772" s="16"/>
      <c r="QXM772" s="16"/>
      <c r="QXN772" s="16"/>
      <c r="QXO772" s="16"/>
      <c r="QXP772" s="16"/>
      <c r="QXQ772" s="16"/>
      <c r="QXR772" s="16"/>
      <c r="QXS772" s="16"/>
      <c r="QXT772" s="16"/>
      <c r="QXU772" s="16"/>
      <c r="QXV772" s="16"/>
      <c r="QXW772" s="16"/>
      <c r="QXX772" s="16"/>
      <c r="QXY772" s="16"/>
      <c r="QXZ772" s="16"/>
      <c r="QYA772" s="16"/>
      <c r="QYB772" s="16"/>
      <c r="QYC772" s="16"/>
      <c r="QYD772" s="16"/>
      <c r="QYE772" s="16"/>
      <c r="QYF772" s="16"/>
      <c r="QYG772" s="16"/>
      <c r="QYH772" s="16"/>
      <c r="QYI772" s="16"/>
      <c r="QYJ772" s="16"/>
      <c r="QYK772" s="16"/>
      <c r="QYL772" s="16"/>
      <c r="QYM772" s="16"/>
      <c r="QYN772" s="16"/>
      <c r="QYO772" s="16"/>
      <c r="QYP772" s="16"/>
      <c r="QYQ772" s="16"/>
      <c r="QYR772" s="16"/>
      <c r="QYS772" s="16"/>
      <c r="QYT772" s="16"/>
      <c r="QYU772" s="16"/>
      <c r="QYV772" s="16"/>
      <c r="QYW772" s="16"/>
      <c r="QYX772" s="16"/>
      <c r="QYY772" s="16"/>
      <c r="QYZ772" s="16"/>
      <c r="QZA772" s="16"/>
      <c r="QZB772" s="16"/>
      <c r="QZC772" s="16"/>
      <c r="QZD772" s="16"/>
      <c r="QZE772" s="16"/>
      <c r="QZF772" s="16"/>
      <c r="QZG772" s="16"/>
      <c r="QZH772" s="16"/>
      <c r="QZI772" s="16"/>
      <c r="QZJ772" s="16"/>
      <c r="QZK772" s="16"/>
      <c r="QZL772" s="16"/>
      <c r="QZM772" s="16"/>
      <c r="QZN772" s="16"/>
      <c r="QZO772" s="16"/>
      <c r="QZP772" s="16"/>
      <c r="QZQ772" s="16"/>
      <c r="QZR772" s="16"/>
      <c r="QZS772" s="16"/>
      <c r="QZT772" s="16"/>
      <c r="QZU772" s="16"/>
      <c r="QZV772" s="16"/>
      <c r="QZW772" s="16"/>
      <c r="QZX772" s="16"/>
      <c r="QZY772" s="16"/>
      <c r="QZZ772" s="16"/>
      <c r="RAA772" s="16"/>
      <c r="RAB772" s="16"/>
      <c r="RAC772" s="16"/>
      <c r="RAD772" s="16"/>
      <c r="RAE772" s="16"/>
      <c r="RAF772" s="16"/>
      <c r="RAG772" s="16"/>
      <c r="RAH772" s="16"/>
      <c r="RAI772" s="16"/>
      <c r="RAJ772" s="16"/>
      <c r="RAK772" s="16"/>
      <c r="RAL772" s="16"/>
      <c r="RAM772" s="16"/>
      <c r="RAN772" s="16"/>
      <c r="RAO772" s="16"/>
      <c r="RAP772" s="16"/>
      <c r="RAQ772" s="16"/>
      <c r="RAR772" s="16"/>
      <c r="RAS772" s="16"/>
      <c r="RAT772" s="16"/>
      <c r="RAU772" s="16"/>
      <c r="RAV772" s="16"/>
      <c r="RAW772" s="16"/>
      <c r="RAX772" s="16"/>
      <c r="RAY772" s="16"/>
      <c r="RAZ772" s="16"/>
      <c r="RBA772" s="16"/>
      <c r="RBB772" s="16"/>
      <c r="RBC772" s="16"/>
      <c r="RBD772" s="16"/>
      <c r="RBE772" s="16"/>
      <c r="RBF772" s="16"/>
      <c r="RBG772" s="16"/>
      <c r="RBH772" s="16"/>
      <c r="RBI772" s="16"/>
      <c r="RBJ772" s="16"/>
      <c r="RBK772" s="16"/>
      <c r="RBL772" s="16"/>
      <c r="RBM772" s="16"/>
      <c r="RBN772" s="16"/>
      <c r="RBO772" s="16"/>
      <c r="RBP772" s="16"/>
      <c r="RBQ772" s="16"/>
      <c r="RBR772" s="16"/>
      <c r="RBS772" s="16"/>
      <c r="RBT772" s="16"/>
      <c r="RBU772" s="16"/>
      <c r="RBV772" s="16"/>
      <c r="RBW772" s="16"/>
      <c r="RBX772" s="16"/>
      <c r="RBY772" s="16"/>
      <c r="RBZ772" s="16"/>
      <c r="RCA772" s="16"/>
      <c r="RCB772" s="16"/>
      <c r="RCC772" s="16"/>
      <c r="RCD772" s="16"/>
      <c r="RCE772" s="16"/>
      <c r="RCF772" s="16"/>
      <c r="RCG772" s="16"/>
      <c r="RCH772" s="16"/>
      <c r="RCI772" s="16"/>
      <c r="RCJ772" s="16"/>
      <c r="RCK772" s="16"/>
      <c r="RCL772" s="16"/>
      <c r="RCM772" s="16"/>
      <c r="RCN772" s="16"/>
      <c r="RCO772" s="16"/>
      <c r="RCP772" s="16"/>
      <c r="RCQ772" s="16"/>
      <c r="RCR772" s="16"/>
      <c r="RCS772" s="16"/>
      <c r="RCT772" s="16"/>
      <c r="RCU772" s="16"/>
      <c r="RCV772" s="16"/>
      <c r="RCW772" s="16"/>
      <c r="RCX772" s="16"/>
      <c r="RCY772" s="16"/>
      <c r="RCZ772" s="16"/>
      <c r="RDA772" s="16"/>
      <c r="RDB772" s="16"/>
      <c r="RDC772" s="16"/>
      <c r="RDD772" s="16"/>
      <c r="RDE772" s="16"/>
      <c r="RDF772" s="16"/>
      <c r="RDG772" s="16"/>
      <c r="RDH772" s="16"/>
      <c r="RDI772" s="16"/>
      <c r="RDJ772" s="16"/>
      <c r="RDK772" s="16"/>
      <c r="RDL772" s="16"/>
      <c r="RDM772" s="16"/>
      <c r="RDN772" s="16"/>
      <c r="RDO772" s="16"/>
      <c r="RDP772" s="16"/>
      <c r="RDQ772" s="16"/>
      <c r="RDR772" s="16"/>
      <c r="RDS772" s="16"/>
      <c r="RDT772" s="16"/>
      <c r="RDU772" s="16"/>
      <c r="RDV772" s="16"/>
      <c r="RDW772" s="16"/>
      <c r="RDX772" s="16"/>
      <c r="RDY772" s="16"/>
      <c r="RDZ772" s="16"/>
      <c r="REA772" s="16"/>
      <c r="REB772" s="16"/>
      <c r="REC772" s="16"/>
      <c r="RED772" s="16"/>
      <c r="REE772" s="16"/>
      <c r="REF772" s="16"/>
      <c r="REG772" s="16"/>
      <c r="REH772" s="16"/>
      <c r="REI772" s="16"/>
      <c r="REJ772" s="16"/>
      <c r="REK772" s="16"/>
      <c r="REL772" s="16"/>
      <c r="REM772" s="16"/>
      <c r="REN772" s="16"/>
      <c r="REO772" s="16"/>
      <c r="REP772" s="16"/>
      <c r="REQ772" s="16"/>
      <c r="RER772" s="16"/>
      <c r="RES772" s="16"/>
      <c r="RET772" s="16"/>
      <c r="REU772" s="16"/>
      <c r="REV772" s="16"/>
      <c r="REW772" s="16"/>
      <c r="REX772" s="16"/>
      <c r="REY772" s="16"/>
      <c r="REZ772" s="16"/>
      <c r="RFA772" s="16"/>
      <c r="RFB772" s="16"/>
      <c r="RFC772" s="16"/>
      <c r="RFD772" s="16"/>
      <c r="RFE772" s="16"/>
      <c r="RFF772" s="16"/>
      <c r="RFG772" s="16"/>
      <c r="RFH772" s="16"/>
      <c r="RFI772" s="16"/>
      <c r="RFJ772" s="16"/>
      <c r="RFK772" s="16"/>
      <c r="RFL772" s="16"/>
      <c r="RFM772" s="16"/>
      <c r="RFN772" s="16"/>
      <c r="RFO772" s="16"/>
      <c r="RFP772" s="16"/>
      <c r="RFQ772" s="16"/>
      <c r="RFR772" s="16"/>
      <c r="RFS772" s="16"/>
      <c r="RFT772" s="16"/>
      <c r="RFU772" s="16"/>
      <c r="RFV772" s="16"/>
      <c r="RFW772" s="16"/>
      <c r="RFX772" s="16"/>
      <c r="RFY772" s="16"/>
      <c r="RFZ772" s="16"/>
      <c r="RGA772" s="16"/>
      <c r="RGB772" s="16"/>
      <c r="RGC772" s="16"/>
      <c r="RGD772" s="16"/>
      <c r="RGE772" s="16"/>
      <c r="RGF772" s="16"/>
      <c r="RGG772" s="16"/>
      <c r="RGH772" s="16"/>
      <c r="RGI772" s="16"/>
      <c r="RGJ772" s="16"/>
      <c r="RGK772" s="16"/>
      <c r="RGL772" s="16"/>
      <c r="RGM772" s="16"/>
      <c r="RGN772" s="16"/>
      <c r="RGO772" s="16"/>
      <c r="RGP772" s="16"/>
      <c r="RGQ772" s="16"/>
      <c r="RGR772" s="16"/>
      <c r="RGS772" s="16"/>
      <c r="RGT772" s="16"/>
      <c r="RGU772" s="16"/>
      <c r="RGV772" s="16"/>
      <c r="RGW772" s="16"/>
      <c r="RGX772" s="16"/>
      <c r="RGY772" s="16"/>
      <c r="RGZ772" s="16"/>
      <c r="RHA772" s="16"/>
      <c r="RHB772" s="16"/>
      <c r="RHC772" s="16"/>
      <c r="RHD772" s="16"/>
      <c r="RHE772" s="16"/>
      <c r="RHF772" s="16"/>
      <c r="RHG772" s="16"/>
      <c r="RHH772" s="16"/>
      <c r="RHI772" s="16"/>
      <c r="RHJ772" s="16"/>
      <c r="RHK772" s="16"/>
      <c r="RHL772" s="16"/>
      <c r="RHM772" s="16"/>
      <c r="RHN772" s="16"/>
      <c r="RHO772" s="16"/>
      <c r="RHP772" s="16"/>
      <c r="RHQ772" s="16"/>
      <c r="RHR772" s="16"/>
      <c r="RHS772" s="16"/>
      <c r="RHT772" s="16"/>
      <c r="RHU772" s="16"/>
      <c r="RHV772" s="16"/>
      <c r="RHW772" s="16"/>
      <c r="RHX772" s="16"/>
      <c r="RHY772" s="16"/>
      <c r="RHZ772" s="16"/>
      <c r="RIA772" s="16"/>
      <c r="RIB772" s="16"/>
      <c r="RIC772" s="16"/>
      <c r="RID772" s="16"/>
      <c r="RIE772" s="16"/>
      <c r="RIF772" s="16"/>
      <c r="RIG772" s="16"/>
      <c r="RIH772" s="16"/>
      <c r="RII772" s="16"/>
      <c r="RIJ772" s="16"/>
      <c r="RIK772" s="16"/>
      <c r="RIL772" s="16"/>
      <c r="RIM772" s="16"/>
      <c r="RIN772" s="16"/>
      <c r="RIO772" s="16"/>
      <c r="RIP772" s="16"/>
      <c r="RIQ772" s="16"/>
      <c r="RIR772" s="16"/>
      <c r="RIS772" s="16"/>
      <c r="RIT772" s="16"/>
      <c r="RIU772" s="16"/>
      <c r="RIV772" s="16"/>
      <c r="RIW772" s="16"/>
      <c r="RIX772" s="16"/>
      <c r="RIY772" s="16"/>
      <c r="RIZ772" s="16"/>
      <c r="RJA772" s="16"/>
      <c r="RJB772" s="16"/>
      <c r="RJC772" s="16"/>
      <c r="RJD772" s="16"/>
      <c r="RJE772" s="16"/>
      <c r="RJF772" s="16"/>
      <c r="RJG772" s="16"/>
      <c r="RJH772" s="16"/>
      <c r="RJI772" s="16"/>
      <c r="RJJ772" s="16"/>
      <c r="RJK772" s="16"/>
      <c r="RJL772" s="16"/>
      <c r="RJM772" s="16"/>
      <c r="RJN772" s="16"/>
      <c r="RJO772" s="16"/>
      <c r="RJP772" s="16"/>
      <c r="RJQ772" s="16"/>
      <c r="RJR772" s="16"/>
      <c r="RJS772" s="16"/>
      <c r="RJT772" s="16"/>
      <c r="RJU772" s="16"/>
      <c r="RJV772" s="16"/>
      <c r="RJW772" s="16"/>
      <c r="RJX772" s="16"/>
      <c r="RJY772" s="16"/>
      <c r="RJZ772" s="16"/>
      <c r="RKA772" s="16"/>
      <c r="RKB772" s="16"/>
      <c r="RKC772" s="16"/>
      <c r="RKD772" s="16"/>
      <c r="RKE772" s="16"/>
      <c r="RKF772" s="16"/>
      <c r="RKG772" s="16"/>
      <c r="RKH772" s="16"/>
      <c r="RKI772" s="16"/>
      <c r="RKJ772" s="16"/>
      <c r="RKK772" s="16"/>
      <c r="RKL772" s="16"/>
      <c r="RKM772" s="16"/>
      <c r="RKN772" s="16"/>
      <c r="RKO772" s="16"/>
      <c r="RKP772" s="16"/>
      <c r="RKQ772" s="16"/>
      <c r="RKR772" s="16"/>
      <c r="RKS772" s="16"/>
      <c r="RKT772" s="16"/>
      <c r="RKU772" s="16"/>
      <c r="RKV772" s="16"/>
      <c r="RKW772" s="16"/>
      <c r="RKX772" s="16"/>
      <c r="RKY772" s="16"/>
      <c r="RKZ772" s="16"/>
      <c r="RLA772" s="16"/>
      <c r="RLB772" s="16"/>
      <c r="RLC772" s="16"/>
      <c r="RLD772" s="16"/>
      <c r="RLE772" s="16"/>
      <c r="RLF772" s="16"/>
      <c r="RLG772" s="16"/>
      <c r="RLH772" s="16"/>
      <c r="RLI772" s="16"/>
      <c r="RLJ772" s="16"/>
      <c r="RLK772" s="16"/>
      <c r="RLL772" s="16"/>
      <c r="RLM772" s="16"/>
      <c r="RLN772" s="16"/>
      <c r="RLO772" s="16"/>
      <c r="RLP772" s="16"/>
      <c r="RLQ772" s="16"/>
      <c r="RLR772" s="16"/>
      <c r="RLS772" s="16"/>
      <c r="RLT772" s="16"/>
      <c r="RLU772" s="16"/>
      <c r="RLV772" s="16"/>
      <c r="RLW772" s="16"/>
      <c r="RLX772" s="16"/>
      <c r="RLY772" s="16"/>
      <c r="RLZ772" s="16"/>
      <c r="RMA772" s="16"/>
      <c r="RMB772" s="16"/>
      <c r="RMC772" s="16"/>
      <c r="RMD772" s="16"/>
      <c r="RME772" s="16"/>
      <c r="RMF772" s="16"/>
      <c r="RMG772" s="16"/>
      <c r="RMH772" s="16"/>
      <c r="RMI772" s="16"/>
      <c r="RMJ772" s="16"/>
      <c r="RMK772" s="16"/>
      <c r="RML772" s="16"/>
      <c r="RMM772" s="16"/>
      <c r="RMN772" s="16"/>
      <c r="RMO772" s="16"/>
      <c r="RMP772" s="16"/>
      <c r="RMQ772" s="16"/>
      <c r="RMR772" s="16"/>
      <c r="RMS772" s="16"/>
      <c r="RMT772" s="16"/>
      <c r="RMU772" s="16"/>
      <c r="RMV772" s="16"/>
      <c r="RMW772" s="16"/>
      <c r="RMX772" s="16"/>
      <c r="RMY772" s="16"/>
      <c r="RMZ772" s="16"/>
      <c r="RNA772" s="16"/>
      <c r="RNB772" s="16"/>
      <c r="RNC772" s="16"/>
      <c r="RND772" s="16"/>
      <c r="RNE772" s="16"/>
      <c r="RNF772" s="16"/>
      <c r="RNG772" s="16"/>
      <c r="RNH772" s="16"/>
      <c r="RNI772" s="16"/>
      <c r="RNJ772" s="16"/>
      <c r="RNK772" s="16"/>
      <c r="RNL772" s="16"/>
      <c r="RNM772" s="16"/>
      <c r="RNN772" s="16"/>
      <c r="RNO772" s="16"/>
      <c r="RNP772" s="16"/>
      <c r="RNQ772" s="16"/>
      <c r="RNR772" s="16"/>
      <c r="RNS772" s="16"/>
      <c r="RNT772" s="16"/>
      <c r="RNU772" s="16"/>
      <c r="RNV772" s="16"/>
      <c r="RNW772" s="16"/>
      <c r="RNX772" s="16"/>
      <c r="RNY772" s="16"/>
      <c r="RNZ772" s="16"/>
      <c r="ROA772" s="16"/>
      <c r="ROB772" s="16"/>
      <c r="ROC772" s="16"/>
      <c r="ROD772" s="16"/>
      <c r="ROE772" s="16"/>
      <c r="ROF772" s="16"/>
      <c r="ROG772" s="16"/>
      <c r="ROH772" s="16"/>
      <c r="ROI772" s="16"/>
      <c r="ROJ772" s="16"/>
      <c r="ROK772" s="16"/>
      <c r="ROL772" s="16"/>
      <c r="ROM772" s="16"/>
      <c r="RON772" s="16"/>
      <c r="ROO772" s="16"/>
      <c r="ROP772" s="16"/>
      <c r="ROQ772" s="16"/>
      <c r="ROR772" s="16"/>
      <c r="ROS772" s="16"/>
      <c r="ROT772" s="16"/>
      <c r="ROU772" s="16"/>
      <c r="ROV772" s="16"/>
      <c r="ROW772" s="16"/>
      <c r="ROX772" s="16"/>
      <c r="ROY772" s="16"/>
      <c r="ROZ772" s="16"/>
      <c r="RPA772" s="16"/>
      <c r="RPB772" s="16"/>
      <c r="RPC772" s="16"/>
      <c r="RPD772" s="16"/>
      <c r="RPE772" s="16"/>
      <c r="RPF772" s="16"/>
      <c r="RPG772" s="16"/>
      <c r="RPH772" s="16"/>
      <c r="RPI772" s="16"/>
      <c r="RPJ772" s="16"/>
      <c r="RPK772" s="16"/>
      <c r="RPL772" s="16"/>
      <c r="RPM772" s="16"/>
      <c r="RPN772" s="16"/>
      <c r="RPO772" s="16"/>
      <c r="RPP772" s="16"/>
      <c r="RPQ772" s="16"/>
      <c r="RPR772" s="16"/>
      <c r="RPS772" s="16"/>
      <c r="RPT772" s="16"/>
      <c r="RPU772" s="16"/>
      <c r="RPV772" s="16"/>
      <c r="RPW772" s="16"/>
      <c r="RPX772" s="16"/>
      <c r="RPY772" s="16"/>
      <c r="RPZ772" s="16"/>
      <c r="RQA772" s="16"/>
      <c r="RQB772" s="16"/>
      <c r="RQC772" s="16"/>
      <c r="RQD772" s="16"/>
      <c r="RQE772" s="16"/>
      <c r="RQF772" s="16"/>
      <c r="RQG772" s="16"/>
      <c r="RQH772" s="16"/>
      <c r="RQI772" s="16"/>
      <c r="RQJ772" s="16"/>
      <c r="RQK772" s="16"/>
      <c r="RQL772" s="16"/>
      <c r="RQM772" s="16"/>
      <c r="RQN772" s="16"/>
      <c r="RQO772" s="16"/>
      <c r="RQP772" s="16"/>
      <c r="RQQ772" s="16"/>
      <c r="RQR772" s="16"/>
      <c r="RQS772" s="16"/>
      <c r="RQT772" s="16"/>
      <c r="RQU772" s="16"/>
      <c r="RQV772" s="16"/>
      <c r="RQW772" s="16"/>
      <c r="RQX772" s="16"/>
      <c r="RQY772" s="16"/>
      <c r="RQZ772" s="16"/>
      <c r="RRA772" s="16"/>
      <c r="RRB772" s="16"/>
      <c r="RRC772" s="16"/>
      <c r="RRD772" s="16"/>
      <c r="RRE772" s="16"/>
      <c r="RRF772" s="16"/>
      <c r="RRG772" s="16"/>
      <c r="RRH772" s="16"/>
      <c r="RRI772" s="16"/>
      <c r="RRJ772" s="16"/>
      <c r="RRK772" s="16"/>
      <c r="RRL772" s="16"/>
      <c r="RRM772" s="16"/>
      <c r="RRN772" s="16"/>
      <c r="RRO772" s="16"/>
      <c r="RRP772" s="16"/>
      <c r="RRQ772" s="16"/>
      <c r="RRR772" s="16"/>
      <c r="RRS772" s="16"/>
      <c r="RRT772" s="16"/>
      <c r="RRU772" s="16"/>
      <c r="RRV772" s="16"/>
      <c r="RRW772" s="16"/>
      <c r="RRX772" s="16"/>
      <c r="RRY772" s="16"/>
      <c r="RRZ772" s="16"/>
      <c r="RSA772" s="16"/>
      <c r="RSB772" s="16"/>
      <c r="RSC772" s="16"/>
      <c r="RSD772" s="16"/>
      <c r="RSE772" s="16"/>
      <c r="RSF772" s="16"/>
      <c r="RSG772" s="16"/>
      <c r="RSH772" s="16"/>
      <c r="RSI772" s="16"/>
      <c r="RSJ772" s="16"/>
      <c r="RSK772" s="16"/>
      <c r="RSL772" s="16"/>
      <c r="RSM772" s="16"/>
      <c r="RSN772" s="16"/>
      <c r="RSO772" s="16"/>
      <c r="RSP772" s="16"/>
      <c r="RSQ772" s="16"/>
      <c r="RSR772" s="16"/>
      <c r="RSS772" s="16"/>
      <c r="RST772" s="16"/>
      <c r="RSU772" s="16"/>
      <c r="RSV772" s="16"/>
      <c r="RSW772" s="16"/>
      <c r="RSX772" s="16"/>
      <c r="RSY772" s="16"/>
      <c r="RSZ772" s="16"/>
      <c r="RTA772" s="16"/>
      <c r="RTB772" s="16"/>
      <c r="RTC772" s="16"/>
      <c r="RTD772" s="16"/>
      <c r="RTE772" s="16"/>
      <c r="RTF772" s="16"/>
      <c r="RTG772" s="16"/>
      <c r="RTH772" s="16"/>
      <c r="RTI772" s="16"/>
      <c r="RTJ772" s="16"/>
      <c r="RTK772" s="16"/>
      <c r="RTL772" s="16"/>
      <c r="RTM772" s="16"/>
      <c r="RTN772" s="16"/>
      <c r="RTO772" s="16"/>
      <c r="RTP772" s="16"/>
      <c r="RTQ772" s="16"/>
      <c r="RTR772" s="16"/>
      <c r="RTS772" s="16"/>
      <c r="RTT772" s="16"/>
      <c r="RTU772" s="16"/>
      <c r="RTV772" s="16"/>
      <c r="RTW772" s="16"/>
      <c r="RTX772" s="16"/>
      <c r="RTY772" s="16"/>
      <c r="RTZ772" s="16"/>
      <c r="RUA772" s="16"/>
      <c r="RUB772" s="16"/>
      <c r="RUC772" s="16"/>
      <c r="RUD772" s="16"/>
      <c r="RUE772" s="16"/>
      <c r="RUF772" s="16"/>
      <c r="RUG772" s="16"/>
      <c r="RUH772" s="16"/>
      <c r="RUI772" s="16"/>
      <c r="RUJ772" s="16"/>
      <c r="RUK772" s="16"/>
      <c r="RUL772" s="16"/>
      <c r="RUM772" s="16"/>
      <c r="RUN772" s="16"/>
      <c r="RUO772" s="16"/>
      <c r="RUP772" s="16"/>
      <c r="RUQ772" s="16"/>
      <c r="RUR772" s="16"/>
      <c r="RUS772" s="16"/>
      <c r="RUT772" s="16"/>
      <c r="RUU772" s="16"/>
      <c r="RUV772" s="16"/>
      <c r="RUW772" s="16"/>
      <c r="RUX772" s="16"/>
      <c r="RUY772" s="16"/>
      <c r="RUZ772" s="16"/>
      <c r="RVA772" s="16"/>
      <c r="RVB772" s="16"/>
      <c r="RVC772" s="16"/>
      <c r="RVD772" s="16"/>
      <c r="RVE772" s="16"/>
      <c r="RVF772" s="16"/>
      <c r="RVG772" s="16"/>
      <c r="RVH772" s="16"/>
      <c r="RVI772" s="16"/>
      <c r="RVJ772" s="16"/>
      <c r="RVK772" s="16"/>
      <c r="RVL772" s="16"/>
      <c r="RVM772" s="16"/>
      <c r="RVN772" s="16"/>
      <c r="RVO772" s="16"/>
      <c r="RVP772" s="16"/>
      <c r="RVQ772" s="16"/>
      <c r="RVR772" s="16"/>
      <c r="RVS772" s="16"/>
      <c r="RVT772" s="16"/>
      <c r="RVU772" s="16"/>
      <c r="RVV772" s="16"/>
      <c r="RVW772" s="16"/>
      <c r="RVX772" s="16"/>
      <c r="RVY772" s="16"/>
      <c r="RVZ772" s="16"/>
      <c r="RWA772" s="16"/>
      <c r="RWB772" s="16"/>
      <c r="RWC772" s="16"/>
      <c r="RWD772" s="16"/>
      <c r="RWE772" s="16"/>
      <c r="RWF772" s="16"/>
      <c r="RWG772" s="16"/>
      <c r="RWH772" s="16"/>
      <c r="RWI772" s="16"/>
      <c r="RWJ772" s="16"/>
      <c r="RWK772" s="16"/>
      <c r="RWL772" s="16"/>
      <c r="RWM772" s="16"/>
      <c r="RWN772" s="16"/>
      <c r="RWO772" s="16"/>
      <c r="RWP772" s="16"/>
      <c r="RWQ772" s="16"/>
      <c r="RWR772" s="16"/>
      <c r="RWS772" s="16"/>
      <c r="RWT772" s="16"/>
      <c r="RWU772" s="16"/>
      <c r="RWV772" s="16"/>
      <c r="RWW772" s="16"/>
      <c r="RWX772" s="16"/>
      <c r="RWY772" s="16"/>
      <c r="RWZ772" s="16"/>
      <c r="RXA772" s="16"/>
      <c r="RXB772" s="16"/>
      <c r="RXC772" s="16"/>
      <c r="RXD772" s="16"/>
      <c r="RXE772" s="16"/>
      <c r="RXF772" s="16"/>
      <c r="RXG772" s="16"/>
      <c r="RXH772" s="16"/>
      <c r="RXI772" s="16"/>
      <c r="RXJ772" s="16"/>
      <c r="RXK772" s="16"/>
      <c r="RXL772" s="16"/>
      <c r="RXM772" s="16"/>
      <c r="RXN772" s="16"/>
      <c r="RXO772" s="16"/>
      <c r="RXP772" s="16"/>
      <c r="RXQ772" s="16"/>
      <c r="RXR772" s="16"/>
      <c r="RXS772" s="16"/>
      <c r="RXT772" s="16"/>
      <c r="RXU772" s="16"/>
      <c r="RXV772" s="16"/>
      <c r="RXW772" s="16"/>
      <c r="RXX772" s="16"/>
      <c r="RXY772" s="16"/>
      <c r="RXZ772" s="16"/>
      <c r="RYA772" s="16"/>
      <c r="RYB772" s="16"/>
      <c r="RYC772" s="16"/>
      <c r="RYD772" s="16"/>
      <c r="RYE772" s="16"/>
      <c r="RYF772" s="16"/>
      <c r="RYG772" s="16"/>
      <c r="RYH772" s="16"/>
      <c r="RYI772" s="16"/>
      <c r="RYJ772" s="16"/>
      <c r="RYK772" s="16"/>
      <c r="RYL772" s="16"/>
      <c r="RYM772" s="16"/>
      <c r="RYN772" s="16"/>
      <c r="RYO772" s="16"/>
      <c r="RYP772" s="16"/>
      <c r="RYQ772" s="16"/>
      <c r="RYR772" s="16"/>
      <c r="RYS772" s="16"/>
      <c r="RYT772" s="16"/>
      <c r="RYU772" s="16"/>
      <c r="RYV772" s="16"/>
      <c r="RYW772" s="16"/>
      <c r="RYX772" s="16"/>
      <c r="RYY772" s="16"/>
      <c r="RYZ772" s="16"/>
      <c r="RZA772" s="16"/>
      <c r="RZB772" s="16"/>
      <c r="RZC772" s="16"/>
      <c r="RZD772" s="16"/>
      <c r="RZE772" s="16"/>
      <c r="RZF772" s="16"/>
      <c r="RZG772" s="16"/>
      <c r="RZH772" s="16"/>
      <c r="RZI772" s="16"/>
      <c r="RZJ772" s="16"/>
      <c r="RZK772" s="16"/>
      <c r="RZL772" s="16"/>
      <c r="RZM772" s="16"/>
      <c r="RZN772" s="16"/>
      <c r="RZO772" s="16"/>
      <c r="RZP772" s="16"/>
      <c r="RZQ772" s="16"/>
      <c r="RZR772" s="16"/>
      <c r="RZS772" s="16"/>
      <c r="RZT772" s="16"/>
      <c r="RZU772" s="16"/>
      <c r="RZV772" s="16"/>
      <c r="RZW772" s="16"/>
      <c r="RZX772" s="16"/>
      <c r="RZY772" s="16"/>
      <c r="RZZ772" s="16"/>
      <c r="SAA772" s="16"/>
      <c r="SAB772" s="16"/>
      <c r="SAC772" s="16"/>
      <c r="SAD772" s="16"/>
      <c r="SAE772" s="16"/>
      <c r="SAF772" s="16"/>
      <c r="SAG772" s="16"/>
      <c r="SAH772" s="16"/>
      <c r="SAI772" s="16"/>
      <c r="SAJ772" s="16"/>
      <c r="SAK772" s="16"/>
      <c r="SAL772" s="16"/>
      <c r="SAM772" s="16"/>
      <c r="SAN772" s="16"/>
      <c r="SAO772" s="16"/>
      <c r="SAP772" s="16"/>
      <c r="SAQ772" s="16"/>
      <c r="SAR772" s="16"/>
      <c r="SAS772" s="16"/>
      <c r="SAT772" s="16"/>
      <c r="SAU772" s="16"/>
      <c r="SAV772" s="16"/>
      <c r="SAW772" s="16"/>
      <c r="SAX772" s="16"/>
      <c r="SAY772" s="16"/>
      <c r="SAZ772" s="16"/>
      <c r="SBA772" s="16"/>
      <c r="SBB772" s="16"/>
      <c r="SBC772" s="16"/>
      <c r="SBD772" s="16"/>
      <c r="SBE772" s="16"/>
      <c r="SBF772" s="16"/>
      <c r="SBG772" s="16"/>
      <c r="SBH772" s="16"/>
      <c r="SBI772" s="16"/>
      <c r="SBJ772" s="16"/>
      <c r="SBK772" s="16"/>
      <c r="SBL772" s="16"/>
      <c r="SBM772" s="16"/>
      <c r="SBN772" s="16"/>
      <c r="SBO772" s="16"/>
      <c r="SBP772" s="16"/>
      <c r="SBQ772" s="16"/>
      <c r="SBR772" s="16"/>
      <c r="SBS772" s="16"/>
      <c r="SBT772" s="16"/>
      <c r="SBU772" s="16"/>
      <c r="SBV772" s="16"/>
      <c r="SBW772" s="16"/>
      <c r="SBX772" s="16"/>
      <c r="SBY772" s="16"/>
      <c r="SBZ772" s="16"/>
      <c r="SCA772" s="16"/>
      <c r="SCB772" s="16"/>
      <c r="SCC772" s="16"/>
      <c r="SCD772" s="16"/>
      <c r="SCE772" s="16"/>
      <c r="SCF772" s="16"/>
      <c r="SCG772" s="16"/>
      <c r="SCH772" s="16"/>
      <c r="SCI772" s="16"/>
      <c r="SCJ772" s="16"/>
      <c r="SCK772" s="16"/>
      <c r="SCL772" s="16"/>
      <c r="SCM772" s="16"/>
      <c r="SCN772" s="16"/>
      <c r="SCO772" s="16"/>
      <c r="SCP772" s="16"/>
      <c r="SCQ772" s="16"/>
      <c r="SCR772" s="16"/>
      <c r="SCS772" s="16"/>
      <c r="SCT772" s="16"/>
      <c r="SCU772" s="16"/>
      <c r="SCV772" s="16"/>
      <c r="SCW772" s="16"/>
      <c r="SCX772" s="16"/>
      <c r="SCY772" s="16"/>
      <c r="SCZ772" s="16"/>
      <c r="SDA772" s="16"/>
      <c r="SDB772" s="16"/>
      <c r="SDC772" s="16"/>
      <c r="SDD772" s="16"/>
      <c r="SDE772" s="16"/>
      <c r="SDF772" s="16"/>
      <c r="SDG772" s="16"/>
      <c r="SDH772" s="16"/>
      <c r="SDI772" s="16"/>
      <c r="SDJ772" s="16"/>
      <c r="SDK772" s="16"/>
      <c r="SDL772" s="16"/>
      <c r="SDM772" s="16"/>
      <c r="SDN772" s="16"/>
      <c r="SDO772" s="16"/>
      <c r="SDP772" s="16"/>
      <c r="SDQ772" s="16"/>
      <c r="SDR772" s="16"/>
      <c r="SDS772" s="16"/>
      <c r="SDT772" s="16"/>
      <c r="SDU772" s="16"/>
      <c r="SDV772" s="16"/>
      <c r="SDW772" s="16"/>
      <c r="SDX772" s="16"/>
      <c r="SDY772" s="16"/>
      <c r="SDZ772" s="16"/>
      <c r="SEA772" s="16"/>
      <c r="SEB772" s="16"/>
      <c r="SEC772" s="16"/>
      <c r="SED772" s="16"/>
      <c r="SEE772" s="16"/>
      <c r="SEF772" s="16"/>
      <c r="SEG772" s="16"/>
      <c r="SEH772" s="16"/>
      <c r="SEI772" s="16"/>
      <c r="SEJ772" s="16"/>
      <c r="SEK772" s="16"/>
      <c r="SEL772" s="16"/>
      <c r="SEM772" s="16"/>
      <c r="SEN772" s="16"/>
      <c r="SEO772" s="16"/>
      <c r="SEP772" s="16"/>
      <c r="SEQ772" s="16"/>
      <c r="SER772" s="16"/>
      <c r="SES772" s="16"/>
      <c r="SET772" s="16"/>
      <c r="SEU772" s="16"/>
      <c r="SEV772" s="16"/>
      <c r="SEW772" s="16"/>
      <c r="SEX772" s="16"/>
      <c r="SEY772" s="16"/>
      <c r="SEZ772" s="16"/>
      <c r="SFA772" s="16"/>
      <c r="SFB772" s="16"/>
      <c r="SFC772" s="16"/>
      <c r="SFD772" s="16"/>
      <c r="SFE772" s="16"/>
      <c r="SFF772" s="16"/>
      <c r="SFG772" s="16"/>
      <c r="SFH772" s="16"/>
      <c r="SFI772" s="16"/>
      <c r="SFJ772" s="16"/>
      <c r="SFK772" s="16"/>
      <c r="SFL772" s="16"/>
      <c r="SFM772" s="16"/>
      <c r="SFN772" s="16"/>
      <c r="SFO772" s="16"/>
      <c r="SFP772" s="16"/>
      <c r="SFQ772" s="16"/>
      <c r="SFR772" s="16"/>
      <c r="SFS772" s="16"/>
      <c r="SFT772" s="16"/>
      <c r="SFU772" s="16"/>
      <c r="SFV772" s="16"/>
      <c r="SFW772" s="16"/>
      <c r="SFX772" s="16"/>
      <c r="SFY772" s="16"/>
      <c r="SFZ772" s="16"/>
      <c r="SGA772" s="16"/>
      <c r="SGB772" s="16"/>
      <c r="SGC772" s="16"/>
      <c r="SGD772" s="16"/>
      <c r="SGE772" s="16"/>
      <c r="SGF772" s="16"/>
      <c r="SGG772" s="16"/>
      <c r="SGH772" s="16"/>
      <c r="SGI772" s="16"/>
      <c r="SGJ772" s="16"/>
      <c r="SGK772" s="16"/>
      <c r="SGL772" s="16"/>
      <c r="SGM772" s="16"/>
      <c r="SGN772" s="16"/>
      <c r="SGO772" s="16"/>
      <c r="SGP772" s="16"/>
      <c r="SGQ772" s="16"/>
      <c r="SGR772" s="16"/>
      <c r="SGS772" s="16"/>
      <c r="SGT772" s="16"/>
      <c r="SGU772" s="16"/>
      <c r="SGV772" s="16"/>
      <c r="SGW772" s="16"/>
      <c r="SGX772" s="16"/>
      <c r="SGY772" s="16"/>
      <c r="SGZ772" s="16"/>
      <c r="SHA772" s="16"/>
      <c r="SHB772" s="16"/>
      <c r="SHC772" s="16"/>
      <c r="SHD772" s="16"/>
      <c r="SHE772" s="16"/>
      <c r="SHF772" s="16"/>
      <c r="SHG772" s="16"/>
      <c r="SHH772" s="16"/>
      <c r="SHI772" s="16"/>
      <c r="SHJ772" s="16"/>
      <c r="SHK772" s="16"/>
      <c r="SHL772" s="16"/>
      <c r="SHM772" s="16"/>
      <c r="SHN772" s="16"/>
      <c r="SHO772" s="16"/>
      <c r="SHP772" s="16"/>
      <c r="SHQ772" s="16"/>
      <c r="SHR772" s="16"/>
      <c r="SHS772" s="16"/>
      <c r="SHT772" s="16"/>
      <c r="SHU772" s="16"/>
      <c r="SHV772" s="16"/>
      <c r="SHW772" s="16"/>
      <c r="SHX772" s="16"/>
      <c r="SHY772" s="16"/>
      <c r="SHZ772" s="16"/>
      <c r="SIA772" s="16"/>
      <c r="SIB772" s="16"/>
      <c r="SIC772" s="16"/>
      <c r="SID772" s="16"/>
      <c r="SIE772" s="16"/>
      <c r="SIF772" s="16"/>
      <c r="SIG772" s="16"/>
      <c r="SIH772" s="16"/>
      <c r="SII772" s="16"/>
      <c r="SIJ772" s="16"/>
      <c r="SIK772" s="16"/>
      <c r="SIL772" s="16"/>
      <c r="SIM772" s="16"/>
      <c r="SIN772" s="16"/>
      <c r="SIO772" s="16"/>
      <c r="SIP772" s="16"/>
      <c r="SIQ772" s="16"/>
      <c r="SIR772" s="16"/>
      <c r="SIS772" s="16"/>
      <c r="SIT772" s="16"/>
      <c r="SIU772" s="16"/>
      <c r="SIV772" s="16"/>
      <c r="SIW772" s="16"/>
      <c r="SIX772" s="16"/>
      <c r="SIY772" s="16"/>
      <c r="SIZ772" s="16"/>
      <c r="SJA772" s="16"/>
      <c r="SJB772" s="16"/>
      <c r="SJC772" s="16"/>
      <c r="SJD772" s="16"/>
      <c r="SJE772" s="16"/>
      <c r="SJF772" s="16"/>
      <c r="SJG772" s="16"/>
      <c r="SJH772" s="16"/>
      <c r="SJI772" s="16"/>
      <c r="SJJ772" s="16"/>
      <c r="SJK772" s="16"/>
      <c r="SJL772" s="16"/>
      <c r="SJM772" s="16"/>
      <c r="SJN772" s="16"/>
      <c r="SJO772" s="16"/>
      <c r="SJP772" s="16"/>
      <c r="SJQ772" s="16"/>
      <c r="SJR772" s="16"/>
      <c r="SJS772" s="16"/>
      <c r="SJT772" s="16"/>
      <c r="SJU772" s="16"/>
      <c r="SJV772" s="16"/>
      <c r="SJW772" s="16"/>
      <c r="SJX772" s="16"/>
      <c r="SJY772" s="16"/>
      <c r="SJZ772" s="16"/>
      <c r="SKA772" s="16"/>
      <c r="SKB772" s="16"/>
      <c r="SKC772" s="16"/>
      <c r="SKD772" s="16"/>
      <c r="SKE772" s="16"/>
      <c r="SKF772" s="16"/>
      <c r="SKG772" s="16"/>
      <c r="SKH772" s="16"/>
      <c r="SKI772" s="16"/>
      <c r="SKJ772" s="16"/>
      <c r="SKK772" s="16"/>
      <c r="SKL772" s="16"/>
      <c r="SKM772" s="16"/>
      <c r="SKN772" s="16"/>
      <c r="SKO772" s="16"/>
      <c r="SKP772" s="16"/>
      <c r="SKQ772" s="16"/>
      <c r="SKR772" s="16"/>
      <c r="SKS772" s="16"/>
      <c r="SKT772" s="16"/>
      <c r="SKU772" s="16"/>
      <c r="SKV772" s="16"/>
      <c r="SKW772" s="16"/>
      <c r="SKX772" s="16"/>
      <c r="SKY772" s="16"/>
      <c r="SKZ772" s="16"/>
      <c r="SLA772" s="16"/>
      <c r="SLB772" s="16"/>
      <c r="SLC772" s="16"/>
      <c r="SLD772" s="16"/>
      <c r="SLE772" s="16"/>
      <c r="SLF772" s="16"/>
      <c r="SLG772" s="16"/>
      <c r="SLH772" s="16"/>
      <c r="SLI772" s="16"/>
      <c r="SLJ772" s="16"/>
      <c r="SLK772" s="16"/>
      <c r="SLL772" s="16"/>
      <c r="SLM772" s="16"/>
      <c r="SLN772" s="16"/>
      <c r="SLO772" s="16"/>
      <c r="SLP772" s="16"/>
      <c r="SLQ772" s="16"/>
      <c r="SLR772" s="16"/>
      <c r="SLS772" s="16"/>
      <c r="SLT772" s="16"/>
      <c r="SLU772" s="16"/>
      <c r="SLV772" s="16"/>
      <c r="SLW772" s="16"/>
      <c r="SLX772" s="16"/>
      <c r="SLY772" s="16"/>
      <c r="SLZ772" s="16"/>
      <c r="SMA772" s="16"/>
      <c r="SMB772" s="16"/>
      <c r="SMC772" s="16"/>
      <c r="SMD772" s="16"/>
      <c r="SME772" s="16"/>
      <c r="SMF772" s="16"/>
      <c r="SMG772" s="16"/>
      <c r="SMH772" s="16"/>
      <c r="SMI772" s="16"/>
      <c r="SMJ772" s="16"/>
      <c r="SMK772" s="16"/>
      <c r="SML772" s="16"/>
      <c r="SMM772" s="16"/>
      <c r="SMN772" s="16"/>
      <c r="SMO772" s="16"/>
      <c r="SMP772" s="16"/>
      <c r="SMQ772" s="16"/>
      <c r="SMR772" s="16"/>
      <c r="SMS772" s="16"/>
      <c r="SMT772" s="16"/>
      <c r="SMU772" s="16"/>
      <c r="SMV772" s="16"/>
      <c r="SMW772" s="16"/>
      <c r="SMX772" s="16"/>
      <c r="SMY772" s="16"/>
      <c r="SMZ772" s="16"/>
      <c r="SNA772" s="16"/>
      <c r="SNB772" s="16"/>
      <c r="SNC772" s="16"/>
      <c r="SND772" s="16"/>
      <c r="SNE772" s="16"/>
      <c r="SNF772" s="16"/>
      <c r="SNG772" s="16"/>
      <c r="SNH772" s="16"/>
      <c r="SNI772" s="16"/>
      <c r="SNJ772" s="16"/>
      <c r="SNK772" s="16"/>
      <c r="SNL772" s="16"/>
      <c r="SNM772" s="16"/>
      <c r="SNN772" s="16"/>
      <c r="SNO772" s="16"/>
      <c r="SNP772" s="16"/>
      <c r="SNQ772" s="16"/>
      <c r="SNR772" s="16"/>
      <c r="SNS772" s="16"/>
      <c r="SNT772" s="16"/>
      <c r="SNU772" s="16"/>
      <c r="SNV772" s="16"/>
      <c r="SNW772" s="16"/>
      <c r="SNX772" s="16"/>
      <c r="SNY772" s="16"/>
      <c r="SNZ772" s="16"/>
      <c r="SOA772" s="16"/>
      <c r="SOB772" s="16"/>
      <c r="SOC772" s="16"/>
      <c r="SOD772" s="16"/>
      <c r="SOE772" s="16"/>
      <c r="SOF772" s="16"/>
      <c r="SOG772" s="16"/>
      <c r="SOH772" s="16"/>
      <c r="SOI772" s="16"/>
      <c r="SOJ772" s="16"/>
      <c r="SOK772" s="16"/>
      <c r="SOL772" s="16"/>
      <c r="SOM772" s="16"/>
      <c r="SON772" s="16"/>
      <c r="SOO772" s="16"/>
      <c r="SOP772" s="16"/>
      <c r="SOQ772" s="16"/>
      <c r="SOR772" s="16"/>
      <c r="SOS772" s="16"/>
      <c r="SOT772" s="16"/>
      <c r="SOU772" s="16"/>
      <c r="SOV772" s="16"/>
      <c r="SOW772" s="16"/>
      <c r="SOX772" s="16"/>
      <c r="SOY772" s="16"/>
      <c r="SOZ772" s="16"/>
      <c r="SPA772" s="16"/>
      <c r="SPB772" s="16"/>
      <c r="SPC772" s="16"/>
      <c r="SPD772" s="16"/>
      <c r="SPE772" s="16"/>
      <c r="SPF772" s="16"/>
      <c r="SPG772" s="16"/>
      <c r="SPH772" s="16"/>
      <c r="SPI772" s="16"/>
      <c r="SPJ772" s="16"/>
      <c r="SPK772" s="16"/>
      <c r="SPL772" s="16"/>
      <c r="SPM772" s="16"/>
      <c r="SPN772" s="16"/>
      <c r="SPO772" s="16"/>
      <c r="SPP772" s="16"/>
      <c r="SPQ772" s="16"/>
      <c r="SPR772" s="16"/>
      <c r="SPS772" s="16"/>
      <c r="SPT772" s="16"/>
      <c r="SPU772" s="16"/>
      <c r="SPV772" s="16"/>
      <c r="SPW772" s="16"/>
      <c r="SPX772" s="16"/>
      <c r="SPY772" s="16"/>
      <c r="SPZ772" s="16"/>
      <c r="SQA772" s="16"/>
      <c r="SQB772" s="16"/>
      <c r="SQC772" s="16"/>
      <c r="SQD772" s="16"/>
      <c r="SQE772" s="16"/>
      <c r="SQF772" s="16"/>
      <c r="SQG772" s="16"/>
      <c r="SQH772" s="16"/>
      <c r="SQI772" s="16"/>
      <c r="SQJ772" s="16"/>
      <c r="SQK772" s="16"/>
      <c r="SQL772" s="16"/>
      <c r="SQM772" s="16"/>
      <c r="SQN772" s="16"/>
      <c r="SQO772" s="16"/>
      <c r="SQP772" s="16"/>
      <c r="SQQ772" s="16"/>
      <c r="SQR772" s="16"/>
      <c r="SQS772" s="16"/>
      <c r="SQT772" s="16"/>
      <c r="SQU772" s="16"/>
      <c r="SQV772" s="16"/>
      <c r="SQW772" s="16"/>
      <c r="SQX772" s="16"/>
      <c r="SQY772" s="16"/>
      <c r="SQZ772" s="16"/>
      <c r="SRA772" s="16"/>
      <c r="SRB772" s="16"/>
      <c r="SRC772" s="16"/>
      <c r="SRD772" s="16"/>
      <c r="SRE772" s="16"/>
      <c r="SRF772" s="16"/>
      <c r="SRG772" s="16"/>
      <c r="SRH772" s="16"/>
      <c r="SRI772" s="16"/>
      <c r="SRJ772" s="16"/>
      <c r="SRK772" s="16"/>
      <c r="SRL772" s="16"/>
      <c r="SRM772" s="16"/>
      <c r="SRN772" s="16"/>
      <c r="SRO772" s="16"/>
      <c r="SRP772" s="16"/>
      <c r="SRQ772" s="16"/>
      <c r="SRR772" s="16"/>
      <c r="SRS772" s="16"/>
      <c r="SRT772" s="16"/>
      <c r="SRU772" s="16"/>
      <c r="SRV772" s="16"/>
      <c r="SRW772" s="16"/>
      <c r="SRX772" s="16"/>
      <c r="SRY772" s="16"/>
      <c r="SRZ772" s="16"/>
      <c r="SSA772" s="16"/>
      <c r="SSB772" s="16"/>
      <c r="SSC772" s="16"/>
      <c r="SSD772" s="16"/>
      <c r="SSE772" s="16"/>
      <c r="SSF772" s="16"/>
      <c r="SSG772" s="16"/>
      <c r="SSH772" s="16"/>
      <c r="SSI772" s="16"/>
      <c r="SSJ772" s="16"/>
      <c r="SSK772" s="16"/>
      <c r="SSL772" s="16"/>
      <c r="SSM772" s="16"/>
      <c r="SSN772" s="16"/>
      <c r="SSO772" s="16"/>
      <c r="SSP772" s="16"/>
      <c r="SSQ772" s="16"/>
      <c r="SSR772" s="16"/>
      <c r="SSS772" s="16"/>
      <c r="SST772" s="16"/>
      <c r="SSU772" s="16"/>
      <c r="SSV772" s="16"/>
      <c r="SSW772" s="16"/>
      <c r="SSX772" s="16"/>
      <c r="SSY772" s="16"/>
      <c r="SSZ772" s="16"/>
      <c r="STA772" s="16"/>
      <c r="STB772" s="16"/>
      <c r="STC772" s="16"/>
      <c r="STD772" s="16"/>
      <c r="STE772" s="16"/>
      <c r="STF772" s="16"/>
      <c r="STG772" s="16"/>
      <c r="STH772" s="16"/>
      <c r="STI772" s="16"/>
      <c r="STJ772" s="16"/>
      <c r="STK772" s="16"/>
      <c r="STL772" s="16"/>
      <c r="STM772" s="16"/>
      <c r="STN772" s="16"/>
      <c r="STO772" s="16"/>
      <c r="STP772" s="16"/>
      <c r="STQ772" s="16"/>
      <c r="STR772" s="16"/>
      <c r="STS772" s="16"/>
      <c r="STT772" s="16"/>
      <c r="STU772" s="16"/>
      <c r="STV772" s="16"/>
      <c r="STW772" s="16"/>
      <c r="STX772" s="16"/>
      <c r="STY772" s="16"/>
      <c r="STZ772" s="16"/>
      <c r="SUA772" s="16"/>
      <c r="SUB772" s="16"/>
      <c r="SUC772" s="16"/>
      <c r="SUD772" s="16"/>
      <c r="SUE772" s="16"/>
      <c r="SUF772" s="16"/>
      <c r="SUG772" s="16"/>
      <c r="SUH772" s="16"/>
      <c r="SUI772" s="16"/>
      <c r="SUJ772" s="16"/>
      <c r="SUK772" s="16"/>
      <c r="SUL772" s="16"/>
      <c r="SUM772" s="16"/>
      <c r="SUN772" s="16"/>
      <c r="SUO772" s="16"/>
      <c r="SUP772" s="16"/>
      <c r="SUQ772" s="16"/>
      <c r="SUR772" s="16"/>
      <c r="SUS772" s="16"/>
      <c r="SUT772" s="16"/>
      <c r="SUU772" s="16"/>
      <c r="SUV772" s="16"/>
      <c r="SUW772" s="16"/>
      <c r="SUX772" s="16"/>
      <c r="SUY772" s="16"/>
      <c r="SUZ772" s="16"/>
      <c r="SVA772" s="16"/>
      <c r="SVB772" s="16"/>
      <c r="SVC772" s="16"/>
      <c r="SVD772" s="16"/>
      <c r="SVE772" s="16"/>
      <c r="SVF772" s="16"/>
      <c r="SVG772" s="16"/>
      <c r="SVH772" s="16"/>
      <c r="SVI772" s="16"/>
      <c r="SVJ772" s="16"/>
      <c r="SVK772" s="16"/>
      <c r="SVL772" s="16"/>
      <c r="SVM772" s="16"/>
      <c r="SVN772" s="16"/>
      <c r="SVO772" s="16"/>
      <c r="SVP772" s="16"/>
      <c r="SVQ772" s="16"/>
      <c r="SVR772" s="16"/>
      <c r="SVS772" s="16"/>
      <c r="SVT772" s="16"/>
      <c r="SVU772" s="16"/>
      <c r="SVV772" s="16"/>
      <c r="SVW772" s="16"/>
      <c r="SVX772" s="16"/>
      <c r="SVY772" s="16"/>
      <c r="SVZ772" s="16"/>
      <c r="SWA772" s="16"/>
      <c r="SWB772" s="16"/>
      <c r="SWC772" s="16"/>
      <c r="SWD772" s="16"/>
      <c r="SWE772" s="16"/>
      <c r="SWF772" s="16"/>
      <c r="SWG772" s="16"/>
      <c r="SWH772" s="16"/>
      <c r="SWI772" s="16"/>
      <c r="SWJ772" s="16"/>
      <c r="SWK772" s="16"/>
      <c r="SWL772" s="16"/>
      <c r="SWM772" s="16"/>
      <c r="SWN772" s="16"/>
      <c r="SWO772" s="16"/>
      <c r="SWP772" s="16"/>
      <c r="SWQ772" s="16"/>
      <c r="SWR772" s="16"/>
      <c r="SWS772" s="16"/>
      <c r="SWT772" s="16"/>
      <c r="SWU772" s="16"/>
      <c r="SWV772" s="16"/>
      <c r="SWW772" s="16"/>
      <c r="SWX772" s="16"/>
      <c r="SWY772" s="16"/>
      <c r="SWZ772" s="16"/>
      <c r="SXA772" s="16"/>
      <c r="SXB772" s="16"/>
      <c r="SXC772" s="16"/>
      <c r="SXD772" s="16"/>
      <c r="SXE772" s="16"/>
      <c r="SXF772" s="16"/>
      <c r="SXG772" s="16"/>
      <c r="SXH772" s="16"/>
      <c r="SXI772" s="16"/>
      <c r="SXJ772" s="16"/>
      <c r="SXK772" s="16"/>
      <c r="SXL772" s="16"/>
      <c r="SXM772" s="16"/>
      <c r="SXN772" s="16"/>
      <c r="SXO772" s="16"/>
      <c r="SXP772" s="16"/>
      <c r="SXQ772" s="16"/>
      <c r="SXR772" s="16"/>
      <c r="SXS772" s="16"/>
      <c r="SXT772" s="16"/>
      <c r="SXU772" s="16"/>
      <c r="SXV772" s="16"/>
      <c r="SXW772" s="16"/>
      <c r="SXX772" s="16"/>
      <c r="SXY772" s="16"/>
      <c r="SXZ772" s="16"/>
      <c r="SYA772" s="16"/>
      <c r="SYB772" s="16"/>
      <c r="SYC772" s="16"/>
      <c r="SYD772" s="16"/>
      <c r="SYE772" s="16"/>
      <c r="SYF772" s="16"/>
      <c r="SYG772" s="16"/>
      <c r="SYH772" s="16"/>
      <c r="SYI772" s="16"/>
      <c r="SYJ772" s="16"/>
      <c r="SYK772" s="16"/>
      <c r="SYL772" s="16"/>
      <c r="SYM772" s="16"/>
      <c r="SYN772" s="16"/>
      <c r="SYO772" s="16"/>
      <c r="SYP772" s="16"/>
      <c r="SYQ772" s="16"/>
      <c r="SYR772" s="16"/>
      <c r="SYS772" s="16"/>
      <c r="SYT772" s="16"/>
      <c r="SYU772" s="16"/>
      <c r="SYV772" s="16"/>
      <c r="SYW772" s="16"/>
      <c r="SYX772" s="16"/>
      <c r="SYY772" s="16"/>
      <c r="SYZ772" s="16"/>
      <c r="SZA772" s="16"/>
      <c r="SZB772" s="16"/>
      <c r="SZC772" s="16"/>
      <c r="SZD772" s="16"/>
      <c r="SZE772" s="16"/>
      <c r="SZF772" s="16"/>
      <c r="SZG772" s="16"/>
      <c r="SZH772" s="16"/>
      <c r="SZI772" s="16"/>
      <c r="SZJ772" s="16"/>
      <c r="SZK772" s="16"/>
      <c r="SZL772" s="16"/>
      <c r="SZM772" s="16"/>
      <c r="SZN772" s="16"/>
      <c r="SZO772" s="16"/>
      <c r="SZP772" s="16"/>
      <c r="SZQ772" s="16"/>
      <c r="SZR772" s="16"/>
      <c r="SZS772" s="16"/>
      <c r="SZT772" s="16"/>
      <c r="SZU772" s="16"/>
      <c r="SZV772" s="16"/>
      <c r="SZW772" s="16"/>
      <c r="SZX772" s="16"/>
      <c r="SZY772" s="16"/>
      <c r="SZZ772" s="16"/>
      <c r="TAA772" s="16"/>
      <c r="TAB772" s="16"/>
      <c r="TAC772" s="16"/>
      <c r="TAD772" s="16"/>
      <c r="TAE772" s="16"/>
      <c r="TAF772" s="16"/>
      <c r="TAG772" s="16"/>
      <c r="TAH772" s="16"/>
      <c r="TAI772" s="16"/>
      <c r="TAJ772" s="16"/>
      <c r="TAK772" s="16"/>
      <c r="TAL772" s="16"/>
      <c r="TAM772" s="16"/>
      <c r="TAN772" s="16"/>
      <c r="TAO772" s="16"/>
      <c r="TAP772" s="16"/>
      <c r="TAQ772" s="16"/>
      <c r="TAR772" s="16"/>
      <c r="TAS772" s="16"/>
      <c r="TAT772" s="16"/>
      <c r="TAU772" s="16"/>
      <c r="TAV772" s="16"/>
      <c r="TAW772" s="16"/>
      <c r="TAX772" s="16"/>
      <c r="TAY772" s="16"/>
      <c r="TAZ772" s="16"/>
      <c r="TBA772" s="16"/>
      <c r="TBB772" s="16"/>
      <c r="TBC772" s="16"/>
      <c r="TBD772" s="16"/>
      <c r="TBE772" s="16"/>
      <c r="TBF772" s="16"/>
      <c r="TBG772" s="16"/>
      <c r="TBH772" s="16"/>
      <c r="TBI772" s="16"/>
      <c r="TBJ772" s="16"/>
      <c r="TBK772" s="16"/>
      <c r="TBL772" s="16"/>
      <c r="TBM772" s="16"/>
      <c r="TBN772" s="16"/>
      <c r="TBO772" s="16"/>
      <c r="TBP772" s="16"/>
      <c r="TBQ772" s="16"/>
      <c r="TBR772" s="16"/>
      <c r="TBS772" s="16"/>
      <c r="TBT772" s="16"/>
      <c r="TBU772" s="16"/>
      <c r="TBV772" s="16"/>
      <c r="TBW772" s="16"/>
      <c r="TBX772" s="16"/>
      <c r="TBY772" s="16"/>
      <c r="TBZ772" s="16"/>
      <c r="TCA772" s="16"/>
      <c r="TCB772" s="16"/>
      <c r="TCC772" s="16"/>
      <c r="TCD772" s="16"/>
      <c r="TCE772" s="16"/>
      <c r="TCF772" s="16"/>
      <c r="TCG772" s="16"/>
      <c r="TCH772" s="16"/>
      <c r="TCI772" s="16"/>
      <c r="TCJ772" s="16"/>
      <c r="TCK772" s="16"/>
      <c r="TCL772" s="16"/>
      <c r="TCM772" s="16"/>
      <c r="TCN772" s="16"/>
      <c r="TCO772" s="16"/>
      <c r="TCP772" s="16"/>
      <c r="TCQ772" s="16"/>
      <c r="TCR772" s="16"/>
      <c r="TCS772" s="16"/>
      <c r="TCT772" s="16"/>
      <c r="TCU772" s="16"/>
      <c r="TCV772" s="16"/>
      <c r="TCW772" s="16"/>
      <c r="TCX772" s="16"/>
      <c r="TCY772" s="16"/>
      <c r="TCZ772" s="16"/>
      <c r="TDA772" s="16"/>
      <c r="TDB772" s="16"/>
      <c r="TDC772" s="16"/>
      <c r="TDD772" s="16"/>
      <c r="TDE772" s="16"/>
      <c r="TDF772" s="16"/>
      <c r="TDG772" s="16"/>
      <c r="TDH772" s="16"/>
      <c r="TDI772" s="16"/>
      <c r="TDJ772" s="16"/>
      <c r="TDK772" s="16"/>
      <c r="TDL772" s="16"/>
      <c r="TDM772" s="16"/>
      <c r="TDN772" s="16"/>
      <c r="TDO772" s="16"/>
      <c r="TDP772" s="16"/>
      <c r="TDQ772" s="16"/>
      <c r="TDR772" s="16"/>
      <c r="TDS772" s="16"/>
      <c r="TDT772" s="16"/>
      <c r="TDU772" s="16"/>
      <c r="TDV772" s="16"/>
      <c r="TDW772" s="16"/>
      <c r="TDX772" s="16"/>
      <c r="TDY772" s="16"/>
      <c r="TDZ772" s="16"/>
      <c r="TEA772" s="16"/>
      <c r="TEB772" s="16"/>
      <c r="TEC772" s="16"/>
      <c r="TED772" s="16"/>
      <c r="TEE772" s="16"/>
      <c r="TEF772" s="16"/>
      <c r="TEG772" s="16"/>
      <c r="TEH772" s="16"/>
      <c r="TEI772" s="16"/>
      <c r="TEJ772" s="16"/>
      <c r="TEK772" s="16"/>
      <c r="TEL772" s="16"/>
      <c r="TEM772" s="16"/>
      <c r="TEN772" s="16"/>
      <c r="TEO772" s="16"/>
      <c r="TEP772" s="16"/>
      <c r="TEQ772" s="16"/>
      <c r="TER772" s="16"/>
      <c r="TES772" s="16"/>
      <c r="TET772" s="16"/>
      <c r="TEU772" s="16"/>
      <c r="TEV772" s="16"/>
      <c r="TEW772" s="16"/>
      <c r="TEX772" s="16"/>
      <c r="TEY772" s="16"/>
      <c r="TEZ772" s="16"/>
      <c r="TFA772" s="16"/>
      <c r="TFB772" s="16"/>
      <c r="TFC772" s="16"/>
      <c r="TFD772" s="16"/>
      <c r="TFE772" s="16"/>
      <c r="TFF772" s="16"/>
      <c r="TFG772" s="16"/>
      <c r="TFH772" s="16"/>
      <c r="TFI772" s="16"/>
      <c r="TFJ772" s="16"/>
      <c r="TFK772" s="16"/>
      <c r="TFL772" s="16"/>
      <c r="TFM772" s="16"/>
      <c r="TFN772" s="16"/>
      <c r="TFO772" s="16"/>
      <c r="TFP772" s="16"/>
      <c r="TFQ772" s="16"/>
      <c r="TFR772" s="16"/>
      <c r="TFS772" s="16"/>
      <c r="TFT772" s="16"/>
      <c r="TFU772" s="16"/>
      <c r="TFV772" s="16"/>
      <c r="TFW772" s="16"/>
      <c r="TFX772" s="16"/>
      <c r="TFY772" s="16"/>
      <c r="TFZ772" s="16"/>
      <c r="TGA772" s="16"/>
      <c r="TGB772" s="16"/>
      <c r="TGC772" s="16"/>
      <c r="TGD772" s="16"/>
      <c r="TGE772" s="16"/>
      <c r="TGF772" s="16"/>
      <c r="TGG772" s="16"/>
      <c r="TGH772" s="16"/>
      <c r="TGI772" s="16"/>
      <c r="TGJ772" s="16"/>
      <c r="TGK772" s="16"/>
      <c r="TGL772" s="16"/>
      <c r="TGM772" s="16"/>
      <c r="TGN772" s="16"/>
      <c r="TGO772" s="16"/>
      <c r="TGP772" s="16"/>
      <c r="TGQ772" s="16"/>
      <c r="TGR772" s="16"/>
      <c r="TGS772" s="16"/>
      <c r="TGT772" s="16"/>
      <c r="TGU772" s="16"/>
      <c r="TGV772" s="16"/>
      <c r="TGW772" s="16"/>
      <c r="TGX772" s="16"/>
      <c r="TGY772" s="16"/>
      <c r="TGZ772" s="16"/>
      <c r="THA772" s="16"/>
      <c r="THB772" s="16"/>
      <c r="THC772" s="16"/>
      <c r="THD772" s="16"/>
      <c r="THE772" s="16"/>
      <c r="THF772" s="16"/>
      <c r="THG772" s="16"/>
      <c r="THH772" s="16"/>
      <c r="THI772" s="16"/>
      <c r="THJ772" s="16"/>
      <c r="THK772" s="16"/>
      <c r="THL772" s="16"/>
      <c r="THM772" s="16"/>
      <c r="THN772" s="16"/>
      <c r="THO772" s="16"/>
      <c r="THP772" s="16"/>
      <c r="THQ772" s="16"/>
      <c r="THR772" s="16"/>
      <c r="THS772" s="16"/>
      <c r="THT772" s="16"/>
      <c r="THU772" s="16"/>
      <c r="THV772" s="16"/>
      <c r="THW772" s="16"/>
      <c r="THX772" s="16"/>
      <c r="THY772" s="16"/>
      <c r="THZ772" s="16"/>
      <c r="TIA772" s="16"/>
      <c r="TIB772" s="16"/>
      <c r="TIC772" s="16"/>
      <c r="TID772" s="16"/>
      <c r="TIE772" s="16"/>
      <c r="TIF772" s="16"/>
      <c r="TIG772" s="16"/>
      <c r="TIH772" s="16"/>
      <c r="TII772" s="16"/>
      <c r="TIJ772" s="16"/>
      <c r="TIK772" s="16"/>
      <c r="TIL772" s="16"/>
      <c r="TIM772" s="16"/>
      <c r="TIN772" s="16"/>
      <c r="TIO772" s="16"/>
      <c r="TIP772" s="16"/>
      <c r="TIQ772" s="16"/>
      <c r="TIR772" s="16"/>
      <c r="TIS772" s="16"/>
      <c r="TIT772" s="16"/>
      <c r="TIU772" s="16"/>
      <c r="TIV772" s="16"/>
      <c r="TIW772" s="16"/>
      <c r="TIX772" s="16"/>
      <c r="TIY772" s="16"/>
      <c r="TIZ772" s="16"/>
      <c r="TJA772" s="16"/>
      <c r="TJB772" s="16"/>
      <c r="TJC772" s="16"/>
      <c r="TJD772" s="16"/>
      <c r="TJE772" s="16"/>
      <c r="TJF772" s="16"/>
      <c r="TJG772" s="16"/>
      <c r="TJH772" s="16"/>
      <c r="TJI772" s="16"/>
      <c r="TJJ772" s="16"/>
      <c r="TJK772" s="16"/>
      <c r="TJL772" s="16"/>
      <c r="TJM772" s="16"/>
      <c r="TJN772" s="16"/>
      <c r="TJO772" s="16"/>
      <c r="TJP772" s="16"/>
      <c r="TJQ772" s="16"/>
      <c r="TJR772" s="16"/>
      <c r="TJS772" s="16"/>
      <c r="TJT772" s="16"/>
      <c r="TJU772" s="16"/>
      <c r="TJV772" s="16"/>
      <c r="TJW772" s="16"/>
      <c r="TJX772" s="16"/>
      <c r="TJY772" s="16"/>
      <c r="TJZ772" s="16"/>
      <c r="TKA772" s="16"/>
      <c r="TKB772" s="16"/>
      <c r="TKC772" s="16"/>
      <c r="TKD772" s="16"/>
      <c r="TKE772" s="16"/>
      <c r="TKF772" s="16"/>
      <c r="TKG772" s="16"/>
      <c r="TKH772" s="16"/>
      <c r="TKI772" s="16"/>
      <c r="TKJ772" s="16"/>
      <c r="TKK772" s="16"/>
      <c r="TKL772" s="16"/>
      <c r="TKM772" s="16"/>
      <c r="TKN772" s="16"/>
      <c r="TKO772" s="16"/>
      <c r="TKP772" s="16"/>
      <c r="TKQ772" s="16"/>
      <c r="TKR772" s="16"/>
      <c r="TKS772" s="16"/>
      <c r="TKT772" s="16"/>
      <c r="TKU772" s="16"/>
      <c r="TKV772" s="16"/>
      <c r="TKW772" s="16"/>
      <c r="TKX772" s="16"/>
      <c r="TKY772" s="16"/>
      <c r="TKZ772" s="16"/>
      <c r="TLA772" s="16"/>
      <c r="TLB772" s="16"/>
      <c r="TLC772" s="16"/>
      <c r="TLD772" s="16"/>
      <c r="TLE772" s="16"/>
      <c r="TLF772" s="16"/>
      <c r="TLG772" s="16"/>
      <c r="TLH772" s="16"/>
      <c r="TLI772" s="16"/>
      <c r="TLJ772" s="16"/>
      <c r="TLK772" s="16"/>
      <c r="TLL772" s="16"/>
      <c r="TLM772" s="16"/>
      <c r="TLN772" s="16"/>
      <c r="TLO772" s="16"/>
      <c r="TLP772" s="16"/>
      <c r="TLQ772" s="16"/>
      <c r="TLR772" s="16"/>
      <c r="TLS772" s="16"/>
      <c r="TLT772" s="16"/>
      <c r="TLU772" s="16"/>
      <c r="TLV772" s="16"/>
      <c r="TLW772" s="16"/>
      <c r="TLX772" s="16"/>
      <c r="TLY772" s="16"/>
      <c r="TLZ772" s="16"/>
      <c r="TMA772" s="16"/>
      <c r="TMB772" s="16"/>
      <c r="TMC772" s="16"/>
      <c r="TMD772" s="16"/>
      <c r="TME772" s="16"/>
      <c r="TMF772" s="16"/>
      <c r="TMG772" s="16"/>
      <c r="TMH772" s="16"/>
      <c r="TMI772" s="16"/>
      <c r="TMJ772" s="16"/>
      <c r="TMK772" s="16"/>
      <c r="TML772" s="16"/>
      <c r="TMM772" s="16"/>
      <c r="TMN772" s="16"/>
      <c r="TMO772" s="16"/>
      <c r="TMP772" s="16"/>
      <c r="TMQ772" s="16"/>
      <c r="TMR772" s="16"/>
      <c r="TMS772" s="16"/>
      <c r="TMT772" s="16"/>
      <c r="TMU772" s="16"/>
      <c r="TMV772" s="16"/>
      <c r="TMW772" s="16"/>
      <c r="TMX772" s="16"/>
      <c r="TMY772" s="16"/>
      <c r="TMZ772" s="16"/>
      <c r="TNA772" s="16"/>
      <c r="TNB772" s="16"/>
      <c r="TNC772" s="16"/>
      <c r="TND772" s="16"/>
      <c r="TNE772" s="16"/>
      <c r="TNF772" s="16"/>
      <c r="TNG772" s="16"/>
      <c r="TNH772" s="16"/>
      <c r="TNI772" s="16"/>
      <c r="TNJ772" s="16"/>
      <c r="TNK772" s="16"/>
      <c r="TNL772" s="16"/>
      <c r="TNM772" s="16"/>
      <c r="TNN772" s="16"/>
      <c r="TNO772" s="16"/>
      <c r="TNP772" s="16"/>
      <c r="TNQ772" s="16"/>
      <c r="TNR772" s="16"/>
      <c r="TNS772" s="16"/>
      <c r="TNT772" s="16"/>
      <c r="TNU772" s="16"/>
      <c r="TNV772" s="16"/>
      <c r="TNW772" s="16"/>
      <c r="TNX772" s="16"/>
      <c r="TNY772" s="16"/>
      <c r="TNZ772" s="16"/>
      <c r="TOA772" s="16"/>
      <c r="TOB772" s="16"/>
      <c r="TOC772" s="16"/>
      <c r="TOD772" s="16"/>
      <c r="TOE772" s="16"/>
      <c r="TOF772" s="16"/>
      <c r="TOG772" s="16"/>
      <c r="TOH772" s="16"/>
      <c r="TOI772" s="16"/>
      <c r="TOJ772" s="16"/>
      <c r="TOK772" s="16"/>
      <c r="TOL772" s="16"/>
      <c r="TOM772" s="16"/>
      <c r="TON772" s="16"/>
      <c r="TOO772" s="16"/>
      <c r="TOP772" s="16"/>
      <c r="TOQ772" s="16"/>
      <c r="TOR772" s="16"/>
      <c r="TOS772" s="16"/>
      <c r="TOT772" s="16"/>
      <c r="TOU772" s="16"/>
      <c r="TOV772" s="16"/>
      <c r="TOW772" s="16"/>
      <c r="TOX772" s="16"/>
      <c r="TOY772" s="16"/>
      <c r="TOZ772" s="16"/>
      <c r="TPA772" s="16"/>
      <c r="TPB772" s="16"/>
      <c r="TPC772" s="16"/>
      <c r="TPD772" s="16"/>
      <c r="TPE772" s="16"/>
      <c r="TPF772" s="16"/>
      <c r="TPG772" s="16"/>
      <c r="TPH772" s="16"/>
      <c r="TPI772" s="16"/>
      <c r="TPJ772" s="16"/>
      <c r="TPK772" s="16"/>
      <c r="TPL772" s="16"/>
      <c r="TPM772" s="16"/>
      <c r="TPN772" s="16"/>
      <c r="TPO772" s="16"/>
      <c r="TPP772" s="16"/>
      <c r="TPQ772" s="16"/>
      <c r="TPR772" s="16"/>
      <c r="TPS772" s="16"/>
      <c r="TPT772" s="16"/>
      <c r="TPU772" s="16"/>
      <c r="TPV772" s="16"/>
      <c r="TPW772" s="16"/>
      <c r="TPX772" s="16"/>
      <c r="TPY772" s="16"/>
      <c r="TPZ772" s="16"/>
      <c r="TQA772" s="16"/>
      <c r="TQB772" s="16"/>
      <c r="TQC772" s="16"/>
      <c r="TQD772" s="16"/>
      <c r="TQE772" s="16"/>
      <c r="TQF772" s="16"/>
      <c r="TQG772" s="16"/>
      <c r="TQH772" s="16"/>
      <c r="TQI772" s="16"/>
      <c r="TQJ772" s="16"/>
      <c r="TQK772" s="16"/>
      <c r="TQL772" s="16"/>
      <c r="TQM772" s="16"/>
      <c r="TQN772" s="16"/>
      <c r="TQO772" s="16"/>
      <c r="TQP772" s="16"/>
      <c r="TQQ772" s="16"/>
      <c r="TQR772" s="16"/>
      <c r="TQS772" s="16"/>
      <c r="TQT772" s="16"/>
      <c r="TQU772" s="16"/>
      <c r="TQV772" s="16"/>
      <c r="TQW772" s="16"/>
      <c r="TQX772" s="16"/>
      <c r="TQY772" s="16"/>
      <c r="TQZ772" s="16"/>
      <c r="TRA772" s="16"/>
      <c r="TRB772" s="16"/>
      <c r="TRC772" s="16"/>
      <c r="TRD772" s="16"/>
      <c r="TRE772" s="16"/>
      <c r="TRF772" s="16"/>
      <c r="TRG772" s="16"/>
      <c r="TRH772" s="16"/>
      <c r="TRI772" s="16"/>
      <c r="TRJ772" s="16"/>
      <c r="TRK772" s="16"/>
      <c r="TRL772" s="16"/>
      <c r="TRM772" s="16"/>
      <c r="TRN772" s="16"/>
      <c r="TRO772" s="16"/>
      <c r="TRP772" s="16"/>
      <c r="TRQ772" s="16"/>
      <c r="TRR772" s="16"/>
      <c r="TRS772" s="16"/>
      <c r="TRT772" s="16"/>
      <c r="TRU772" s="16"/>
      <c r="TRV772" s="16"/>
      <c r="TRW772" s="16"/>
      <c r="TRX772" s="16"/>
      <c r="TRY772" s="16"/>
      <c r="TRZ772" s="16"/>
      <c r="TSA772" s="16"/>
      <c r="TSB772" s="16"/>
      <c r="TSC772" s="16"/>
      <c r="TSD772" s="16"/>
      <c r="TSE772" s="16"/>
      <c r="TSF772" s="16"/>
      <c r="TSG772" s="16"/>
      <c r="TSH772" s="16"/>
      <c r="TSI772" s="16"/>
      <c r="TSJ772" s="16"/>
      <c r="TSK772" s="16"/>
      <c r="TSL772" s="16"/>
      <c r="TSM772" s="16"/>
      <c r="TSN772" s="16"/>
      <c r="TSO772" s="16"/>
      <c r="TSP772" s="16"/>
      <c r="TSQ772" s="16"/>
      <c r="TSR772" s="16"/>
      <c r="TSS772" s="16"/>
      <c r="TST772" s="16"/>
      <c r="TSU772" s="16"/>
      <c r="TSV772" s="16"/>
      <c r="TSW772" s="16"/>
      <c r="TSX772" s="16"/>
      <c r="TSY772" s="16"/>
      <c r="TSZ772" s="16"/>
      <c r="TTA772" s="16"/>
      <c r="TTB772" s="16"/>
      <c r="TTC772" s="16"/>
      <c r="TTD772" s="16"/>
      <c r="TTE772" s="16"/>
      <c r="TTF772" s="16"/>
      <c r="TTG772" s="16"/>
      <c r="TTH772" s="16"/>
      <c r="TTI772" s="16"/>
      <c r="TTJ772" s="16"/>
      <c r="TTK772" s="16"/>
      <c r="TTL772" s="16"/>
      <c r="TTM772" s="16"/>
      <c r="TTN772" s="16"/>
      <c r="TTO772" s="16"/>
      <c r="TTP772" s="16"/>
      <c r="TTQ772" s="16"/>
      <c r="TTR772" s="16"/>
      <c r="TTS772" s="16"/>
      <c r="TTT772" s="16"/>
      <c r="TTU772" s="16"/>
      <c r="TTV772" s="16"/>
      <c r="TTW772" s="16"/>
      <c r="TTX772" s="16"/>
      <c r="TTY772" s="16"/>
      <c r="TTZ772" s="16"/>
      <c r="TUA772" s="16"/>
      <c r="TUB772" s="16"/>
      <c r="TUC772" s="16"/>
      <c r="TUD772" s="16"/>
      <c r="TUE772" s="16"/>
      <c r="TUF772" s="16"/>
      <c r="TUG772" s="16"/>
      <c r="TUH772" s="16"/>
      <c r="TUI772" s="16"/>
      <c r="TUJ772" s="16"/>
      <c r="TUK772" s="16"/>
      <c r="TUL772" s="16"/>
      <c r="TUM772" s="16"/>
      <c r="TUN772" s="16"/>
      <c r="TUO772" s="16"/>
      <c r="TUP772" s="16"/>
      <c r="TUQ772" s="16"/>
      <c r="TUR772" s="16"/>
      <c r="TUS772" s="16"/>
      <c r="TUT772" s="16"/>
      <c r="TUU772" s="16"/>
      <c r="TUV772" s="16"/>
      <c r="TUW772" s="16"/>
      <c r="TUX772" s="16"/>
      <c r="TUY772" s="16"/>
      <c r="TUZ772" s="16"/>
      <c r="TVA772" s="16"/>
      <c r="TVB772" s="16"/>
      <c r="TVC772" s="16"/>
      <c r="TVD772" s="16"/>
      <c r="TVE772" s="16"/>
      <c r="TVF772" s="16"/>
      <c r="TVG772" s="16"/>
      <c r="TVH772" s="16"/>
      <c r="TVI772" s="16"/>
      <c r="TVJ772" s="16"/>
      <c r="TVK772" s="16"/>
      <c r="TVL772" s="16"/>
      <c r="TVM772" s="16"/>
      <c r="TVN772" s="16"/>
      <c r="TVO772" s="16"/>
      <c r="TVP772" s="16"/>
      <c r="TVQ772" s="16"/>
      <c r="TVR772" s="16"/>
      <c r="TVS772" s="16"/>
      <c r="TVT772" s="16"/>
      <c r="TVU772" s="16"/>
      <c r="TVV772" s="16"/>
      <c r="TVW772" s="16"/>
      <c r="TVX772" s="16"/>
      <c r="TVY772" s="16"/>
      <c r="TVZ772" s="16"/>
      <c r="TWA772" s="16"/>
      <c r="TWB772" s="16"/>
      <c r="TWC772" s="16"/>
      <c r="TWD772" s="16"/>
      <c r="TWE772" s="16"/>
      <c r="TWF772" s="16"/>
      <c r="TWG772" s="16"/>
      <c r="TWH772" s="16"/>
      <c r="TWI772" s="16"/>
      <c r="TWJ772" s="16"/>
      <c r="TWK772" s="16"/>
      <c r="TWL772" s="16"/>
      <c r="TWM772" s="16"/>
      <c r="TWN772" s="16"/>
      <c r="TWO772" s="16"/>
      <c r="TWP772" s="16"/>
      <c r="TWQ772" s="16"/>
      <c r="TWR772" s="16"/>
      <c r="TWS772" s="16"/>
      <c r="TWT772" s="16"/>
      <c r="TWU772" s="16"/>
      <c r="TWV772" s="16"/>
      <c r="TWW772" s="16"/>
      <c r="TWX772" s="16"/>
      <c r="TWY772" s="16"/>
      <c r="TWZ772" s="16"/>
      <c r="TXA772" s="16"/>
      <c r="TXB772" s="16"/>
      <c r="TXC772" s="16"/>
      <c r="TXD772" s="16"/>
      <c r="TXE772" s="16"/>
      <c r="TXF772" s="16"/>
      <c r="TXG772" s="16"/>
      <c r="TXH772" s="16"/>
      <c r="TXI772" s="16"/>
      <c r="TXJ772" s="16"/>
      <c r="TXK772" s="16"/>
      <c r="TXL772" s="16"/>
      <c r="TXM772" s="16"/>
      <c r="TXN772" s="16"/>
      <c r="TXO772" s="16"/>
      <c r="TXP772" s="16"/>
      <c r="TXQ772" s="16"/>
      <c r="TXR772" s="16"/>
      <c r="TXS772" s="16"/>
      <c r="TXT772" s="16"/>
      <c r="TXU772" s="16"/>
      <c r="TXV772" s="16"/>
      <c r="TXW772" s="16"/>
      <c r="TXX772" s="16"/>
      <c r="TXY772" s="16"/>
      <c r="TXZ772" s="16"/>
      <c r="TYA772" s="16"/>
      <c r="TYB772" s="16"/>
      <c r="TYC772" s="16"/>
      <c r="TYD772" s="16"/>
      <c r="TYE772" s="16"/>
      <c r="TYF772" s="16"/>
      <c r="TYG772" s="16"/>
      <c r="TYH772" s="16"/>
      <c r="TYI772" s="16"/>
      <c r="TYJ772" s="16"/>
      <c r="TYK772" s="16"/>
      <c r="TYL772" s="16"/>
      <c r="TYM772" s="16"/>
      <c r="TYN772" s="16"/>
      <c r="TYO772" s="16"/>
      <c r="TYP772" s="16"/>
      <c r="TYQ772" s="16"/>
      <c r="TYR772" s="16"/>
      <c r="TYS772" s="16"/>
      <c r="TYT772" s="16"/>
      <c r="TYU772" s="16"/>
      <c r="TYV772" s="16"/>
      <c r="TYW772" s="16"/>
      <c r="TYX772" s="16"/>
      <c r="TYY772" s="16"/>
      <c r="TYZ772" s="16"/>
      <c r="TZA772" s="16"/>
      <c r="TZB772" s="16"/>
      <c r="TZC772" s="16"/>
      <c r="TZD772" s="16"/>
      <c r="TZE772" s="16"/>
      <c r="TZF772" s="16"/>
      <c r="TZG772" s="16"/>
      <c r="TZH772" s="16"/>
      <c r="TZI772" s="16"/>
      <c r="TZJ772" s="16"/>
      <c r="TZK772" s="16"/>
      <c r="TZL772" s="16"/>
      <c r="TZM772" s="16"/>
      <c r="TZN772" s="16"/>
      <c r="TZO772" s="16"/>
      <c r="TZP772" s="16"/>
      <c r="TZQ772" s="16"/>
      <c r="TZR772" s="16"/>
      <c r="TZS772" s="16"/>
      <c r="TZT772" s="16"/>
      <c r="TZU772" s="16"/>
      <c r="TZV772" s="16"/>
      <c r="TZW772" s="16"/>
      <c r="TZX772" s="16"/>
      <c r="TZY772" s="16"/>
      <c r="TZZ772" s="16"/>
      <c r="UAA772" s="16"/>
      <c r="UAB772" s="16"/>
      <c r="UAC772" s="16"/>
      <c r="UAD772" s="16"/>
      <c r="UAE772" s="16"/>
      <c r="UAF772" s="16"/>
      <c r="UAG772" s="16"/>
      <c r="UAH772" s="16"/>
      <c r="UAI772" s="16"/>
      <c r="UAJ772" s="16"/>
      <c r="UAK772" s="16"/>
      <c r="UAL772" s="16"/>
      <c r="UAM772" s="16"/>
      <c r="UAN772" s="16"/>
      <c r="UAO772" s="16"/>
      <c r="UAP772" s="16"/>
      <c r="UAQ772" s="16"/>
      <c r="UAR772" s="16"/>
      <c r="UAS772" s="16"/>
      <c r="UAT772" s="16"/>
      <c r="UAU772" s="16"/>
      <c r="UAV772" s="16"/>
      <c r="UAW772" s="16"/>
      <c r="UAX772" s="16"/>
      <c r="UAY772" s="16"/>
      <c r="UAZ772" s="16"/>
      <c r="UBA772" s="16"/>
      <c r="UBB772" s="16"/>
      <c r="UBC772" s="16"/>
      <c r="UBD772" s="16"/>
      <c r="UBE772" s="16"/>
      <c r="UBF772" s="16"/>
      <c r="UBG772" s="16"/>
      <c r="UBH772" s="16"/>
      <c r="UBI772" s="16"/>
      <c r="UBJ772" s="16"/>
      <c r="UBK772" s="16"/>
      <c r="UBL772" s="16"/>
      <c r="UBM772" s="16"/>
      <c r="UBN772" s="16"/>
      <c r="UBO772" s="16"/>
      <c r="UBP772" s="16"/>
      <c r="UBQ772" s="16"/>
      <c r="UBR772" s="16"/>
      <c r="UBS772" s="16"/>
      <c r="UBT772" s="16"/>
      <c r="UBU772" s="16"/>
      <c r="UBV772" s="16"/>
      <c r="UBW772" s="16"/>
      <c r="UBX772" s="16"/>
      <c r="UBY772" s="16"/>
      <c r="UBZ772" s="16"/>
      <c r="UCA772" s="16"/>
      <c r="UCB772" s="16"/>
      <c r="UCC772" s="16"/>
      <c r="UCD772" s="16"/>
      <c r="UCE772" s="16"/>
      <c r="UCF772" s="16"/>
      <c r="UCG772" s="16"/>
      <c r="UCH772" s="16"/>
      <c r="UCI772" s="16"/>
      <c r="UCJ772" s="16"/>
      <c r="UCK772" s="16"/>
      <c r="UCL772" s="16"/>
      <c r="UCM772" s="16"/>
      <c r="UCN772" s="16"/>
      <c r="UCO772" s="16"/>
      <c r="UCP772" s="16"/>
      <c r="UCQ772" s="16"/>
      <c r="UCR772" s="16"/>
      <c r="UCS772" s="16"/>
      <c r="UCT772" s="16"/>
      <c r="UCU772" s="16"/>
      <c r="UCV772" s="16"/>
      <c r="UCW772" s="16"/>
      <c r="UCX772" s="16"/>
      <c r="UCY772" s="16"/>
      <c r="UCZ772" s="16"/>
      <c r="UDA772" s="16"/>
      <c r="UDB772" s="16"/>
      <c r="UDC772" s="16"/>
      <c r="UDD772" s="16"/>
      <c r="UDE772" s="16"/>
      <c r="UDF772" s="16"/>
      <c r="UDG772" s="16"/>
      <c r="UDH772" s="16"/>
      <c r="UDI772" s="16"/>
      <c r="UDJ772" s="16"/>
      <c r="UDK772" s="16"/>
      <c r="UDL772" s="16"/>
      <c r="UDM772" s="16"/>
      <c r="UDN772" s="16"/>
      <c r="UDO772" s="16"/>
      <c r="UDP772" s="16"/>
      <c r="UDQ772" s="16"/>
      <c r="UDR772" s="16"/>
      <c r="UDS772" s="16"/>
      <c r="UDT772" s="16"/>
      <c r="UDU772" s="16"/>
      <c r="UDV772" s="16"/>
      <c r="UDW772" s="16"/>
      <c r="UDX772" s="16"/>
      <c r="UDY772" s="16"/>
      <c r="UDZ772" s="16"/>
      <c r="UEA772" s="16"/>
      <c r="UEB772" s="16"/>
      <c r="UEC772" s="16"/>
      <c r="UED772" s="16"/>
      <c r="UEE772" s="16"/>
      <c r="UEF772" s="16"/>
      <c r="UEG772" s="16"/>
      <c r="UEH772" s="16"/>
      <c r="UEI772" s="16"/>
      <c r="UEJ772" s="16"/>
      <c r="UEK772" s="16"/>
      <c r="UEL772" s="16"/>
      <c r="UEM772" s="16"/>
      <c r="UEN772" s="16"/>
      <c r="UEO772" s="16"/>
      <c r="UEP772" s="16"/>
      <c r="UEQ772" s="16"/>
      <c r="UER772" s="16"/>
      <c r="UES772" s="16"/>
      <c r="UET772" s="16"/>
      <c r="UEU772" s="16"/>
      <c r="UEV772" s="16"/>
      <c r="UEW772" s="16"/>
      <c r="UEX772" s="16"/>
      <c r="UEY772" s="16"/>
      <c r="UEZ772" s="16"/>
      <c r="UFA772" s="16"/>
      <c r="UFB772" s="16"/>
      <c r="UFC772" s="16"/>
      <c r="UFD772" s="16"/>
      <c r="UFE772" s="16"/>
      <c r="UFF772" s="16"/>
      <c r="UFG772" s="16"/>
      <c r="UFH772" s="16"/>
      <c r="UFI772" s="16"/>
      <c r="UFJ772" s="16"/>
      <c r="UFK772" s="16"/>
      <c r="UFL772" s="16"/>
      <c r="UFM772" s="16"/>
      <c r="UFN772" s="16"/>
      <c r="UFO772" s="16"/>
      <c r="UFP772" s="16"/>
      <c r="UFQ772" s="16"/>
      <c r="UFR772" s="16"/>
      <c r="UFS772" s="16"/>
      <c r="UFT772" s="16"/>
      <c r="UFU772" s="16"/>
      <c r="UFV772" s="16"/>
      <c r="UFW772" s="16"/>
      <c r="UFX772" s="16"/>
      <c r="UFY772" s="16"/>
      <c r="UFZ772" s="16"/>
      <c r="UGA772" s="16"/>
      <c r="UGB772" s="16"/>
      <c r="UGC772" s="16"/>
      <c r="UGD772" s="16"/>
      <c r="UGE772" s="16"/>
      <c r="UGF772" s="16"/>
      <c r="UGG772" s="16"/>
      <c r="UGH772" s="16"/>
      <c r="UGI772" s="16"/>
      <c r="UGJ772" s="16"/>
      <c r="UGK772" s="16"/>
      <c r="UGL772" s="16"/>
      <c r="UGM772" s="16"/>
      <c r="UGN772" s="16"/>
      <c r="UGO772" s="16"/>
      <c r="UGP772" s="16"/>
      <c r="UGQ772" s="16"/>
      <c r="UGR772" s="16"/>
      <c r="UGS772" s="16"/>
      <c r="UGT772" s="16"/>
      <c r="UGU772" s="16"/>
      <c r="UGV772" s="16"/>
      <c r="UGW772" s="16"/>
      <c r="UGX772" s="16"/>
      <c r="UGY772" s="16"/>
      <c r="UGZ772" s="16"/>
      <c r="UHA772" s="16"/>
      <c r="UHB772" s="16"/>
      <c r="UHC772" s="16"/>
      <c r="UHD772" s="16"/>
      <c r="UHE772" s="16"/>
      <c r="UHF772" s="16"/>
      <c r="UHG772" s="16"/>
      <c r="UHH772" s="16"/>
      <c r="UHI772" s="16"/>
      <c r="UHJ772" s="16"/>
      <c r="UHK772" s="16"/>
      <c r="UHL772" s="16"/>
      <c r="UHM772" s="16"/>
      <c r="UHN772" s="16"/>
      <c r="UHO772" s="16"/>
      <c r="UHP772" s="16"/>
      <c r="UHQ772" s="16"/>
      <c r="UHR772" s="16"/>
      <c r="UHS772" s="16"/>
      <c r="UHT772" s="16"/>
      <c r="UHU772" s="16"/>
      <c r="UHV772" s="16"/>
      <c r="UHW772" s="16"/>
      <c r="UHX772" s="16"/>
      <c r="UHY772" s="16"/>
      <c r="UHZ772" s="16"/>
      <c r="UIA772" s="16"/>
      <c r="UIB772" s="16"/>
      <c r="UIC772" s="16"/>
      <c r="UID772" s="16"/>
      <c r="UIE772" s="16"/>
      <c r="UIF772" s="16"/>
      <c r="UIG772" s="16"/>
      <c r="UIH772" s="16"/>
      <c r="UII772" s="16"/>
      <c r="UIJ772" s="16"/>
      <c r="UIK772" s="16"/>
      <c r="UIL772" s="16"/>
      <c r="UIM772" s="16"/>
      <c r="UIN772" s="16"/>
      <c r="UIO772" s="16"/>
      <c r="UIP772" s="16"/>
      <c r="UIQ772" s="16"/>
      <c r="UIR772" s="16"/>
      <c r="UIS772" s="16"/>
      <c r="UIT772" s="16"/>
      <c r="UIU772" s="16"/>
      <c r="UIV772" s="16"/>
      <c r="UIW772" s="16"/>
      <c r="UIX772" s="16"/>
      <c r="UIY772" s="16"/>
      <c r="UIZ772" s="16"/>
      <c r="UJA772" s="16"/>
      <c r="UJB772" s="16"/>
      <c r="UJC772" s="16"/>
      <c r="UJD772" s="16"/>
      <c r="UJE772" s="16"/>
      <c r="UJF772" s="16"/>
      <c r="UJG772" s="16"/>
      <c r="UJH772" s="16"/>
      <c r="UJI772" s="16"/>
      <c r="UJJ772" s="16"/>
      <c r="UJK772" s="16"/>
      <c r="UJL772" s="16"/>
      <c r="UJM772" s="16"/>
      <c r="UJN772" s="16"/>
      <c r="UJO772" s="16"/>
      <c r="UJP772" s="16"/>
      <c r="UJQ772" s="16"/>
      <c r="UJR772" s="16"/>
      <c r="UJS772" s="16"/>
      <c r="UJT772" s="16"/>
      <c r="UJU772" s="16"/>
      <c r="UJV772" s="16"/>
      <c r="UJW772" s="16"/>
      <c r="UJX772" s="16"/>
      <c r="UJY772" s="16"/>
      <c r="UJZ772" s="16"/>
      <c r="UKA772" s="16"/>
      <c r="UKB772" s="16"/>
      <c r="UKC772" s="16"/>
      <c r="UKD772" s="16"/>
      <c r="UKE772" s="16"/>
      <c r="UKF772" s="16"/>
      <c r="UKG772" s="16"/>
      <c r="UKH772" s="16"/>
      <c r="UKI772" s="16"/>
      <c r="UKJ772" s="16"/>
      <c r="UKK772" s="16"/>
      <c r="UKL772" s="16"/>
      <c r="UKM772" s="16"/>
      <c r="UKN772" s="16"/>
      <c r="UKO772" s="16"/>
      <c r="UKP772" s="16"/>
      <c r="UKQ772" s="16"/>
      <c r="UKR772" s="16"/>
      <c r="UKS772" s="16"/>
      <c r="UKT772" s="16"/>
      <c r="UKU772" s="16"/>
      <c r="UKV772" s="16"/>
      <c r="UKW772" s="16"/>
      <c r="UKX772" s="16"/>
      <c r="UKY772" s="16"/>
      <c r="UKZ772" s="16"/>
      <c r="ULA772" s="16"/>
      <c r="ULB772" s="16"/>
      <c r="ULC772" s="16"/>
      <c r="ULD772" s="16"/>
      <c r="ULE772" s="16"/>
      <c r="ULF772" s="16"/>
      <c r="ULG772" s="16"/>
      <c r="ULH772" s="16"/>
      <c r="ULI772" s="16"/>
      <c r="ULJ772" s="16"/>
      <c r="ULK772" s="16"/>
      <c r="ULL772" s="16"/>
      <c r="ULM772" s="16"/>
      <c r="ULN772" s="16"/>
      <c r="ULO772" s="16"/>
      <c r="ULP772" s="16"/>
      <c r="ULQ772" s="16"/>
      <c r="ULR772" s="16"/>
      <c r="ULS772" s="16"/>
      <c r="ULT772" s="16"/>
      <c r="ULU772" s="16"/>
      <c r="ULV772" s="16"/>
      <c r="ULW772" s="16"/>
      <c r="ULX772" s="16"/>
      <c r="ULY772" s="16"/>
      <c r="ULZ772" s="16"/>
      <c r="UMA772" s="16"/>
      <c r="UMB772" s="16"/>
      <c r="UMC772" s="16"/>
      <c r="UMD772" s="16"/>
      <c r="UME772" s="16"/>
      <c r="UMF772" s="16"/>
      <c r="UMG772" s="16"/>
      <c r="UMH772" s="16"/>
      <c r="UMI772" s="16"/>
      <c r="UMJ772" s="16"/>
      <c r="UMK772" s="16"/>
      <c r="UML772" s="16"/>
      <c r="UMM772" s="16"/>
      <c r="UMN772" s="16"/>
      <c r="UMO772" s="16"/>
      <c r="UMP772" s="16"/>
      <c r="UMQ772" s="16"/>
      <c r="UMR772" s="16"/>
      <c r="UMS772" s="16"/>
      <c r="UMT772" s="16"/>
      <c r="UMU772" s="16"/>
      <c r="UMV772" s="16"/>
      <c r="UMW772" s="16"/>
      <c r="UMX772" s="16"/>
      <c r="UMY772" s="16"/>
      <c r="UMZ772" s="16"/>
      <c r="UNA772" s="16"/>
      <c r="UNB772" s="16"/>
      <c r="UNC772" s="16"/>
      <c r="UND772" s="16"/>
      <c r="UNE772" s="16"/>
      <c r="UNF772" s="16"/>
      <c r="UNG772" s="16"/>
      <c r="UNH772" s="16"/>
      <c r="UNI772" s="16"/>
      <c r="UNJ772" s="16"/>
      <c r="UNK772" s="16"/>
      <c r="UNL772" s="16"/>
      <c r="UNM772" s="16"/>
      <c r="UNN772" s="16"/>
      <c r="UNO772" s="16"/>
      <c r="UNP772" s="16"/>
      <c r="UNQ772" s="16"/>
      <c r="UNR772" s="16"/>
      <c r="UNS772" s="16"/>
      <c r="UNT772" s="16"/>
      <c r="UNU772" s="16"/>
      <c r="UNV772" s="16"/>
      <c r="UNW772" s="16"/>
      <c r="UNX772" s="16"/>
      <c r="UNY772" s="16"/>
      <c r="UNZ772" s="16"/>
      <c r="UOA772" s="16"/>
      <c r="UOB772" s="16"/>
      <c r="UOC772" s="16"/>
      <c r="UOD772" s="16"/>
      <c r="UOE772" s="16"/>
      <c r="UOF772" s="16"/>
      <c r="UOG772" s="16"/>
      <c r="UOH772" s="16"/>
      <c r="UOI772" s="16"/>
      <c r="UOJ772" s="16"/>
      <c r="UOK772" s="16"/>
      <c r="UOL772" s="16"/>
      <c r="UOM772" s="16"/>
      <c r="UON772" s="16"/>
      <c r="UOO772" s="16"/>
      <c r="UOP772" s="16"/>
      <c r="UOQ772" s="16"/>
      <c r="UOR772" s="16"/>
      <c r="UOS772" s="16"/>
      <c r="UOT772" s="16"/>
      <c r="UOU772" s="16"/>
      <c r="UOV772" s="16"/>
      <c r="UOW772" s="16"/>
      <c r="UOX772" s="16"/>
      <c r="UOY772" s="16"/>
      <c r="UOZ772" s="16"/>
      <c r="UPA772" s="16"/>
      <c r="UPB772" s="16"/>
      <c r="UPC772" s="16"/>
      <c r="UPD772" s="16"/>
      <c r="UPE772" s="16"/>
      <c r="UPF772" s="16"/>
      <c r="UPG772" s="16"/>
      <c r="UPH772" s="16"/>
      <c r="UPI772" s="16"/>
      <c r="UPJ772" s="16"/>
      <c r="UPK772" s="16"/>
      <c r="UPL772" s="16"/>
      <c r="UPM772" s="16"/>
      <c r="UPN772" s="16"/>
      <c r="UPO772" s="16"/>
      <c r="UPP772" s="16"/>
      <c r="UPQ772" s="16"/>
      <c r="UPR772" s="16"/>
      <c r="UPS772" s="16"/>
      <c r="UPT772" s="16"/>
      <c r="UPU772" s="16"/>
      <c r="UPV772" s="16"/>
      <c r="UPW772" s="16"/>
      <c r="UPX772" s="16"/>
      <c r="UPY772" s="16"/>
      <c r="UPZ772" s="16"/>
      <c r="UQA772" s="16"/>
      <c r="UQB772" s="16"/>
      <c r="UQC772" s="16"/>
      <c r="UQD772" s="16"/>
      <c r="UQE772" s="16"/>
      <c r="UQF772" s="16"/>
      <c r="UQG772" s="16"/>
      <c r="UQH772" s="16"/>
      <c r="UQI772" s="16"/>
      <c r="UQJ772" s="16"/>
      <c r="UQK772" s="16"/>
      <c r="UQL772" s="16"/>
      <c r="UQM772" s="16"/>
      <c r="UQN772" s="16"/>
      <c r="UQO772" s="16"/>
      <c r="UQP772" s="16"/>
      <c r="UQQ772" s="16"/>
      <c r="UQR772" s="16"/>
      <c r="UQS772" s="16"/>
      <c r="UQT772" s="16"/>
      <c r="UQU772" s="16"/>
      <c r="UQV772" s="16"/>
      <c r="UQW772" s="16"/>
      <c r="UQX772" s="16"/>
      <c r="UQY772" s="16"/>
      <c r="UQZ772" s="16"/>
      <c r="URA772" s="16"/>
      <c r="URB772" s="16"/>
      <c r="URC772" s="16"/>
      <c r="URD772" s="16"/>
      <c r="URE772" s="16"/>
      <c r="URF772" s="16"/>
      <c r="URG772" s="16"/>
      <c r="URH772" s="16"/>
      <c r="URI772" s="16"/>
      <c r="URJ772" s="16"/>
      <c r="URK772" s="16"/>
      <c r="URL772" s="16"/>
      <c r="URM772" s="16"/>
      <c r="URN772" s="16"/>
      <c r="URO772" s="16"/>
      <c r="URP772" s="16"/>
      <c r="URQ772" s="16"/>
      <c r="URR772" s="16"/>
      <c r="URS772" s="16"/>
      <c r="URT772" s="16"/>
      <c r="URU772" s="16"/>
      <c r="URV772" s="16"/>
      <c r="URW772" s="16"/>
      <c r="URX772" s="16"/>
      <c r="URY772" s="16"/>
      <c r="URZ772" s="16"/>
      <c r="USA772" s="16"/>
      <c r="USB772" s="16"/>
      <c r="USC772" s="16"/>
      <c r="USD772" s="16"/>
      <c r="USE772" s="16"/>
      <c r="USF772" s="16"/>
      <c r="USG772" s="16"/>
      <c r="USH772" s="16"/>
      <c r="USI772" s="16"/>
      <c r="USJ772" s="16"/>
      <c r="USK772" s="16"/>
      <c r="USL772" s="16"/>
      <c r="USM772" s="16"/>
      <c r="USN772" s="16"/>
      <c r="USO772" s="16"/>
      <c r="USP772" s="16"/>
      <c r="USQ772" s="16"/>
      <c r="USR772" s="16"/>
      <c r="USS772" s="16"/>
      <c r="UST772" s="16"/>
      <c r="USU772" s="16"/>
      <c r="USV772" s="16"/>
      <c r="USW772" s="16"/>
      <c r="USX772" s="16"/>
      <c r="USY772" s="16"/>
      <c r="USZ772" s="16"/>
      <c r="UTA772" s="16"/>
      <c r="UTB772" s="16"/>
      <c r="UTC772" s="16"/>
      <c r="UTD772" s="16"/>
      <c r="UTE772" s="16"/>
      <c r="UTF772" s="16"/>
      <c r="UTG772" s="16"/>
      <c r="UTH772" s="16"/>
      <c r="UTI772" s="16"/>
      <c r="UTJ772" s="16"/>
      <c r="UTK772" s="16"/>
      <c r="UTL772" s="16"/>
      <c r="UTM772" s="16"/>
      <c r="UTN772" s="16"/>
      <c r="UTO772" s="16"/>
      <c r="UTP772" s="16"/>
      <c r="UTQ772" s="16"/>
      <c r="UTR772" s="16"/>
      <c r="UTS772" s="16"/>
      <c r="UTT772" s="16"/>
      <c r="UTU772" s="16"/>
      <c r="UTV772" s="16"/>
      <c r="UTW772" s="16"/>
      <c r="UTX772" s="16"/>
      <c r="UTY772" s="16"/>
      <c r="UTZ772" s="16"/>
      <c r="UUA772" s="16"/>
      <c r="UUB772" s="16"/>
      <c r="UUC772" s="16"/>
      <c r="UUD772" s="16"/>
      <c r="UUE772" s="16"/>
      <c r="UUF772" s="16"/>
      <c r="UUG772" s="16"/>
      <c r="UUH772" s="16"/>
      <c r="UUI772" s="16"/>
      <c r="UUJ772" s="16"/>
      <c r="UUK772" s="16"/>
      <c r="UUL772" s="16"/>
      <c r="UUM772" s="16"/>
      <c r="UUN772" s="16"/>
      <c r="UUO772" s="16"/>
      <c r="UUP772" s="16"/>
      <c r="UUQ772" s="16"/>
      <c r="UUR772" s="16"/>
      <c r="UUS772" s="16"/>
      <c r="UUT772" s="16"/>
      <c r="UUU772" s="16"/>
      <c r="UUV772" s="16"/>
      <c r="UUW772" s="16"/>
      <c r="UUX772" s="16"/>
      <c r="UUY772" s="16"/>
      <c r="UUZ772" s="16"/>
      <c r="UVA772" s="16"/>
      <c r="UVB772" s="16"/>
      <c r="UVC772" s="16"/>
      <c r="UVD772" s="16"/>
      <c r="UVE772" s="16"/>
      <c r="UVF772" s="16"/>
      <c r="UVG772" s="16"/>
      <c r="UVH772" s="16"/>
      <c r="UVI772" s="16"/>
      <c r="UVJ772" s="16"/>
      <c r="UVK772" s="16"/>
      <c r="UVL772" s="16"/>
      <c r="UVM772" s="16"/>
      <c r="UVN772" s="16"/>
      <c r="UVO772" s="16"/>
      <c r="UVP772" s="16"/>
      <c r="UVQ772" s="16"/>
      <c r="UVR772" s="16"/>
      <c r="UVS772" s="16"/>
      <c r="UVT772" s="16"/>
      <c r="UVU772" s="16"/>
      <c r="UVV772" s="16"/>
      <c r="UVW772" s="16"/>
      <c r="UVX772" s="16"/>
      <c r="UVY772" s="16"/>
      <c r="UVZ772" s="16"/>
      <c r="UWA772" s="16"/>
      <c r="UWB772" s="16"/>
      <c r="UWC772" s="16"/>
      <c r="UWD772" s="16"/>
      <c r="UWE772" s="16"/>
      <c r="UWF772" s="16"/>
      <c r="UWG772" s="16"/>
      <c r="UWH772" s="16"/>
      <c r="UWI772" s="16"/>
      <c r="UWJ772" s="16"/>
      <c r="UWK772" s="16"/>
      <c r="UWL772" s="16"/>
      <c r="UWM772" s="16"/>
      <c r="UWN772" s="16"/>
      <c r="UWO772" s="16"/>
      <c r="UWP772" s="16"/>
      <c r="UWQ772" s="16"/>
      <c r="UWR772" s="16"/>
      <c r="UWS772" s="16"/>
      <c r="UWT772" s="16"/>
      <c r="UWU772" s="16"/>
      <c r="UWV772" s="16"/>
      <c r="UWW772" s="16"/>
      <c r="UWX772" s="16"/>
      <c r="UWY772" s="16"/>
      <c r="UWZ772" s="16"/>
      <c r="UXA772" s="16"/>
      <c r="UXB772" s="16"/>
      <c r="UXC772" s="16"/>
      <c r="UXD772" s="16"/>
      <c r="UXE772" s="16"/>
      <c r="UXF772" s="16"/>
      <c r="UXG772" s="16"/>
      <c r="UXH772" s="16"/>
      <c r="UXI772" s="16"/>
      <c r="UXJ772" s="16"/>
      <c r="UXK772" s="16"/>
      <c r="UXL772" s="16"/>
      <c r="UXM772" s="16"/>
      <c r="UXN772" s="16"/>
      <c r="UXO772" s="16"/>
      <c r="UXP772" s="16"/>
      <c r="UXQ772" s="16"/>
      <c r="UXR772" s="16"/>
      <c r="UXS772" s="16"/>
      <c r="UXT772" s="16"/>
      <c r="UXU772" s="16"/>
      <c r="UXV772" s="16"/>
      <c r="UXW772" s="16"/>
      <c r="UXX772" s="16"/>
      <c r="UXY772" s="16"/>
      <c r="UXZ772" s="16"/>
      <c r="UYA772" s="16"/>
      <c r="UYB772" s="16"/>
      <c r="UYC772" s="16"/>
      <c r="UYD772" s="16"/>
      <c r="UYE772" s="16"/>
      <c r="UYF772" s="16"/>
      <c r="UYG772" s="16"/>
      <c r="UYH772" s="16"/>
      <c r="UYI772" s="16"/>
      <c r="UYJ772" s="16"/>
      <c r="UYK772" s="16"/>
      <c r="UYL772" s="16"/>
      <c r="UYM772" s="16"/>
      <c r="UYN772" s="16"/>
      <c r="UYO772" s="16"/>
      <c r="UYP772" s="16"/>
      <c r="UYQ772" s="16"/>
      <c r="UYR772" s="16"/>
      <c r="UYS772" s="16"/>
      <c r="UYT772" s="16"/>
      <c r="UYU772" s="16"/>
      <c r="UYV772" s="16"/>
      <c r="UYW772" s="16"/>
      <c r="UYX772" s="16"/>
      <c r="UYY772" s="16"/>
      <c r="UYZ772" s="16"/>
      <c r="UZA772" s="16"/>
      <c r="UZB772" s="16"/>
      <c r="UZC772" s="16"/>
      <c r="UZD772" s="16"/>
      <c r="UZE772" s="16"/>
      <c r="UZF772" s="16"/>
      <c r="UZG772" s="16"/>
      <c r="UZH772" s="16"/>
      <c r="UZI772" s="16"/>
      <c r="UZJ772" s="16"/>
      <c r="UZK772" s="16"/>
      <c r="UZL772" s="16"/>
      <c r="UZM772" s="16"/>
      <c r="UZN772" s="16"/>
      <c r="UZO772" s="16"/>
      <c r="UZP772" s="16"/>
      <c r="UZQ772" s="16"/>
      <c r="UZR772" s="16"/>
      <c r="UZS772" s="16"/>
      <c r="UZT772" s="16"/>
      <c r="UZU772" s="16"/>
      <c r="UZV772" s="16"/>
      <c r="UZW772" s="16"/>
      <c r="UZX772" s="16"/>
      <c r="UZY772" s="16"/>
      <c r="UZZ772" s="16"/>
      <c r="VAA772" s="16"/>
      <c r="VAB772" s="16"/>
      <c r="VAC772" s="16"/>
      <c r="VAD772" s="16"/>
      <c r="VAE772" s="16"/>
      <c r="VAF772" s="16"/>
      <c r="VAG772" s="16"/>
      <c r="VAH772" s="16"/>
      <c r="VAI772" s="16"/>
      <c r="VAJ772" s="16"/>
      <c r="VAK772" s="16"/>
      <c r="VAL772" s="16"/>
      <c r="VAM772" s="16"/>
      <c r="VAN772" s="16"/>
      <c r="VAO772" s="16"/>
      <c r="VAP772" s="16"/>
      <c r="VAQ772" s="16"/>
      <c r="VAR772" s="16"/>
      <c r="VAS772" s="16"/>
      <c r="VAT772" s="16"/>
      <c r="VAU772" s="16"/>
      <c r="VAV772" s="16"/>
      <c r="VAW772" s="16"/>
      <c r="VAX772" s="16"/>
      <c r="VAY772" s="16"/>
      <c r="VAZ772" s="16"/>
      <c r="VBA772" s="16"/>
      <c r="VBB772" s="16"/>
      <c r="VBC772" s="16"/>
      <c r="VBD772" s="16"/>
      <c r="VBE772" s="16"/>
      <c r="VBF772" s="16"/>
      <c r="VBG772" s="16"/>
      <c r="VBH772" s="16"/>
      <c r="VBI772" s="16"/>
      <c r="VBJ772" s="16"/>
      <c r="VBK772" s="16"/>
      <c r="VBL772" s="16"/>
      <c r="VBM772" s="16"/>
      <c r="VBN772" s="16"/>
      <c r="VBO772" s="16"/>
      <c r="VBP772" s="16"/>
      <c r="VBQ772" s="16"/>
      <c r="VBR772" s="16"/>
      <c r="VBS772" s="16"/>
      <c r="VBT772" s="16"/>
      <c r="VBU772" s="16"/>
      <c r="VBV772" s="16"/>
      <c r="VBW772" s="16"/>
      <c r="VBX772" s="16"/>
      <c r="VBY772" s="16"/>
      <c r="VBZ772" s="16"/>
      <c r="VCA772" s="16"/>
      <c r="VCB772" s="16"/>
      <c r="VCC772" s="16"/>
      <c r="VCD772" s="16"/>
      <c r="VCE772" s="16"/>
      <c r="VCF772" s="16"/>
      <c r="VCG772" s="16"/>
      <c r="VCH772" s="16"/>
      <c r="VCI772" s="16"/>
      <c r="VCJ772" s="16"/>
      <c r="VCK772" s="16"/>
      <c r="VCL772" s="16"/>
      <c r="VCM772" s="16"/>
      <c r="VCN772" s="16"/>
      <c r="VCO772" s="16"/>
      <c r="VCP772" s="16"/>
      <c r="VCQ772" s="16"/>
      <c r="VCR772" s="16"/>
      <c r="VCS772" s="16"/>
      <c r="VCT772" s="16"/>
      <c r="VCU772" s="16"/>
      <c r="VCV772" s="16"/>
      <c r="VCW772" s="16"/>
      <c r="VCX772" s="16"/>
      <c r="VCY772" s="16"/>
      <c r="VCZ772" s="16"/>
      <c r="VDA772" s="16"/>
      <c r="VDB772" s="16"/>
      <c r="VDC772" s="16"/>
      <c r="VDD772" s="16"/>
      <c r="VDE772" s="16"/>
      <c r="VDF772" s="16"/>
      <c r="VDG772" s="16"/>
      <c r="VDH772" s="16"/>
      <c r="VDI772" s="16"/>
      <c r="VDJ772" s="16"/>
      <c r="VDK772" s="16"/>
      <c r="VDL772" s="16"/>
      <c r="VDM772" s="16"/>
      <c r="VDN772" s="16"/>
      <c r="VDO772" s="16"/>
      <c r="VDP772" s="16"/>
      <c r="VDQ772" s="16"/>
      <c r="VDR772" s="16"/>
      <c r="VDS772" s="16"/>
      <c r="VDT772" s="16"/>
      <c r="VDU772" s="16"/>
      <c r="VDV772" s="16"/>
      <c r="VDW772" s="16"/>
      <c r="VDX772" s="16"/>
      <c r="VDY772" s="16"/>
      <c r="VDZ772" s="16"/>
      <c r="VEA772" s="16"/>
      <c r="VEB772" s="16"/>
      <c r="VEC772" s="16"/>
      <c r="VED772" s="16"/>
      <c r="VEE772" s="16"/>
      <c r="VEF772" s="16"/>
      <c r="VEG772" s="16"/>
      <c r="VEH772" s="16"/>
      <c r="VEI772" s="16"/>
      <c r="VEJ772" s="16"/>
      <c r="VEK772" s="16"/>
      <c r="VEL772" s="16"/>
      <c r="VEM772" s="16"/>
      <c r="VEN772" s="16"/>
      <c r="VEO772" s="16"/>
      <c r="VEP772" s="16"/>
      <c r="VEQ772" s="16"/>
      <c r="VER772" s="16"/>
      <c r="VES772" s="16"/>
      <c r="VET772" s="16"/>
      <c r="VEU772" s="16"/>
      <c r="VEV772" s="16"/>
      <c r="VEW772" s="16"/>
      <c r="VEX772" s="16"/>
      <c r="VEY772" s="16"/>
      <c r="VEZ772" s="16"/>
      <c r="VFA772" s="16"/>
      <c r="VFB772" s="16"/>
      <c r="VFC772" s="16"/>
      <c r="VFD772" s="16"/>
      <c r="VFE772" s="16"/>
      <c r="VFF772" s="16"/>
      <c r="VFG772" s="16"/>
      <c r="VFH772" s="16"/>
      <c r="VFI772" s="16"/>
      <c r="VFJ772" s="16"/>
      <c r="VFK772" s="16"/>
      <c r="VFL772" s="16"/>
      <c r="VFM772" s="16"/>
      <c r="VFN772" s="16"/>
      <c r="VFO772" s="16"/>
      <c r="VFP772" s="16"/>
      <c r="VFQ772" s="16"/>
      <c r="VFR772" s="16"/>
      <c r="VFS772" s="16"/>
      <c r="VFT772" s="16"/>
      <c r="VFU772" s="16"/>
      <c r="VFV772" s="16"/>
      <c r="VFW772" s="16"/>
      <c r="VFX772" s="16"/>
      <c r="VFY772" s="16"/>
      <c r="VFZ772" s="16"/>
      <c r="VGA772" s="16"/>
      <c r="VGB772" s="16"/>
      <c r="VGC772" s="16"/>
      <c r="VGD772" s="16"/>
      <c r="VGE772" s="16"/>
      <c r="VGF772" s="16"/>
      <c r="VGG772" s="16"/>
      <c r="VGH772" s="16"/>
      <c r="VGI772" s="16"/>
      <c r="VGJ772" s="16"/>
      <c r="VGK772" s="16"/>
      <c r="VGL772" s="16"/>
      <c r="VGM772" s="16"/>
      <c r="VGN772" s="16"/>
      <c r="VGO772" s="16"/>
      <c r="VGP772" s="16"/>
      <c r="VGQ772" s="16"/>
      <c r="VGR772" s="16"/>
      <c r="VGS772" s="16"/>
      <c r="VGT772" s="16"/>
      <c r="VGU772" s="16"/>
      <c r="VGV772" s="16"/>
      <c r="VGW772" s="16"/>
      <c r="VGX772" s="16"/>
      <c r="VGY772" s="16"/>
      <c r="VGZ772" s="16"/>
      <c r="VHA772" s="16"/>
      <c r="VHB772" s="16"/>
      <c r="VHC772" s="16"/>
      <c r="VHD772" s="16"/>
      <c r="VHE772" s="16"/>
      <c r="VHF772" s="16"/>
      <c r="VHG772" s="16"/>
      <c r="VHH772" s="16"/>
      <c r="VHI772" s="16"/>
      <c r="VHJ772" s="16"/>
      <c r="VHK772" s="16"/>
      <c r="VHL772" s="16"/>
      <c r="VHM772" s="16"/>
      <c r="VHN772" s="16"/>
      <c r="VHO772" s="16"/>
      <c r="VHP772" s="16"/>
      <c r="VHQ772" s="16"/>
      <c r="VHR772" s="16"/>
      <c r="VHS772" s="16"/>
      <c r="VHT772" s="16"/>
      <c r="VHU772" s="16"/>
      <c r="VHV772" s="16"/>
      <c r="VHW772" s="16"/>
      <c r="VHX772" s="16"/>
      <c r="VHY772" s="16"/>
      <c r="VHZ772" s="16"/>
      <c r="VIA772" s="16"/>
      <c r="VIB772" s="16"/>
      <c r="VIC772" s="16"/>
      <c r="VID772" s="16"/>
      <c r="VIE772" s="16"/>
      <c r="VIF772" s="16"/>
      <c r="VIG772" s="16"/>
      <c r="VIH772" s="16"/>
      <c r="VII772" s="16"/>
      <c r="VIJ772" s="16"/>
      <c r="VIK772" s="16"/>
      <c r="VIL772" s="16"/>
      <c r="VIM772" s="16"/>
      <c r="VIN772" s="16"/>
      <c r="VIO772" s="16"/>
      <c r="VIP772" s="16"/>
      <c r="VIQ772" s="16"/>
      <c r="VIR772" s="16"/>
      <c r="VIS772" s="16"/>
      <c r="VIT772" s="16"/>
      <c r="VIU772" s="16"/>
      <c r="VIV772" s="16"/>
      <c r="VIW772" s="16"/>
      <c r="VIX772" s="16"/>
      <c r="VIY772" s="16"/>
      <c r="VIZ772" s="16"/>
      <c r="VJA772" s="16"/>
      <c r="VJB772" s="16"/>
      <c r="VJC772" s="16"/>
      <c r="VJD772" s="16"/>
      <c r="VJE772" s="16"/>
      <c r="VJF772" s="16"/>
      <c r="VJG772" s="16"/>
      <c r="VJH772" s="16"/>
      <c r="VJI772" s="16"/>
      <c r="VJJ772" s="16"/>
      <c r="VJK772" s="16"/>
      <c r="VJL772" s="16"/>
      <c r="VJM772" s="16"/>
      <c r="VJN772" s="16"/>
      <c r="VJO772" s="16"/>
      <c r="VJP772" s="16"/>
      <c r="VJQ772" s="16"/>
      <c r="VJR772" s="16"/>
      <c r="VJS772" s="16"/>
      <c r="VJT772" s="16"/>
      <c r="VJU772" s="16"/>
      <c r="VJV772" s="16"/>
      <c r="VJW772" s="16"/>
      <c r="VJX772" s="16"/>
      <c r="VJY772" s="16"/>
      <c r="VJZ772" s="16"/>
      <c r="VKA772" s="16"/>
      <c r="VKB772" s="16"/>
      <c r="VKC772" s="16"/>
      <c r="VKD772" s="16"/>
      <c r="VKE772" s="16"/>
      <c r="VKF772" s="16"/>
      <c r="VKG772" s="16"/>
      <c r="VKH772" s="16"/>
      <c r="VKI772" s="16"/>
      <c r="VKJ772" s="16"/>
      <c r="VKK772" s="16"/>
      <c r="VKL772" s="16"/>
      <c r="VKM772" s="16"/>
      <c r="VKN772" s="16"/>
      <c r="VKO772" s="16"/>
      <c r="VKP772" s="16"/>
      <c r="VKQ772" s="16"/>
      <c r="VKR772" s="16"/>
      <c r="VKS772" s="16"/>
      <c r="VKT772" s="16"/>
      <c r="VKU772" s="16"/>
      <c r="VKV772" s="16"/>
      <c r="VKW772" s="16"/>
      <c r="VKX772" s="16"/>
      <c r="VKY772" s="16"/>
      <c r="VKZ772" s="16"/>
      <c r="VLA772" s="16"/>
      <c r="VLB772" s="16"/>
      <c r="VLC772" s="16"/>
      <c r="VLD772" s="16"/>
      <c r="VLE772" s="16"/>
      <c r="VLF772" s="16"/>
      <c r="VLG772" s="16"/>
      <c r="VLH772" s="16"/>
      <c r="VLI772" s="16"/>
      <c r="VLJ772" s="16"/>
      <c r="VLK772" s="16"/>
      <c r="VLL772" s="16"/>
      <c r="VLM772" s="16"/>
      <c r="VLN772" s="16"/>
      <c r="VLO772" s="16"/>
      <c r="VLP772" s="16"/>
      <c r="VLQ772" s="16"/>
      <c r="VLR772" s="16"/>
      <c r="VLS772" s="16"/>
      <c r="VLT772" s="16"/>
      <c r="VLU772" s="16"/>
      <c r="VLV772" s="16"/>
      <c r="VLW772" s="16"/>
      <c r="VLX772" s="16"/>
      <c r="VLY772" s="16"/>
      <c r="VLZ772" s="16"/>
      <c r="VMA772" s="16"/>
      <c r="VMB772" s="16"/>
      <c r="VMC772" s="16"/>
      <c r="VMD772" s="16"/>
      <c r="VME772" s="16"/>
      <c r="VMF772" s="16"/>
      <c r="VMG772" s="16"/>
      <c r="VMH772" s="16"/>
      <c r="VMI772" s="16"/>
      <c r="VMJ772" s="16"/>
      <c r="VMK772" s="16"/>
      <c r="VML772" s="16"/>
      <c r="VMM772" s="16"/>
      <c r="VMN772" s="16"/>
      <c r="VMO772" s="16"/>
      <c r="VMP772" s="16"/>
      <c r="VMQ772" s="16"/>
      <c r="VMR772" s="16"/>
      <c r="VMS772" s="16"/>
      <c r="VMT772" s="16"/>
      <c r="VMU772" s="16"/>
      <c r="VMV772" s="16"/>
      <c r="VMW772" s="16"/>
      <c r="VMX772" s="16"/>
      <c r="VMY772" s="16"/>
      <c r="VMZ772" s="16"/>
      <c r="VNA772" s="16"/>
      <c r="VNB772" s="16"/>
      <c r="VNC772" s="16"/>
      <c r="VND772" s="16"/>
      <c r="VNE772" s="16"/>
      <c r="VNF772" s="16"/>
      <c r="VNG772" s="16"/>
      <c r="VNH772" s="16"/>
      <c r="VNI772" s="16"/>
      <c r="VNJ772" s="16"/>
      <c r="VNK772" s="16"/>
      <c r="VNL772" s="16"/>
      <c r="VNM772" s="16"/>
      <c r="VNN772" s="16"/>
      <c r="VNO772" s="16"/>
      <c r="VNP772" s="16"/>
      <c r="VNQ772" s="16"/>
      <c r="VNR772" s="16"/>
      <c r="VNS772" s="16"/>
      <c r="VNT772" s="16"/>
      <c r="VNU772" s="16"/>
      <c r="VNV772" s="16"/>
      <c r="VNW772" s="16"/>
      <c r="VNX772" s="16"/>
      <c r="VNY772" s="16"/>
      <c r="VNZ772" s="16"/>
      <c r="VOA772" s="16"/>
      <c r="VOB772" s="16"/>
      <c r="VOC772" s="16"/>
      <c r="VOD772" s="16"/>
      <c r="VOE772" s="16"/>
      <c r="VOF772" s="16"/>
      <c r="VOG772" s="16"/>
      <c r="VOH772" s="16"/>
      <c r="VOI772" s="16"/>
      <c r="VOJ772" s="16"/>
      <c r="VOK772" s="16"/>
      <c r="VOL772" s="16"/>
      <c r="VOM772" s="16"/>
      <c r="VON772" s="16"/>
      <c r="VOO772" s="16"/>
      <c r="VOP772" s="16"/>
      <c r="VOQ772" s="16"/>
      <c r="VOR772" s="16"/>
      <c r="VOS772" s="16"/>
      <c r="VOT772" s="16"/>
      <c r="VOU772" s="16"/>
      <c r="VOV772" s="16"/>
      <c r="VOW772" s="16"/>
      <c r="VOX772" s="16"/>
      <c r="VOY772" s="16"/>
      <c r="VOZ772" s="16"/>
      <c r="VPA772" s="16"/>
      <c r="VPB772" s="16"/>
      <c r="VPC772" s="16"/>
      <c r="VPD772" s="16"/>
      <c r="VPE772" s="16"/>
      <c r="VPF772" s="16"/>
      <c r="VPG772" s="16"/>
      <c r="VPH772" s="16"/>
      <c r="VPI772" s="16"/>
      <c r="VPJ772" s="16"/>
      <c r="VPK772" s="16"/>
      <c r="VPL772" s="16"/>
      <c r="VPM772" s="16"/>
      <c r="VPN772" s="16"/>
      <c r="VPO772" s="16"/>
      <c r="VPP772" s="16"/>
      <c r="VPQ772" s="16"/>
      <c r="VPR772" s="16"/>
      <c r="VPS772" s="16"/>
      <c r="VPT772" s="16"/>
      <c r="VPU772" s="16"/>
      <c r="VPV772" s="16"/>
      <c r="VPW772" s="16"/>
      <c r="VPX772" s="16"/>
      <c r="VPY772" s="16"/>
      <c r="VPZ772" s="16"/>
      <c r="VQA772" s="16"/>
      <c r="VQB772" s="16"/>
      <c r="VQC772" s="16"/>
      <c r="VQD772" s="16"/>
      <c r="VQE772" s="16"/>
      <c r="VQF772" s="16"/>
      <c r="VQG772" s="16"/>
      <c r="VQH772" s="16"/>
      <c r="VQI772" s="16"/>
      <c r="VQJ772" s="16"/>
      <c r="VQK772" s="16"/>
      <c r="VQL772" s="16"/>
      <c r="VQM772" s="16"/>
      <c r="VQN772" s="16"/>
      <c r="VQO772" s="16"/>
      <c r="VQP772" s="16"/>
      <c r="VQQ772" s="16"/>
      <c r="VQR772" s="16"/>
      <c r="VQS772" s="16"/>
      <c r="VQT772" s="16"/>
      <c r="VQU772" s="16"/>
      <c r="VQV772" s="16"/>
      <c r="VQW772" s="16"/>
      <c r="VQX772" s="16"/>
      <c r="VQY772" s="16"/>
      <c r="VQZ772" s="16"/>
      <c r="VRA772" s="16"/>
      <c r="VRB772" s="16"/>
      <c r="VRC772" s="16"/>
      <c r="VRD772" s="16"/>
      <c r="VRE772" s="16"/>
      <c r="VRF772" s="16"/>
      <c r="VRG772" s="16"/>
      <c r="VRH772" s="16"/>
      <c r="VRI772" s="16"/>
      <c r="VRJ772" s="16"/>
      <c r="VRK772" s="16"/>
      <c r="VRL772" s="16"/>
      <c r="VRM772" s="16"/>
      <c r="VRN772" s="16"/>
      <c r="VRO772" s="16"/>
      <c r="VRP772" s="16"/>
      <c r="VRQ772" s="16"/>
      <c r="VRR772" s="16"/>
      <c r="VRS772" s="16"/>
      <c r="VRT772" s="16"/>
      <c r="VRU772" s="16"/>
      <c r="VRV772" s="16"/>
      <c r="VRW772" s="16"/>
      <c r="VRX772" s="16"/>
      <c r="VRY772" s="16"/>
      <c r="VRZ772" s="16"/>
      <c r="VSA772" s="16"/>
      <c r="VSB772" s="16"/>
      <c r="VSC772" s="16"/>
      <c r="VSD772" s="16"/>
      <c r="VSE772" s="16"/>
      <c r="VSF772" s="16"/>
      <c r="VSG772" s="16"/>
      <c r="VSH772" s="16"/>
      <c r="VSI772" s="16"/>
      <c r="VSJ772" s="16"/>
      <c r="VSK772" s="16"/>
      <c r="VSL772" s="16"/>
      <c r="VSM772" s="16"/>
      <c r="VSN772" s="16"/>
      <c r="VSO772" s="16"/>
      <c r="VSP772" s="16"/>
      <c r="VSQ772" s="16"/>
      <c r="VSR772" s="16"/>
      <c r="VSS772" s="16"/>
      <c r="VST772" s="16"/>
      <c r="VSU772" s="16"/>
      <c r="VSV772" s="16"/>
      <c r="VSW772" s="16"/>
      <c r="VSX772" s="16"/>
      <c r="VSY772" s="16"/>
      <c r="VSZ772" s="16"/>
      <c r="VTA772" s="16"/>
      <c r="VTB772" s="16"/>
      <c r="VTC772" s="16"/>
      <c r="VTD772" s="16"/>
      <c r="VTE772" s="16"/>
      <c r="VTF772" s="16"/>
      <c r="VTG772" s="16"/>
      <c r="VTH772" s="16"/>
      <c r="VTI772" s="16"/>
      <c r="VTJ772" s="16"/>
      <c r="VTK772" s="16"/>
      <c r="VTL772" s="16"/>
      <c r="VTM772" s="16"/>
      <c r="VTN772" s="16"/>
      <c r="VTO772" s="16"/>
      <c r="VTP772" s="16"/>
      <c r="VTQ772" s="16"/>
      <c r="VTR772" s="16"/>
      <c r="VTS772" s="16"/>
      <c r="VTT772" s="16"/>
      <c r="VTU772" s="16"/>
      <c r="VTV772" s="16"/>
      <c r="VTW772" s="16"/>
      <c r="VTX772" s="16"/>
      <c r="VTY772" s="16"/>
      <c r="VTZ772" s="16"/>
      <c r="VUA772" s="16"/>
      <c r="VUB772" s="16"/>
      <c r="VUC772" s="16"/>
      <c r="VUD772" s="16"/>
      <c r="VUE772" s="16"/>
      <c r="VUF772" s="16"/>
      <c r="VUG772" s="16"/>
      <c r="VUH772" s="16"/>
      <c r="VUI772" s="16"/>
      <c r="VUJ772" s="16"/>
      <c r="VUK772" s="16"/>
      <c r="VUL772" s="16"/>
      <c r="VUM772" s="16"/>
      <c r="VUN772" s="16"/>
      <c r="VUO772" s="16"/>
      <c r="VUP772" s="16"/>
      <c r="VUQ772" s="16"/>
      <c r="VUR772" s="16"/>
      <c r="VUS772" s="16"/>
      <c r="VUT772" s="16"/>
      <c r="VUU772" s="16"/>
      <c r="VUV772" s="16"/>
      <c r="VUW772" s="16"/>
      <c r="VUX772" s="16"/>
      <c r="VUY772" s="16"/>
      <c r="VUZ772" s="16"/>
      <c r="VVA772" s="16"/>
      <c r="VVB772" s="16"/>
      <c r="VVC772" s="16"/>
      <c r="VVD772" s="16"/>
      <c r="VVE772" s="16"/>
      <c r="VVF772" s="16"/>
      <c r="VVG772" s="16"/>
      <c r="VVH772" s="16"/>
      <c r="VVI772" s="16"/>
      <c r="VVJ772" s="16"/>
      <c r="VVK772" s="16"/>
      <c r="VVL772" s="16"/>
      <c r="VVM772" s="16"/>
      <c r="VVN772" s="16"/>
      <c r="VVO772" s="16"/>
      <c r="VVP772" s="16"/>
      <c r="VVQ772" s="16"/>
      <c r="VVR772" s="16"/>
      <c r="VVS772" s="16"/>
      <c r="VVT772" s="16"/>
      <c r="VVU772" s="16"/>
      <c r="VVV772" s="16"/>
      <c r="VVW772" s="16"/>
      <c r="VVX772" s="16"/>
      <c r="VVY772" s="16"/>
      <c r="VVZ772" s="16"/>
      <c r="VWA772" s="16"/>
      <c r="VWB772" s="16"/>
      <c r="VWC772" s="16"/>
      <c r="VWD772" s="16"/>
      <c r="VWE772" s="16"/>
      <c r="VWF772" s="16"/>
      <c r="VWG772" s="16"/>
      <c r="VWH772" s="16"/>
      <c r="VWI772" s="16"/>
      <c r="VWJ772" s="16"/>
      <c r="VWK772" s="16"/>
      <c r="VWL772" s="16"/>
      <c r="VWM772" s="16"/>
      <c r="VWN772" s="16"/>
      <c r="VWO772" s="16"/>
      <c r="VWP772" s="16"/>
      <c r="VWQ772" s="16"/>
      <c r="VWR772" s="16"/>
      <c r="VWS772" s="16"/>
      <c r="VWT772" s="16"/>
      <c r="VWU772" s="16"/>
      <c r="VWV772" s="16"/>
      <c r="VWW772" s="16"/>
      <c r="VWX772" s="16"/>
      <c r="VWY772" s="16"/>
      <c r="VWZ772" s="16"/>
      <c r="VXA772" s="16"/>
      <c r="VXB772" s="16"/>
      <c r="VXC772" s="16"/>
      <c r="VXD772" s="16"/>
      <c r="VXE772" s="16"/>
      <c r="VXF772" s="16"/>
      <c r="VXG772" s="16"/>
      <c r="VXH772" s="16"/>
      <c r="VXI772" s="16"/>
      <c r="VXJ772" s="16"/>
      <c r="VXK772" s="16"/>
      <c r="VXL772" s="16"/>
      <c r="VXM772" s="16"/>
      <c r="VXN772" s="16"/>
      <c r="VXO772" s="16"/>
      <c r="VXP772" s="16"/>
      <c r="VXQ772" s="16"/>
      <c r="VXR772" s="16"/>
      <c r="VXS772" s="16"/>
      <c r="VXT772" s="16"/>
      <c r="VXU772" s="16"/>
      <c r="VXV772" s="16"/>
      <c r="VXW772" s="16"/>
      <c r="VXX772" s="16"/>
      <c r="VXY772" s="16"/>
      <c r="VXZ772" s="16"/>
      <c r="VYA772" s="16"/>
      <c r="VYB772" s="16"/>
      <c r="VYC772" s="16"/>
      <c r="VYD772" s="16"/>
      <c r="VYE772" s="16"/>
      <c r="VYF772" s="16"/>
      <c r="VYG772" s="16"/>
      <c r="VYH772" s="16"/>
      <c r="VYI772" s="16"/>
      <c r="VYJ772" s="16"/>
      <c r="VYK772" s="16"/>
      <c r="VYL772" s="16"/>
      <c r="VYM772" s="16"/>
      <c r="VYN772" s="16"/>
      <c r="VYO772" s="16"/>
      <c r="VYP772" s="16"/>
      <c r="VYQ772" s="16"/>
      <c r="VYR772" s="16"/>
      <c r="VYS772" s="16"/>
      <c r="VYT772" s="16"/>
      <c r="VYU772" s="16"/>
      <c r="VYV772" s="16"/>
      <c r="VYW772" s="16"/>
      <c r="VYX772" s="16"/>
      <c r="VYY772" s="16"/>
      <c r="VYZ772" s="16"/>
      <c r="VZA772" s="16"/>
      <c r="VZB772" s="16"/>
      <c r="VZC772" s="16"/>
      <c r="VZD772" s="16"/>
      <c r="VZE772" s="16"/>
      <c r="VZF772" s="16"/>
      <c r="VZG772" s="16"/>
      <c r="VZH772" s="16"/>
      <c r="VZI772" s="16"/>
      <c r="VZJ772" s="16"/>
      <c r="VZK772" s="16"/>
      <c r="VZL772" s="16"/>
      <c r="VZM772" s="16"/>
      <c r="VZN772" s="16"/>
      <c r="VZO772" s="16"/>
      <c r="VZP772" s="16"/>
      <c r="VZQ772" s="16"/>
      <c r="VZR772" s="16"/>
      <c r="VZS772" s="16"/>
      <c r="VZT772" s="16"/>
      <c r="VZU772" s="16"/>
      <c r="VZV772" s="16"/>
      <c r="VZW772" s="16"/>
      <c r="VZX772" s="16"/>
      <c r="VZY772" s="16"/>
      <c r="VZZ772" s="16"/>
      <c r="WAA772" s="16"/>
      <c r="WAB772" s="16"/>
      <c r="WAC772" s="16"/>
      <c r="WAD772" s="16"/>
      <c r="WAE772" s="16"/>
      <c r="WAF772" s="16"/>
      <c r="WAG772" s="16"/>
      <c r="WAH772" s="16"/>
      <c r="WAI772" s="16"/>
      <c r="WAJ772" s="16"/>
      <c r="WAK772" s="16"/>
      <c r="WAL772" s="16"/>
      <c r="WAM772" s="16"/>
      <c r="WAN772" s="16"/>
      <c r="WAO772" s="16"/>
      <c r="WAP772" s="16"/>
      <c r="WAQ772" s="16"/>
      <c r="WAR772" s="16"/>
      <c r="WAS772" s="16"/>
      <c r="WAT772" s="16"/>
      <c r="WAU772" s="16"/>
      <c r="WAV772" s="16"/>
      <c r="WAW772" s="16"/>
      <c r="WAX772" s="16"/>
      <c r="WAY772" s="16"/>
      <c r="WAZ772" s="16"/>
      <c r="WBA772" s="16"/>
      <c r="WBB772" s="16"/>
      <c r="WBC772" s="16"/>
      <c r="WBD772" s="16"/>
      <c r="WBE772" s="16"/>
      <c r="WBF772" s="16"/>
      <c r="WBG772" s="16"/>
      <c r="WBH772" s="16"/>
      <c r="WBI772" s="16"/>
      <c r="WBJ772" s="16"/>
      <c r="WBK772" s="16"/>
      <c r="WBL772" s="16"/>
      <c r="WBM772" s="16"/>
      <c r="WBN772" s="16"/>
      <c r="WBO772" s="16"/>
      <c r="WBP772" s="16"/>
      <c r="WBQ772" s="16"/>
      <c r="WBR772" s="16"/>
      <c r="WBS772" s="16"/>
      <c r="WBT772" s="16"/>
      <c r="WBU772" s="16"/>
      <c r="WBV772" s="16"/>
      <c r="WBW772" s="16"/>
      <c r="WBX772" s="16"/>
      <c r="WBY772" s="16"/>
      <c r="WBZ772" s="16"/>
      <c r="WCA772" s="16"/>
      <c r="WCB772" s="16"/>
      <c r="WCC772" s="16"/>
      <c r="WCD772" s="16"/>
      <c r="WCE772" s="16"/>
      <c r="WCF772" s="16"/>
      <c r="WCG772" s="16"/>
      <c r="WCH772" s="16"/>
      <c r="WCI772" s="16"/>
      <c r="WCJ772" s="16"/>
      <c r="WCK772" s="16"/>
      <c r="WCL772" s="16"/>
      <c r="WCM772" s="16"/>
      <c r="WCN772" s="16"/>
      <c r="WCO772" s="16"/>
      <c r="WCP772" s="16"/>
      <c r="WCQ772" s="16"/>
      <c r="WCR772" s="16"/>
      <c r="WCS772" s="16"/>
      <c r="WCT772" s="16"/>
      <c r="WCU772" s="16"/>
      <c r="WCV772" s="16"/>
      <c r="WCW772" s="16"/>
      <c r="WCX772" s="16"/>
      <c r="WCY772" s="16"/>
      <c r="WCZ772" s="16"/>
      <c r="WDA772" s="16"/>
      <c r="WDB772" s="16"/>
      <c r="WDC772" s="16"/>
      <c r="WDD772" s="16"/>
      <c r="WDE772" s="16"/>
      <c r="WDF772" s="16"/>
      <c r="WDG772" s="16"/>
      <c r="WDH772" s="16"/>
      <c r="WDI772" s="16"/>
      <c r="WDJ772" s="16"/>
      <c r="WDK772" s="16"/>
      <c r="WDL772" s="16"/>
      <c r="WDM772" s="16"/>
      <c r="WDN772" s="16"/>
      <c r="WDO772" s="16"/>
      <c r="WDP772" s="16"/>
      <c r="WDQ772" s="16"/>
      <c r="WDR772" s="16"/>
      <c r="WDS772" s="16"/>
      <c r="WDT772" s="16"/>
      <c r="WDU772" s="16"/>
      <c r="WDV772" s="16"/>
      <c r="WDW772" s="16"/>
      <c r="WDX772" s="16"/>
      <c r="WDY772" s="16"/>
      <c r="WDZ772" s="16"/>
      <c r="WEA772" s="16"/>
      <c r="WEB772" s="16"/>
      <c r="WEC772" s="16"/>
      <c r="WED772" s="16"/>
      <c r="WEE772" s="16"/>
      <c r="WEF772" s="16"/>
      <c r="WEG772" s="16"/>
      <c r="WEH772" s="16"/>
      <c r="WEI772" s="16"/>
      <c r="WEJ772" s="16"/>
      <c r="WEK772" s="16"/>
      <c r="WEL772" s="16"/>
      <c r="WEM772" s="16"/>
      <c r="WEN772" s="16"/>
      <c r="WEO772" s="16"/>
      <c r="WEP772" s="16"/>
      <c r="WEQ772" s="16"/>
      <c r="WER772" s="16"/>
      <c r="WES772" s="16"/>
      <c r="WET772" s="16"/>
      <c r="WEU772" s="16"/>
      <c r="WEV772" s="16"/>
      <c r="WEW772" s="16"/>
      <c r="WEX772" s="16"/>
      <c r="WEY772" s="16"/>
      <c r="WEZ772" s="16"/>
      <c r="WFA772" s="16"/>
      <c r="WFB772" s="16"/>
      <c r="WFC772" s="16"/>
      <c r="WFD772" s="16"/>
      <c r="WFE772" s="16"/>
      <c r="WFF772" s="16"/>
      <c r="WFG772" s="16"/>
      <c r="WFH772" s="16"/>
      <c r="WFI772" s="16"/>
      <c r="WFJ772" s="16"/>
      <c r="WFK772" s="16"/>
      <c r="WFL772" s="16"/>
      <c r="WFM772" s="16"/>
      <c r="WFN772" s="16"/>
      <c r="WFO772" s="16"/>
      <c r="WFP772" s="16"/>
      <c r="WFQ772" s="16"/>
      <c r="WFR772" s="16"/>
      <c r="WFS772" s="16"/>
      <c r="WFT772" s="16"/>
      <c r="WFU772" s="16"/>
      <c r="WFV772" s="16"/>
      <c r="WFW772" s="16"/>
      <c r="WFX772" s="16"/>
      <c r="WFY772" s="16"/>
      <c r="WFZ772" s="16"/>
      <c r="WGA772" s="16"/>
      <c r="WGB772" s="16"/>
      <c r="WGC772" s="16"/>
      <c r="WGD772" s="16"/>
      <c r="WGE772" s="16"/>
      <c r="WGF772" s="16"/>
      <c r="WGG772" s="16"/>
      <c r="WGH772" s="16"/>
      <c r="WGI772" s="16"/>
      <c r="WGJ772" s="16"/>
      <c r="WGK772" s="16"/>
      <c r="WGL772" s="16"/>
      <c r="WGM772" s="16"/>
      <c r="WGN772" s="16"/>
      <c r="WGO772" s="16"/>
      <c r="WGP772" s="16"/>
      <c r="WGQ772" s="16"/>
      <c r="WGR772" s="16"/>
      <c r="WGS772" s="16"/>
      <c r="WGT772" s="16"/>
      <c r="WGU772" s="16"/>
      <c r="WGV772" s="16"/>
      <c r="WGW772" s="16"/>
      <c r="WGX772" s="16"/>
      <c r="WGY772" s="16"/>
      <c r="WGZ772" s="16"/>
      <c r="WHA772" s="16"/>
      <c r="WHB772" s="16"/>
      <c r="WHC772" s="16"/>
      <c r="WHD772" s="16"/>
      <c r="WHE772" s="16"/>
      <c r="WHF772" s="16"/>
      <c r="WHG772" s="16"/>
      <c r="WHH772" s="16"/>
      <c r="WHI772" s="16"/>
      <c r="WHJ772" s="16"/>
      <c r="WHK772" s="16"/>
      <c r="WHL772" s="16"/>
      <c r="WHM772" s="16"/>
      <c r="WHN772" s="16"/>
      <c r="WHO772" s="16"/>
      <c r="WHP772" s="16"/>
      <c r="WHQ772" s="16"/>
      <c r="WHR772" s="16"/>
      <c r="WHS772" s="16"/>
      <c r="WHT772" s="16"/>
      <c r="WHU772" s="16"/>
      <c r="WHV772" s="16"/>
      <c r="WHW772" s="16"/>
      <c r="WHX772" s="16"/>
      <c r="WHY772" s="16"/>
      <c r="WHZ772" s="16"/>
      <c r="WIA772" s="16"/>
      <c r="WIB772" s="16"/>
      <c r="WIC772" s="16"/>
      <c r="WID772" s="16"/>
      <c r="WIE772" s="16"/>
      <c r="WIF772" s="16"/>
      <c r="WIG772" s="16"/>
      <c r="WIH772" s="16"/>
      <c r="WII772" s="16"/>
      <c r="WIJ772" s="16"/>
      <c r="WIK772" s="16"/>
      <c r="WIL772" s="16"/>
      <c r="WIM772" s="16"/>
      <c r="WIN772" s="16"/>
      <c r="WIO772" s="16"/>
      <c r="WIP772" s="16"/>
      <c r="WIQ772" s="16"/>
      <c r="WIR772" s="16"/>
      <c r="WIS772" s="16"/>
      <c r="WIT772" s="16"/>
      <c r="WIU772" s="16"/>
      <c r="WIV772" s="16"/>
      <c r="WIW772" s="16"/>
      <c r="WIX772" s="16"/>
      <c r="WIY772" s="16"/>
      <c r="WIZ772" s="16"/>
      <c r="WJA772" s="16"/>
      <c r="WJB772" s="16"/>
      <c r="WJC772" s="16"/>
      <c r="WJD772" s="16"/>
      <c r="WJE772" s="16"/>
      <c r="WJF772" s="16"/>
      <c r="WJG772" s="16"/>
      <c r="WJH772" s="16"/>
      <c r="WJI772" s="16"/>
      <c r="WJJ772" s="16"/>
      <c r="WJK772" s="16"/>
      <c r="WJL772" s="16"/>
      <c r="WJM772" s="16"/>
      <c r="WJN772" s="16"/>
      <c r="WJO772" s="16"/>
      <c r="WJP772" s="16"/>
      <c r="WJQ772" s="16"/>
      <c r="WJR772" s="16"/>
      <c r="WJS772" s="16"/>
      <c r="WJT772" s="16"/>
      <c r="WJU772" s="16"/>
      <c r="WJV772" s="16"/>
      <c r="WJW772" s="16"/>
      <c r="WJX772" s="16"/>
      <c r="WJY772" s="16"/>
      <c r="WJZ772" s="16"/>
      <c r="WKA772" s="16"/>
      <c r="WKB772" s="16"/>
      <c r="WKC772" s="16"/>
      <c r="WKD772" s="16"/>
      <c r="WKE772" s="16"/>
      <c r="WKF772" s="16"/>
      <c r="WKG772" s="16"/>
      <c r="WKH772" s="16"/>
      <c r="WKI772" s="16"/>
      <c r="WKJ772" s="16"/>
      <c r="WKK772" s="16"/>
      <c r="WKL772" s="16"/>
      <c r="WKM772" s="16"/>
      <c r="WKN772" s="16"/>
      <c r="WKO772" s="16"/>
      <c r="WKP772" s="16"/>
      <c r="WKQ772" s="16"/>
      <c r="WKR772" s="16"/>
      <c r="WKS772" s="16"/>
      <c r="WKT772" s="16"/>
      <c r="WKU772" s="16"/>
      <c r="WKV772" s="16"/>
      <c r="WKW772" s="16"/>
      <c r="WKX772" s="16"/>
      <c r="WKY772" s="16"/>
      <c r="WKZ772" s="16"/>
      <c r="WLA772" s="16"/>
      <c r="WLB772" s="16"/>
      <c r="WLC772" s="16"/>
      <c r="WLD772" s="16"/>
      <c r="WLE772" s="16"/>
      <c r="WLF772" s="16"/>
      <c r="WLG772" s="16"/>
      <c r="WLH772" s="16"/>
      <c r="WLI772" s="16"/>
      <c r="WLJ772" s="16"/>
      <c r="WLK772" s="16"/>
      <c r="WLL772" s="16"/>
      <c r="WLM772" s="16"/>
      <c r="WLN772" s="16"/>
      <c r="WLO772" s="16"/>
      <c r="WLP772" s="16"/>
      <c r="WLQ772" s="16"/>
      <c r="WLR772" s="16"/>
      <c r="WLS772" s="16"/>
      <c r="WLT772" s="16"/>
      <c r="WLU772" s="16"/>
      <c r="WLV772" s="16"/>
      <c r="WLW772" s="16"/>
      <c r="WLX772" s="16"/>
      <c r="WLY772" s="16"/>
      <c r="WLZ772" s="16"/>
      <c r="WMA772" s="16"/>
      <c r="WMB772" s="16"/>
      <c r="WMC772" s="16"/>
      <c r="WMD772" s="16"/>
      <c r="WME772" s="16"/>
      <c r="WMF772" s="16"/>
      <c r="WMG772" s="16"/>
      <c r="WMH772" s="16"/>
      <c r="WMI772" s="16"/>
      <c r="WMJ772" s="16"/>
      <c r="WMK772" s="16"/>
      <c r="WML772" s="16"/>
      <c r="WMM772" s="16"/>
      <c r="WMN772" s="16"/>
      <c r="WMO772" s="16"/>
      <c r="WMP772" s="16"/>
      <c r="WMQ772" s="16"/>
      <c r="WMR772" s="16"/>
      <c r="WMS772" s="16"/>
      <c r="WMT772" s="16"/>
      <c r="WMU772" s="16"/>
      <c r="WMV772" s="16"/>
      <c r="WMW772" s="16"/>
      <c r="WMX772" s="16"/>
      <c r="WMY772" s="16"/>
      <c r="WMZ772" s="16"/>
      <c r="WNA772" s="16"/>
      <c r="WNB772" s="16"/>
      <c r="WNC772" s="16"/>
      <c r="WND772" s="16"/>
      <c r="WNE772" s="16"/>
      <c r="WNF772" s="16"/>
      <c r="WNG772" s="16"/>
      <c r="WNH772" s="16"/>
      <c r="WNI772" s="16"/>
      <c r="WNJ772" s="16"/>
      <c r="WNK772" s="16"/>
      <c r="WNL772" s="16"/>
      <c r="WNM772" s="16"/>
      <c r="WNN772" s="16"/>
      <c r="WNO772" s="16"/>
      <c r="WNP772" s="16"/>
      <c r="WNQ772" s="16"/>
      <c r="WNR772" s="16"/>
      <c r="WNS772" s="16"/>
      <c r="WNT772" s="16"/>
      <c r="WNU772" s="16"/>
      <c r="WNV772" s="16"/>
      <c r="WNW772" s="16"/>
      <c r="WNX772" s="16"/>
      <c r="WNY772" s="16"/>
      <c r="WNZ772" s="16"/>
      <c r="WOA772" s="16"/>
      <c r="WOB772" s="16"/>
      <c r="WOC772" s="16"/>
      <c r="WOD772" s="16"/>
      <c r="WOE772" s="16"/>
      <c r="WOF772" s="16"/>
      <c r="WOG772" s="16"/>
      <c r="WOH772" s="16"/>
      <c r="WOI772" s="16"/>
      <c r="WOJ772" s="16"/>
      <c r="WOK772" s="16"/>
      <c r="WOL772" s="16"/>
      <c r="WOM772" s="16"/>
      <c r="WON772" s="16"/>
      <c r="WOO772" s="16"/>
      <c r="WOP772" s="16"/>
      <c r="WOQ772" s="16"/>
      <c r="WOR772" s="16"/>
      <c r="WOS772" s="16"/>
      <c r="WOT772" s="16"/>
      <c r="WOU772" s="16"/>
      <c r="WOV772" s="16"/>
      <c r="WOW772" s="16"/>
      <c r="WOX772" s="16"/>
      <c r="WOY772" s="16"/>
      <c r="WOZ772" s="16"/>
      <c r="WPA772" s="16"/>
      <c r="WPB772" s="16"/>
      <c r="WPC772" s="16"/>
      <c r="WPD772" s="16"/>
      <c r="WPE772" s="16"/>
      <c r="WPF772" s="16"/>
      <c r="WPG772" s="16"/>
      <c r="WPH772" s="16"/>
      <c r="WPI772" s="16"/>
      <c r="WPJ772" s="16"/>
      <c r="WPK772" s="16"/>
      <c r="WPL772" s="16"/>
      <c r="WPM772" s="16"/>
      <c r="WPN772" s="16"/>
      <c r="WPO772" s="16"/>
      <c r="WPP772" s="16"/>
      <c r="WPQ772" s="16"/>
      <c r="WPR772" s="16"/>
      <c r="WPS772" s="16"/>
      <c r="WPT772" s="16"/>
      <c r="WPU772" s="16"/>
      <c r="WPV772" s="16"/>
      <c r="WPW772" s="16"/>
      <c r="WPX772" s="16"/>
      <c r="WPY772" s="16"/>
      <c r="WPZ772" s="16"/>
      <c r="WQA772" s="16"/>
      <c r="WQB772" s="16"/>
      <c r="WQC772" s="16"/>
      <c r="WQD772" s="16"/>
      <c r="WQE772" s="16"/>
      <c r="WQF772" s="16"/>
      <c r="WQG772" s="16"/>
      <c r="WQH772" s="16"/>
      <c r="WQI772" s="16"/>
      <c r="WQJ772" s="16"/>
      <c r="WQK772" s="16"/>
      <c r="WQL772" s="16"/>
      <c r="WQM772" s="16"/>
      <c r="WQN772" s="16"/>
      <c r="WQO772" s="16"/>
      <c r="WQP772" s="16"/>
      <c r="WQQ772" s="16"/>
      <c r="WQR772" s="16"/>
      <c r="WQS772" s="16"/>
      <c r="WQT772" s="16"/>
      <c r="WQU772" s="16"/>
      <c r="WQV772" s="16"/>
      <c r="WQW772" s="16"/>
      <c r="WQX772" s="16"/>
      <c r="WQY772" s="16"/>
      <c r="WQZ772" s="16"/>
      <c r="WRA772" s="16"/>
      <c r="WRB772" s="16"/>
      <c r="WRC772" s="16"/>
      <c r="WRD772" s="16"/>
      <c r="WRE772" s="16"/>
      <c r="WRF772" s="16"/>
      <c r="WRG772" s="16"/>
      <c r="WRH772" s="16"/>
      <c r="WRI772" s="16"/>
      <c r="WRJ772" s="16"/>
      <c r="WRK772" s="16"/>
      <c r="WRL772" s="16"/>
      <c r="WRM772" s="16"/>
      <c r="WRN772" s="16"/>
      <c r="WRO772" s="16"/>
      <c r="WRP772" s="16"/>
      <c r="WRQ772" s="16"/>
      <c r="WRR772" s="16"/>
      <c r="WRS772" s="16"/>
      <c r="WRT772" s="16"/>
      <c r="WRU772" s="16"/>
      <c r="WRV772" s="16"/>
      <c r="WRW772" s="16"/>
      <c r="WRX772" s="16"/>
      <c r="WRY772" s="16"/>
      <c r="WRZ772" s="16"/>
      <c r="WSA772" s="16"/>
      <c r="WSB772" s="16"/>
      <c r="WSC772" s="16"/>
      <c r="WSD772" s="16"/>
      <c r="WSE772" s="16"/>
      <c r="WSF772" s="16"/>
      <c r="WSG772" s="16"/>
      <c r="WSH772" s="16"/>
      <c r="WSI772" s="16"/>
      <c r="WSJ772" s="16"/>
      <c r="WSK772" s="16"/>
      <c r="WSL772" s="16"/>
      <c r="WSM772" s="16"/>
      <c r="WSN772" s="16"/>
      <c r="WSO772" s="16"/>
      <c r="WSP772" s="16"/>
      <c r="WSQ772" s="16"/>
      <c r="WSR772" s="16"/>
      <c r="WSS772" s="16"/>
      <c r="WST772" s="16"/>
      <c r="WSU772" s="16"/>
      <c r="WSV772" s="16"/>
      <c r="WSW772" s="16"/>
      <c r="WSX772" s="16"/>
      <c r="WSY772" s="16"/>
      <c r="WSZ772" s="16"/>
      <c r="WTA772" s="16"/>
      <c r="WTB772" s="16"/>
      <c r="WTC772" s="16"/>
      <c r="WTD772" s="16"/>
      <c r="WTE772" s="16"/>
      <c r="WTF772" s="16"/>
      <c r="WTG772" s="16"/>
      <c r="WTH772" s="16"/>
      <c r="WTI772" s="16"/>
      <c r="WTJ772" s="16"/>
      <c r="WTK772" s="16"/>
      <c r="WTL772" s="16"/>
      <c r="WTM772" s="16"/>
      <c r="WTN772" s="16"/>
      <c r="WTO772" s="16"/>
      <c r="WTP772" s="16"/>
      <c r="WTQ772" s="16"/>
      <c r="WTR772" s="16"/>
      <c r="WTS772" s="16"/>
      <c r="WTT772" s="16"/>
      <c r="WTU772" s="16"/>
      <c r="WTV772" s="16"/>
      <c r="WTW772" s="16"/>
      <c r="WTX772" s="16"/>
      <c r="WTY772" s="16"/>
      <c r="WTZ772" s="16"/>
      <c r="WUA772" s="16"/>
      <c r="WUB772" s="16"/>
      <c r="WUC772" s="16"/>
      <c r="WUD772" s="16"/>
      <c r="WUE772" s="16"/>
      <c r="WUF772" s="16"/>
      <c r="WUG772" s="16"/>
      <c r="WUH772" s="16"/>
      <c r="WUI772" s="16"/>
      <c r="WUJ772" s="16"/>
      <c r="WUK772" s="16"/>
      <c r="WUL772" s="16"/>
      <c r="WUM772" s="16"/>
      <c r="WUN772" s="16"/>
      <c r="WUO772" s="16"/>
      <c r="WUP772" s="16"/>
      <c r="WUQ772" s="16"/>
      <c r="WUR772" s="16"/>
      <c r="WUS772" s="16"/>
      <c r="WUT772" s="16"/>
      <c r="WUU772" s="16"/>
      <c r="WUV772" s="16"/>
      <c r="WUW772" s="16"/>
      <c r="WUX772" s="16"/>
      <c r="WUY772" s="16"/>
      <c r="WUZ772" s="16"/>
      <c r="WVA772" s="16"/>
      <c r="WVB772" s="16"/>
      <c r="WVC772" s="16"/>
      <c r="WVD772" s="16"/>
      <c r="WVE772" s="16"/>
      <c r="WVF772" s="16"/>
      <c r="WVG772" s="16"/>
      <c r="WVH772" s="16"/>
      <c r="WVI772" s="16"/>
      <c r="WVJ772" s="16"/>
      <c r="WVK772" s="16"/>
      <c r="WVL772" s="16"/>
      <c r="WVM772" s="16"/>
      <c r="WVN772" s="16"/>
      <c r="WVO772" s="16"/>
      <c r="WVP772" s="16"/>
      <c r="WVQ772" s="16"/>
      <c r="WVR772" s="16"/>
      <c r="WVS772" s="16"/>
      <c r="WVT772" s="16"/>
      <c r="WVU772" s="16"/>
      <c r="WVV772" s="16"/>
      <c r="WVW772" s="16"/>
      <c r="WVX772" s="16"/>
      <c r="WVY772" s="16"/>
      <c r="WVZ772" s="16"/>
      <c r="WWA772" s="16"/>
      <c r="WWB772" s="16"/>
      <c r="WWC772" s="16"/>
      <c r="WWD772" s="16"/>
      <c r="WWE772" s="16"/>
      <c r="WWF772" s="16"/>
      <c r="WWG772" s="16"/>
      <c r="WWH772" s="16"/>
      <c r="WWI772" s="16"/>
      <c r="WWJ772" s="16"/>
      <c r="WWK772" s="16"/>
      <c r="WWL772" s="16"/>
      <c r="WWM772" s="16"/>
      <c r="WWN772" s="16"/>
      <c r="WWO772" s="16"/>
      <c r="WWP772" s="16"/>
      <c r="WWQ772" s="16"/>
      <c r="WWR772" s="16"/>
      <c r="WWS772" s="16"/>
      <c r="WWT772" s="16"/>
      <c r="WWU772" s="16"/>
      <c r="WWV772" s="16"/>
      <c r="WWW772" s="16"/>
      <c r="WWX772" s="16"/>
      <c r="WWY772" s="16"/>
      <c r="WWZ772" s="16"/>
      <c r="WXA772" s="16"/>
      <c r="WXB772" s="16"/>
      <c r="WXC772" s="16"/>
      <c r="WXD772" s="16"/>
      <c r="WXE772" s="16"/>
      <c r="WXF772" s="16"/>
      <c r="WXG772" s="16"/>
      <c r="WXH772" s="16"/>
      <c r="WXI772" s="16"/>
      <c r="WXJ772" s="16"/>
      <c r="WXK772" s="16"/>
      <c r="WXL772" s="16"/>
      <c r="WXM772" s="16"/>
      <c r="WXN772" s="16"/>
      <c r="WXO772" s="16"/>
      <c r="WXP772" s="16"/>
      <c r="WXQ772" s="16"/>
      <c r="WXR772" s="16"/>
      <c r="WXS772" s="16"/>
      <c r="WXT772" s="16"/>
      <c r="WXU772" s="16"/>
      <c r="WXV772" s="16"/>
      <c r="WXW772" s="16"/>
      <c r="WXX772" s="16"/>
      <c r="WXY772" s="16"/>
      <c r="WXZ772" s="16"/>
      <c r="WYA772" s="16"/>
      <c r="WYB772" s="16"/>
      <c r="WYC772" s="16"/>
      <c r="WYD772" s="16"/>
      <c r="WYE772" s="16"/>
      <c r="WYF772" s="16"/>
      <c r="WYG772" s="16"/>
      <c r="WYH772" s="16"/>
      <c r="WYI772" s="16"/>
      <c r="WYJ772" s="16"/>
      <c r="WYK772" s="16"/>
      <c r="WYL772" s="16"/>
      <c r="WYM772" s="16"/>
      <c r="WYN772" s="16"/>
      <c r="WYO772" s="16"/>
      <c r="WYP772" s="16"/>
      <c r="WYQ772" s="16"/>
      <c r="WYR772" s="16"/>
      <c r="WYS772" s="16"/>
      <c r="WYT772" s="16"/>
      <c r="WYU772" s="16"/>
      <c r="WYV772" s="16"/>
      <c r="WYW772" s="16"/>
      <c r="WYX772" s="16"/>
      <c r="WYY772" s="16"/>
      <c r="WYZ772" s="16"/>
      <c r="WZA772" s="16"/>
      <c r="WZB772" s="16"/>
      <c r="WZC772" s="16"/>
      <c r="WZD772" s="16"/>
      <c r="WZE772" s="16"/>
      <c r="WZF772" s="16"/>
      <c r="WZG772" s="16"/>
      <c r="WZH772" s="16"/>
      <c r="WZI772" s="16"/>
      <c r="WZJ772" s="16"/>
      <c r="WZK772" s="16"/>
      <c r="WZL772" s="16"/>
      <c r="WZM772" s="16"/>
      <c r="WZN772" s="16"/>
      <c r="WZO772" s="16"/>
      <c r="WZP772" s="16"/>
      <c r="WZQ772" s="16"/>
      <c r="WZR772" s="16"/>
      <c r="WZS772" s="16"/>
      <c r="WZT772" s="16"/>
      <c r="WZU772" s="16"/>
      <c r="WZV772" s="16"/>
      <c r="WZW772" s="16"/>
      <c r="WZX772" s="16"/>
      <c r="WZY772" s="16"/>
      <c r="WZZ772" s="16"/>
      <c r="XAA772" s="16"/>
      <c r="XAB772" s="16"/>
      <c r="XAC772" s="16"/>
      <c r="XAD772" s="16"/>
      <c r="XAE772" s="16"/>
      <c r="XAF772" s="16"/>
      <c r="XAG772" s="16"/>
      <c r="XAH772" s="16"/>
      <c r="XAI772" s="16"/>
      <c r="XAJ772" s="16"/>
      <c r="XAK772" s="16"/>
      <c r="XAL772" s="16"/>
      <c r="XAM772" s="16"/>
      <c r="XAN772" s="16"/>
      <c r="XAO772" s="16"/>
      <c r="XAP772" s="16"/>
      <c r="XAQ772" s="16"/>
      <c r="XAR772" s="16"/>
      <c r="XAS772" s="16"/>
      <c r="XAT772" s="16"/>
      <c r="XAU772" s="16"/>
      <c r="XAV772" s="16"/>
      <c r="XAW772" s="16"/>
      <c r="XAX772" s="16"/>
      <c r="XAY772" s="16"/>
      <c r="XAZ772" s="16"/>
      <c r="XBA772" s="16"/>
      <c r="XBB772" s="16"/>
      <c r="XBC772" s="16"/>
      <c r="XBD772" s="16"/>
      <c r="XBE772" s="16"/>
      <c r="XBF772" s="16"/>
      <c r="XBG772" s="16"/>
      <c r="XBH772" s="16"/>
      <c r="XBI772" s="16"/>
      <c r="XBJ772" s="16"/>
      <c r="XBK772" s="16"/>
      <c r="XBL772" s="16"/>
      <c r="XBM772" s="16"/>
      <c r="XBN772" s="16"/>
      <c r="XBO772" s="16"/>
      <c r="XBP772" s="16"/>
      <c r="XBQ772" s="16"/>
      <c r="XBR772" s="16"/>
      <c r="XBS772" s="16"/>
      <c r="XBT772" s="16"/>
      <c r="XBU772" s="16"/>
      <c r="XBV772" s="16"/>
      <c r="XBW772" s="16"/>
      <c r="XBX772" s="16"/>
      <c r="XBY772" s="16"/>
      <c r="XBZ772" s="16"/>
      <c r="XCA772" s="16"/>
      <c r="XCB772" s="16"/>
      <c r="XCC772" s="16"/>
      <c r="XCD772" s="16"/>
      <c r="XCE772" s="16"/>
      <c r="XCF772" s="16"/>
      <c r="XCG772" s="16"/>
      <c r="XCH772" s="16"/>
      <c r="XCI772" s="16"/>
      <c r="XCJ772" s="16"/>
      <c r="XCK772" s="16"/>
      <c r="XCL772" s="16"/>
      <c r="XCM772" s="16"/>
      <c r="XCN772" s="16"/>
      <c r="XCO772" s="16"/>
      <c r="XCP772" s="16"/>
      <c r="XCQ772" s="16"/>
      <c r="XCR772" s="16"/>
      <c r="XCS772" s="16"/>
      <c r="XCT772" s="16"/>
      <c r="XCU772" s="16"/>
      <c r="XCV772" s="16"/>
      <c r="XCW772" s="16"/>
      <c r="XCX772" s="16"/>
      <c r="XCY772" s="16"/>
      <c r="XCZ772" s="16"/>
      <c r="XDA772" s="16"/>
      <c r="XDB772" s="16"/>
      <c r="XDC772" s="16"/>
      <c r="XDD772" s="16"/>
      <c r="XDE772" s="16"/>
      <c r="XDF772" s="16"/>
      <c r="XDG772" s="16"/>
      <c r="XDH772" s="16"/>
      <c r="XDI772" s="16"/>
      <c r="XDJ772" s="16"/>
      <c r="XDK772" s="16"/>
      <c r="XDL772" s="16"/>
      <c r="XDM772" s="16"/>
      <c r="XDN772" s="16"/>
      <c r="XDO772" s="16"/>
      <c r="XDP772" s="16"/>
      <c r="XDQ772" s="16"/>
      <c r="XDR772" s="16"/>
      <c r="XDS772" s="16"/>
      <c r="XDT772" s="16"/>
      <c r="XDU772" s="16"/>
      <c r="XDV772" s="16"/>
      <c r="XDW772" s="16"/>
      <c r="XDX772" s="16"/>
      <c r="XDY772" s="16"/>
      <c r="XDZ772" s="16"/>
      <c r="XEA772" s="16"/>
      <c r="XEB772" s="16"/>
      <c r="XEC772" s="16"/>
      <c r="XED772" s="16"/>
      <c r="XEE772" s="16"/>
      <c r="XEF772" s="16"/>
      <c r="XEG772" s="16"/>
      <c r="XEH772" s="16"/>
      <c r="XEI772" s="16"/>
      <c r="XEJ772" s="16"/>
      <c r="XEK772" s="16"/>
      <c r="XEL772" s="16"/>
      <c r="XEM772" s="16"/>
      <c r="XEN772" s="16"/>
      <c r="XEO772" s="16"/>
      <c r="XEP772" s="16"/>
      <c r="XEQ772" s="16"/>
      <c r="XER772" s="16"/>
      <c r="XES772" s="16"/>
      <c r="XET772" s="16"/>
      <c r="XEU772" s="16"/>
      <c r="XEV772" s="16"/>
      <c r="XEW772" s="16"/>
      <c r="XEX772" s="16"/>
      <c r="XEY772" s="16"/>
      <c r="XEZ772" s="16"/>
      <c r="XFA772" s="16"/>
      <c r="XFB772" s="16"/>
      <c r="XFC772" s="16"/>
      <c r="XFD772" s="16"/>
    </row>
    <row r="773" spans="1:8" ht="40.5" customHeight="1" hidden="1">
      <c r="A773" s="16" t="s">
        <v>1307</v>
      </c>
      <c r="B773" s="2" t="s">
        <v>543</v>
      </c>
      <c r="C773" s="52">
        <v>610</v>
      </c>
      <c r="D773" s="78"/>
      <c r="E773" s="78"/>
      <c r="F773" s="191"/>
      <c r="G773" s="216" t="e">
        <f t="shared" si="331"/>
        <v>#DIV/0!</v>
      </c>
      <c r="H773" s="216" t="e">
        <f t="shared" si="335"/>
        <v>#DIV/0!</v>
      </c>
    </row>
    <row r="774" spans="1:8" ht="60" customHeight="1" hidden="1">
      <c r="A774" s="16" t="s">
        <v>544</v>
      </c>
      <c r="B774" s="2" t="s">
        <v>545</v>
      </c>
      <c r="C774" s="52"/>
      <c r="D774" s="78">
        <f>D775</f>
        <v>0</v>
      </c>
      <c r="E774" s="78">
        <f aca="true" t="shared" si="340" ref="E774:F775">E775</f>
        <v>0</v>
      </c>
      <c r="F774" s="191">
        <f t="shared" si="340"/>
        <v>0</v>
      </c>
      <c r="G774" s="216" t="e">
        <f t="shared" si="331"/>
        <v>#DIV/0!</v>
      </c>
      <c r="H774" s="216" t="e">
        <f t="shared" si="335"/>
        <v>#DIV/0!</v>
      </c>
    </row>
    <row r="775" spans="1:8" ht="40.5" customHeight="1" hidden="1">
      <c r="A775" s="16" t="s">
        <v>1308</v>
      </c>
      <c r="B775" s="2" t="s">
        <v>545</v>
      </c>
      <c r="C775" s="52">
        <v>600</v>
      </c>
      <c r="D775" s="78">
        <f>D776</f>
        <v>0</v>
      </c>
      <c r="E775" s="78">
        <f t="shared" si="340"/>
        <v>0</v>
      </c>
      <c r="F775" s="191">
        <f t="shared" si="340"/>
        <v>0</v>
      </c>
      <c r="G775" s="216" t="e">
        <f t="shared" si="331"/>
        <v>#DIV/0!</v>
      </c>
      <c r="H775" s="216" t="e">
        <f t="shared" si="335"/>
        <v>#DIV/0!</v>
      </c>
    </row>
    <row r="776" spans="1:8" ht="40.5" customHeight="1" hidden="1">
      <c r="A776" s="16" t="s">
        <v>1307</v>
      </c>
      <c r="B776" s="2" t="s">
        <v>545</v>
      </c>
      <c r="C776" s="52">
        <v>610</v>
      </c>
      <c r="D776" s="78"/>
      <c r="E776" s="78"/>
      <c r="F776" s="191"/>
      <c r="G776" s="216" t="e">
        <f t="shared" si="331"/>
        <v>#DIV/0!</v>
      </c>
      <c r="H776" s="216" t="e">
        <f t="shared" si="335"/>
        <v>#DIV/0!</v>
      </c>
    </row>
    <row r="777" spans="1:8" ht="67.5" customHeight="1" hidden="1">
      <c r="A777" s="115" t="s">
        <v>542</v>
      </c>
      <c r="B777" s="2" t="s">
        <v>543</v>
      </c>
      <c r="C777" s="52"/>
      <c r="D777" s="78">
        <f>D778</f>
        <v>0</v>
      </c>
      <c r="E777" s="78"/>
      <c r="F777" s="191"/>
      <c r="G777" s="216" t="e">
        <f t="shared" si="331"/>
        <v>#DIV/0!</v>
      </c>
      <c r="H777" s="216" t="e">
        <f t="shared" si="335"/>
        <v>#DIV/0!</v>
      </c>
    </row>
    <row r="778" spans="1:8" ht="40.5" customHeight="1" hidden="1">
      <c r="A778" s="115" t="s">
        <v>1418</v>
      </c>
      <c r="B778" s="2" t="s">
        <v>543</v>
      </c>
      <c r="C778" s="52">
        <v>400</v>
      </c>
      <c r="D778" s="78">
        <f>D779</f>
        <v>0</v>
      </c>
      <c r="E778" s="78"/>
      <c r="F778" s="191"/>
      <c r="G778" s="216" t="e">
        <f t="shared" si="331"/>
        <v>#DIV/0!</v>
      </c>
      <c r="H778" s="216" t="e">
        <f t="shared" si="335"/>
        <v>#DIV/0!</v>
      </c>
    </row>
    <row r="779" spans="1:8" ht="93" customHeight="1" hidden="1">
      <c r="A779" s="115" t="s">
        <v>1419</v>
      </c>
      <c r="B779" s="2" t="s">
        <v>543</v>
      </c>
      <c r="C779" s="52">
        <v>460</v>
      </c>
      <c r="D779" s="78"/>
      <c r="E779" s="78"/>
      <c r="F779" s="191"/>
      <c r="G779" s="216" t="e">
        <f t="shared" si="331"/>
        <v>#DIV/0!</v>
      </c>
      <c r="H779" s="216" t="e">
        <f t="shared" si="335"/>
        <v>#DIV/0!</v>
      </c>
    </row>
    <row r="780" spans="1:8" ht="40.5" customHeight="1">
      <c r="A780" s="12" t="s">
        <v>546</v>
      </c>
      <c r="B780" s="10" t="s">
        <v>547</v>
      </c>
      <c r="C780" s="52"/>
      <c r="D780" s="78">
        <f>D781+D847+D867+D878+D883+D894</f>
        <v>45613</v>
      </c>
      <c r="E780" s="78">
        <f>E781+E847+E867+E878+E883+E894</f>
        <v>43814</v>
      </c>
      <c r="F780" s="78">
        <f>F781+F847+F867+F878+F883+F894</f>
        <v>41958</v>
      </c>
      <c r="G780" s="216">
        <f t="shared" si="331"/>
        <v>95.76391107865065</v>
      </c>
      <c r="H780" s="216">
        <f t="shared" si="335"/>
        <v>91.98693354964593</v>
      </c>
    </row>
    <row r="781" spans="1:8" ht="30.75" customHeight="1">
      <c r="A781" s="13" t="s">
        <v>548</v>
      </c>
      <c r="B781" s="3" t="s">
        <v>549</v>
      </c>
      <c r="C781" s="52"/>
      <c r="D781" s="78">
        <f>D782+D794++D801+D812+D818+D822</f>
        <v>33157</v>
      </c>
      <c r="E781" s="78">
        <f aca="true" t="shared" si="341" ref="E781:F781">E782+E794++E801+E812+E818+E822</f>
        <v>31050</v>
      </c>
      <c r="F781" s="191">
        <f t="shared" si="341"/>
        <v>29245</v>
      </c>
      <c r="G781" s="216">
        <f t="shared" si="331"/>
        <v>94.18679549114331</v>
      </c>
      <c r="H781" s="216">
        <f t="shared" si="335"/>
        <v>88.20158639201375</v>
      </c>
    </row>
    <row r="782" spans="1:8" ht="46.5" customHeight="1" hidden="1">
      <c r="A782" s="17" t="s">
        <v>1522</v>
      </c>
      <c r="B782" s="1" t="s">
        <v>550</v>
      </c>
      <c r="C782" s="52"/>
      <c r="D782" s="78">
        <f>D783+D786+D789</f>
        <v>0</v>
      </c>
      <c r="E782" s="78">
        <f aca="true" t="shared" si="342" ref="E782:F782">E783+E786+E789</f>
        <v>0</v>
      </c>
      <c r="F782" s="191">
        <f t="shared" si="342"/>
        <v>0</v>
      </c>
      <c r="G782" s="216" t="e">
        <f t="shared" si="331"/>
        <v>#DIV/0!</v>
      </c>
      <c r="H782" s="216" t="e">
        <f t="shared" si="335"/>
        <v>#DIV/0!</v>
      </c>
    </row>
    <row r="783" spans="1:8" ht="48.75" customHeight="1" hidden="1">
      <c r="A783" s="19" t="s">
        <v>551</v>
      </c>
      <c r="B783" s="20" t="s">
        <v>552</v>
      </c>
      <c r="C783" s="52"/>
      <c r="D783" s="78">
        <f>D784</f>
        <v>0</v>
      </c>
      <c r="E783" s="78">
        <f aca="true" t="shared" si="343" ref="E783:F784">E784</f>
        <v>0</v>
      </c>
      <c r="F783" s="191">
        <f t="shared" si="343"/>
        <v>0</v>
      </c>
      <c r="G783" s="216" t="e">
        <f t="shared" si="331"/>
        <v>#DIV/0!</v>
      </c>
      <c r="H783" s="216" t="e">
        <f t="shared" si="335"/>
        <v>#DIV/0!</v>
      </c>
    </row>
    <row r="784" spans="1:8" ht="48.75" customHeight="1" hidden="1">
      <c r="A784" s="57" t="s">
        <v>1305</v>
      </c>
      <c r="B784" s="20" t="s">
        <v>552</v>
      </c>
      <c r="C784" s="52">
        <v>200</v>
      </c>
      <c r="D784" s="78">
        <f>D785</f>
        <v>0</v>
      </c>
      <c r="E784" s="78">
        <f t="shared" si="343"/>
        <v>0</v>
      </c>
      <c r="F784" s="191">
        <f t="shared" si="343"/>
        <v>0</v>
      </c>
      <c r="G784" s="216" t="e">
        <f t="shared" si="331"/>
        <v>#DIV/0!</v>
      </c>
      <c r="H784" s="216" t="e">
        <f t="shared" si="335"/>
        <v>#DIV/0!</v>
      </c>
    </row>
    <row r="785" spans="1:8" ht="48.75" customHeight="1" hidden="1">
      <c r="A785" s="57" t="s">
        <v>1306</v>
      </c>
      <c r="B785" s="20" t="s">
        <v>552</v>
      </c>
      <c r="C785" s="52">
        <v>240</v>
      </c>
      <c r="D785" s="78"/>
      <c r="E785" s="78">
        <v>0</v>
      </c>
      <c r="F785" s="191">
        <v>0</v>
      </c>
      <c r="G785" s="216" t="e">
        <f t="shared" si="331"/>
        <v>#DIV/0!</v>
      </c>
      <c r="H785" s="216" t="e">
        <f t="shared" si="335"/>
        <v>#DIV/0!</v>
      </c>
    </row>
    <row r="786" spans="1:8" ht="51.75" customHeight="1" hidden="1">
      <c r="A786" s="19" t="s">
        <v>553</v>
      </c>
      <c r="B786" s="20" t="s">
        <v>554</v>
      </c>
      <c r="C786" s="52"/>
      <c r="D786" s="78">
        <f>D787</f>
        <v>0</v>
      </c>
      <c r="E786" s="78">
        <f aca="true" t="shared" si="344" ref="E786:F787">E787</f>
        <v>0</v>
      </c>
      <c r="F786" s="191">
        <f t="shared" si="344"/>
        <v>0</v>
      </c>
      <c r="G786" s="216" t="e">
        <f t="shared" si="331"/>
        <v>#DIV/0!</v>
      </c>
      <c r="H786" s="216" t="e">
        <f t="shared" si="335"/>
        <v>#DIV/0!</v>
      </c>
    </row>
    <row r="787" spans="1:8" ht="51.75" customHeight="1" hidden="1">
      <c r="A787" s="57" t="s">
        <v>1305</v>
      </c>
      <c r="B787" s="20" t="s">
        <v>554</v>
      </c>
      <c r="C787" s="52">
        <v>200</v>
      </c>
      <c r="D787" s="78">
        <f>D788</f>
        <v>0</v>
      </c>
      <c r="E787" s="78">
        <f t="shared" si="344"/>
        <v>0</v>
      </c>
      <c r="F787" s="191">
        <f t="shared" si="344"/>
        <v>0</v>
      </c>
      <c r="G787" s="216" t="e">
        <f t="shared" si="331"/>
        <v>#DIV/0!</v>
      </c>
      <c r="H787" s="216" t="e">
        <f t="shared" si="335"/>
        <v>#DIV/0!</v>
      </c>
    </row>
    <row r="788" spans="1:8" ht="51.75" customHeight="1" hidden="1">
      <c r="A788" s="57" t="s">
        <v>1306</v>
      </c>
      <c r="B788" s="20" t="s">
        <v>554</v>
      </c>
      <c r="C788" s="52">
        <v>240</v>
      </c>
      <c r="D788" s="78"/>
      <c r="E788" s="78"/>
      <c r="F788" s="191"/>
      <c r="G788" s="216" t="e">
        <f t="shared" si="331"/>
        <v>#DIV/0!</v>
      </c>
      <c r="H788" s="216" t="e">
        <f t="shared" si="335"/>
        <v>#DIV/0!</v>
      </c>
    </row>
    <row r="789" spans="1:8" ht="62.25" customHeight="1" hidden="1">
      <c r="A789" s="35" t="s">
        <v>555</v>
      </c>
      <c r="B789" s="20" t="s">
        <v>556</v>
      </c>
      <c r="C789" s="52"/>
      <c r="D789" s="78">
        <f>D792+D790</f>
        <v>0</v>
      </c>
      <c r="E789" s="78">
        <f aca="true" t="shared" si="345" ref="E789:F789">E792+E790</f>
        <v>0</v>
      </c>
      <c r="F789" s="191">
        <f t="shared" si="345"/>
        <v>0</v>
      </c>
      <c r="G789" s="216" t="e">
        <f t="shared" si="331"/>
        <v>#DIV/0!</v>
      </c>
      <c r="H789" s="216" t="e">
        <f t="shared" si="335"/>
        <v>#DIV/0!</v>
      </c>
    </row>
    <row r="790" spans="1:8" ht="28.5" customHeight="1" hidden="1">
      <c r="A790" s="57" t="s">
        <v>1305</v>
      </c>
      <c r="B790" s="20" t="s">
        <v>556</v>
      </c>
      <c r="C790" s="52">
        <v>200</v>
      </c>
      <c r="D790" s="78"/>
      <c r="E790" s="78">
        <f>E791</f>
        <v>0</v>
      </c>
      <c r="F790" s="191">
        <f>F791</f>
        <v>0</v>
      </c>
      <c r="G790" s="216" t="e">
        <f t="shared" si="331"/>
        <v>#DIV/0!</v>
      </c>
      <c r="H790" s="216" t="e">
        <f t="shared" si="335"/>
        <v>#DIV/0!</v>
      </c>
    </row>
    <row r="791" spans="1:8" ht="29.25" customHeight="1" hidden="1">
      <c r="A791" s="87" t="s">
        <v>1306</v>
      </c>
      <c r="B791" s="20" t="s">
        <v>556</v>
      </c>
      <c r="C791" s="52">
        <v>240</v>
      </c>
      <c r="D791" s="78"/>
      <c r="E791" s="78"/>
      <c r="F791" s="191"/>
      <c r="G791" s="216" t="e">
        <f t="shared" si="331"/>
        <v>#DIV/0!</v>
      </c>
      <c r="H791" s="216" t="e">
        <f t="shared" si="335"/>
        <v>#DIV/0!</v>
      </c>
    </row>
    <row r="792" spans="1:8" ht="33" customHeight="1" hidden="1">
      <c r="A792" s="88" t="s">
        <v>1305</v>
      </c>
      <c r="B792" s="20" t="s">
        <v>556</v>
      </c>
      <c r="C792" s="52">
        <v>600</v>
      </c>
      <c r="D792" s="78">
        <f>D793</f>
        <v>0</v>
      </c>
      <c r="E792" s="78">
        <f aca="true" t="shared" si="346" ref="E792:F792">E793</f>
        <v>0</v>
      </c>
      <c r="F792" s="191">
        <f t="shared" si="346"/>
        <v>0</v>
      </c>
      <c r="G792" s="216" t="e">
        <f t="shared" si="331"/>
        <v>#DIV/0!</v>
      </c>
      <c r="H792" s="216" t="e">
        <f t="shared" si="335"/>
        <v>#DIV/0!</v>
      </c>
    </row>
    <row r="793" spans="1:8" ht="36.75" customHeight="1" hidden="1">
      <c r="A793" s="84" t="s">
        <v>1306</v>
      </c>
      <c r="B793" s="20" t="s">
        <v>556</v>
      </c>
      <c r="C793" s="52">
        <v>610</v>
      </c>
      <c r="D793" s="78"/>
      <c r="E793" s="78"/>
      <c r="F793" s="191"/>
      <c r="G793" s="216" t="e">
        <f t="shared" si="331"/>
        <v>#DIV/0!</v>
      </c>
      <c r="H793" s="216" t="e">
        <f t="shared" si="335"/>
        <v>#DIV/0!</v>
      </c>
    </row>
    <row r="794" spans="1:8" ht="47.25" customHeight="1" hidden="1">
      <c r="A794" s="17" t="s">
        <v>557</v>
      </c>
      <c r="B794" s="1" t="s">
        <v>558</v>
      </c>
      <c r="C794" s="52"/>
      <c r="D794" s="78">
        <f>D795+D798</f>
        <v>0</v>
      </c>
      <c r="E794" s="78">
        <f aca="true" t="shared" si="347" ref="E794:F794">E795+E798</f>
        <v>0</v>
      </c>
      <c r="F794" s="191">
        <f t="shared" si="347"/>
        <v>0</v>
      </c>
      <c r="G794" s="216" t="e">
        <f t="shared" si="331"/>
        <v>#DIV/0!</v>
      </c>
      <c r="H794" s="216" t="e">
        <f t="shared" si="335"/>
        <v>#DIV/0!</v>
      </c>
    </row>
    <row r="795" spans="1:8" ht="48" customHeight="1" hidden="1">
      <c r="A795" s="25" t="s">
        <v>559</v>
      </c>
      <c r="B795" s="20" t="s">
        <v>560</v>
      </c>
      <c r="C795" s="52"/>
      <c r="D795" s="78">
        <f>D796</f>
        <v>0</v>
      </c>
      <c r="E795" s="78">
        <f aca="true" t="shared" si="348" ref="E795:F796">E796</f>
        <v>0</v>
      </c>
      <c r="F795" s="191">
        <f t="shared" si="348"/>
        <v>0</v>
      </c>
      <c r="G795" s="216" t="e">
        <f t="shared" si="331"/>
        <v>#DIV/0!</v>
      </c>
      <c r="H795" s="216" t="e">
        <f t="shared" si="335"/>
        <v>#DIV/0!</v>
      </c>
    </row>
    <row r="796" spans="1:8" ht="48" customHeight="1" hidden="1">
      <c r="A796" s="57" t="s">
        <v>1305</v>
      </c>
      <c r="B796" s="20" t="s">
        <v>560</v>
      </c>
      <c r="C796" s="52">
        <v>200</v>
      </c>
      <c r="D796" s="78">
        <f>D797</f>
        <v>0</v>
      </c>
      <c r="E796" s="78">
        <f t="shared" si="348"/>
        <v>0</v>
      </c>
      <c r="F796" s="191">
        <f t="shared" si="348"/>
        <v>0</v>
      </c>
      <c r="G796" s="216" t="e">
        <f t="shared" si="331"/>
        <v>#DIV/0!</v>
      </c>
      <c r="H796" s="216" t="e">
        <f t="shared" si="335"/>
        <v>#DIV/0!</v>
      </c>
    </row>
    <row r="797" spans="1:8" ht="48" customHeight="1" hidden="1">
      <c r="A797" s="57" t="s">
        <v>1306</v>
      </c>
      <c r="B797" s="20" t="s">
        <v>560</v>
      </c>
      <c r="C797" s="52">
        <v>240</v>
      </c>
      <c r="D797" s="78">
        <v>0</v>
      </c>
      <c r="E797" s="78">
        <v>0</v>
      </c>
      <c r="F797" s="191">
        <v>0</v>
      </c>
      <c r="G797" s="216" t="e">
        <f t="shared" si="331"/>
        <v>#DIV/0!</v>
      </c>
      <c r="H797" s="216" t="e">
        <f t="shared" si="335"/>
        <v>#DIV/0!</v>
      </c>
    </row>
    <row r="798" spans="1:8" ht="47.25" customHeight="1" hidden="1">
      <c r="A798" s="25" t="s">
        <v>561</v>
      </c>
      <c r="B798" s="20" t="s">
        <v>562</v>
      </c>
      <c r="C798" s="52"/>
      <c r="D798" s="92">
        <f>D799</f>
        <v>0</v>
      </c>
      <c r="E798" s="92">
        <f aca="true" t="shared" si="349" ref="E798:F799">E799</f>
        <v>0</v>
      </c>
      <c r="F798" s="176">
        <f t="shared" si="349"/>
        <v>0</v>
      </c>
      <c r="G798" s="216" t="e">
        <f t="shared" si="331"/>
        <v>#DIV/0!</v>
      </c>
      <c r="H798" s="216" t="e">
        <f t="shared" si="335"/>
        <v>#DIV/0!</v>
      </c>
    </row>
    <row r="799" spans="1:8" ht="33" customHeight="1" hidden="1">
      <c r="A799" s="57" t="s">
        <v>1305</v>
      </c>
      <c r="B799" s="20" t="s">
        <v>562</v>
      </c>
      <c r="C799" s="52">
        <v>200</v>
      </c>
      <c r="D799" s="92">
        <f>D800</f>
        <v>0</v>
      </c>
      <c r="E799" s="92">
        <f t="shared" si="349"/>
        <v>0</v>
      </c>
      <c r="F799" s="176">
        <f t="shared" si="349"/>
        <v>0</v>
      </c>
      <c r="G799" s="216" t="e">
        <f t="shared" si="331"/>
        <v>#DIV/0!</v>
      </c>
      <c r="H799" s="216" t="e">
        <f t="shared" si="335"/>
        <v>#DIV/0!</v>
      </c>
    </row>
    <row r="800" spans="1:8" ht="47.25" customHeight="1" hidden="1">
      <c r="A800" s="57" t="s">
        <v>1306</v>
      </c>
      <c r="B800" s="20" t="s">
        <v>562</v>
      </c>
      <c r="C800" s="52">
        <v>240</v>
      </c>
      <c r="D800" s="92"/>
      <c r="E800" s="92"/>
      <c r="F800" s="176"/>
      <c r="G800" s="216" t="e">
        <f t="shared" si="331"/>
        <v>#DIV/0!</v>
      </c>
      <c r="H800" s="216" t="e">
        <f t="shared" si="335"/>
        <v>#DIV/0!</v>
      </c>
    </row>
    <row r="801" spans="1:8" ht="63">
      <c r="A801" s="30" t="s">
        <v>1387</v>
      </c>
      <c r="B801" s="1" t="s">
        <v>563</v>
      </c>
      <c r="C801" s="52"/>
      <c r="D801" s="78">
        <f>D806+D809+D802+D803+D804+D805</f>
        <v>20</v>
      </c>
      <c r="E801" s="78">
        <f aca="true" t="shared" si="350" ref="E801:F801">E806+E809+E802+E803+E804+E805</f>
        <v>20</v>
      </c>
      <c r="F801" s="191">
        <f t="shared" si="350"/>
        <v>20</v>
      </c>
      <c r="G801" s="216">
        <f t="shared" si="331"/>
        <v>100</v>
      </c>
      <c r="H801" s="216">
        <f t="shared" si="335"/>
        <v>100</v>
      </c>
    </row>
    <row r="802" spans="1:8" ht="126" hidden="1">
      <c r="A802" s="11" t="s">
        <v>564</v>
      </c>
      <c r="B802" s="5" t="s">
        <v>565</v>
      </c>
      <c r="C802" s="52"/>
      <c r="D802" s="78"/>
      <c r="E802" s="78"/>
      <c r="F802" s="191"/>
      <c r="G802" s="216" t="e">
        <f t="shared" si="331"/>
        <v>#DIV/0!</v>
      </c>
      <c r="H802" s="216" t="e">
        <f t="shared" si="335"/>
        <v>#DIV/0!</v>
      </c>
    </row>
    <row r="803" spans="1:8" ht="126" hidden="1">
      <c r="A803" s="11" t="s">
        <v>566</v>
      </c>
      <c r="B803" s="5" t="s">
        <v>567</v>
      </c>
      <c r="C803" s="52"/>
      <c r="D803" s="78"/>
      <c r="E803" s="78"/>
      <c r="F803" s="191"/>
      <c r="G803" s="216" t="e">
        <f t="shared" si="331"/>
        <v>#DIV/0!</v>
      </c>
      <c r="H803" s="216" t="e">
        <f t="shared" si="335"/>
        <v>#DIV/0!</v>
      </c>
    </row>
    <row r="804" spans="1:8" ht="110.25" hidden="1">
      <c r="A804" s="11" t="s">
        <v>568</v>
      </c>
      <c r="B804" s="5" t="s">
        <v>569</v>
      </c>
      <c r="C804" s="52"/>
      <c r="D804" s="78"/>
      <c r="E804" s="78"/>
      <c r="F804" s="191"/>
      <c r="G804" s="216" t="e">
        <f t="shared" si="331"/>
        <v>#DIV/0!</v>
      </c>
      <c r="H804" s="216" t="e">
        <f t="shared" si="335"/>
        <v>#DIV/0!</v>
      </c>
    </row>
    <row r="805" spans="1:8" ht="126" hidden="1">
      <c r="A805" s="11" t="s">
        <v>570</v>
      </c>
      <c r="B805" s="5" t="s">
        <v>571</v>
      </c>
      <c r="C805" s="52"/>
      <c r="D805" s="78"/>
      <c r="E805" s="78"/>
      <c r="F805" s="191"/>
      <c r="G805" s="216" t="e">
        <f t="shared" si="331"/>
        <v>#DIV/0!</v>
      </c>
      <c r="H805" s="216" t="e">
        <f t="shared" si="335"/>
        <v>#DIV/0!</v>
      </c>
    </row>
    <row r="806" spans="1:8" ht="35.25" customHeight="1" hidden="1">
      <c r="A806" s="39" t="s">
        <v>572</v>
      </c>
      <c r="B806" s="20" t="s">
        <v>573</v>
      </c>
      <c r="C806" s="52"/>
      <c r="D806" s="78">
        <f>D807</f>
        <v>0</v>
      </c>
      <c r="E806" s="78">
        <f aca="true" t="shared" si="351" ref="E806:F807">E807</f>
        <v>0</v>
      </c>
      <c r="F806" s="191">
        <f t="shared" si="351"/>
        <v>0</v>
      </c>
      <c r="G806" s="216" t="e">
        <f t="shared" si="331"/>
        <v>#DIV/0!</v>
      </c>
      <c r="H806" s="216" t="e">
        <f t="shared" si="335"/>
        <v>#DIV/0!</v>
      </c>
    </row>
    <row r="807" spans="1:8" ht="35.25" customHeight="1" hidden="1">
      <c r="A807" s="57" t="s">
        <v>1305</v>
      </c>
      <c r="B807" s="20" t="s">
        <v>573</v>
      </c>
      <c r="C807" s="52">
        <v>200</v>
      </c>
      <c r="D807" s="78">
        <f>D808</f>
        <v>0</v>
      </c>
      <c r="E807" s="78">
        <f t="shared" si="351"/>
        <v>0</v>
      </c>
      <c r="F807" s="191">
        <f t="shared" si="351"/>
        <v>0</v>
      </c>
      <c r="G807" s="216" t="e">
        <f t="shared" si="331"/>
        <v>#DIV/0!</v>
      </c>
      <c r="H807" s="216" t="e">
        <f t="shared" si="335"/>
        <v>#DIV/0!</v>
      </c>
    </row>
    <row r="808" spans="1:8" ht="35.25" customHeight="1" hidden="1">
      <c r="A808" s="57" t="s">
        <v>1306</v>
      </c>
      <c r="B808" s="20" t="s">
        <v>573</v>
      </c>
      <c r="C808" s="52">
        <v>240</v>
      </c>
      <c r="D808" s="78"/>
      <c r="E808" s="78"/>
      <c r="F808" s="191"/>
      <c r="G808" s="216" t="e">
        <f t="shared" si="331"/>
        <v>#DIV/0!</v>
      </c>
      <c r="H808" s="216" t="e">
        <f t="shared" si="335"/>
        <v>#DIV/0!</v>
      </c>
    </row>
    <row r="809" spans="1:8" ht="45.75" customHeight="1">
      <c r="A809" s="19" t="s">
        <v>551</v>
      </c>
      <c r="B809" s="20" t="s">
        <v>574</v>
      </c>
      <c r="C809" s="52"/>
      <c r="D809" s="78">
        <f>D810</f>
        <v>20</v>
      </c>
      <c r="E809" s="78">
        <f aca="true" t="shared" si="352" ref="E809:F810">E810</f>
        <v>20</v>
      </c>
      <c r="F809" s="191">
        <f t="shared" si="352"/>
        <v>20</v>
      </c>
      <c r="G809" s="216">
        <f t="shared" si="331"/>
        <v>100</v>
      </c>
      <c r="H809" s="216">
        <f t="shared" si="335"/>
        <v>100</v>
      </c>
    </row>
    <row r="810" spans="1:8" ht="43.5" customHeight="1">
      <c r="A810" s="57" t="s">
        <v>1305</v>
      </c>
      <c r="B810" s="20" t="s">
        <v>574</v>
      </c>
      <c r="C810" s="52">
        <v>200</v>
      </c>
      <c r="D810" s="78">
        <f>D811</f>
        <v>20</v>
      </c>
      <c r="E810" s="78">
        <f t="shared" si="352"/>
        <v>20</v>
      </c>
      <c r="F810" s="191">
        <f t="shared" si="352"/>
        <v>20</v>
      </c>
      <c r="G810" s="216">
        <f t="shared" si="331"/>
        <v>100</v>
      </c>
      <c r="H810" s="216">
        <f t="shared" si="335"/>
        <v>100</v>
      </c>
    </row>
    <row r="811" spans="1:8" ht="43.5" customHeight="1">
      <c r="A811" s="57" t="s">
        <v>1306</v>
      </c>
      <c r="B811" s="20" t="s">
        <v>574</v>
      </c>
      <c r="C811" s="52">
        <v>240</v>
      </c>
      <c r="D811" s="78">
        <v>20</v>
      </c>
      <c r="E811" s="78">
        <v>20</v>
      </c>
      <c r="F811" s="191">
        <v>20</v>
      </c>
      <c r="G811" s="216">
        <f t="shared" si="331"/>
        <v>100</v>
      </c>
      <c r="H811" s="216">
        <f t="shared" si="335"/>
        <v>100</v>
      </c>
    </row>
    <row r="812" spans="1:8" ht="47.25">
      <c r="A812" s="17" t="s">
        <v>575</v>
      </c>
      <c r="B812" s="1" t="s">
        <v>576</v>
      </c>
      <c r="C812" s="52"/>
      <c r="D812" s="78">
        <f>D813</f>
        <v>10000</v>
      </c>
      <c r="E812" s="78">
        <f aca="true" t="shared" si="353" ref="E812:F814">E813</f>
        <v>6520</v>
      </c>
      <c r="F812" s="191">
        <f t="shared" si="353"/>
        <v>5361</v>
      </c>
      <c r="G812" s="216">
        <f t="shared" si="331"/>
        <v>82.2239263803681</v>
      </c>
      <c r="H812" s="216">
        <f t="shared" si="335"/>
        <v>53.61</v>
      </c>
    </row>
    <row r="813" spans="1:8" ht="45.75" customHeight="1">
      <c r="A813" s="19" t="s">
        <v>577</v>
      </c>
      <c r="B813" s="20" t="s">
        <v>578</v>
      </c>
      <c r="C813" s="52"/>
      <c r="D813" s="78">
        <f>D814+D816</f>
        <v>10000</v>
      </c>
      <c r="E813" s="78">
        <f aca="true" t="shared" si="354" ref="E813:F813">E814+E816</f>
        <v>6520</v>
      </c>
      <c r="F813" s="191">
        <f t="shared" si="354"/>
        <v>5361</v>
      </c>
      <c r="G813" s="216">
        <f aca="true" t="shared" si="355" ref="G813:G876">F813/E813*100</f>
        <v>82.2239263803681</v>
      </c>
      <c r="H813" s="216">
        <f t="shared" si="335"/>
        <v>53.61</v>
      </c>
    </row>
    <row r="814" spans="1:8" ht="45.75" customHeight="1">
      <c r="A814" s="57" t="s">
        <v>1305</v>
      </c>
      <c r="B814" s="20" t="s">
        <v>578</v>
      </c>
      <c r="C814" s="52">
        <v>200</v>
      </c>
      <c r="D814" s="78">
        <f>D815</f>
        <v>10000</v>
      </c>
      <c r="E814" s="78">
        <f t="shared" si="353"/>
        <v>6520</v>
      </c>
      <c r="F814" s="191">
        <f t="shared" si="353"/>
        <v>5361</v>
      </c>
      <c r="G814" s="216">
        <f t="shared" si="355"/>
        <v>82.2239263803681</v>
      </c>
      <c r="H814" s="216">
        <f t="shared" si="335"/>
        <v>53.61</v>
      </c>
    </row>
    <row r="815" spans="1:8" ht="45.75" customHeight="1">
      <c r="A815" s="87" t="s">
        <v>1306</v>
      </c>
      <c r="B815" s="20" t="s">
        <v>578</v>
      </c>
      <c r="C815" s="52">
        <v>240</v>
      </c>
      <c r="D815" s="91">
        <v>10000</v>
      </c>
      <c r="E815" s="78">
        <v>6520</v>
      </c>
      <c r="F815" s="191">
        <v>5361</v>
      </c>
      <c r="G815" s="216">
        <f t="shared" si="355"/>
        <v>82.2239263803681</v>
      </c>
      <c r="H815" s="216">
        <f t="shared" si="335"/>
        <v>53.61</v>
      </c>
    </row>
    <row r="816" spans="1:8" ht="45.75" customHeight="1" hidden="1">
      <c r="A816" s="16" t="s">
        <v>1301</v>
      </c>
      <c r="B816" s="20" t="s">
        <v>578</v>
      </c>
      <c r="C816" s="52">
        <v>600</v>
      </c>
      <c r="D816" s="78">
        <f>D817</f>
        <v>0</v>
      </c>
      <c r="E816" s="78"/>
      <c r="F816" s="191"/>
      <c r="G816" s="216" t="e">
        <f t="shared" si="355"/>
        <v>#DIV/0!</v>
      </c>
      <c r="H816" s="216" t="e">
        <f t="shared" si="335"/>
        <v>#DIV/0!</v>
      </c>
    </row>
    <row r="817" spans="1:8" ht="45.75" customHeight="1" hidden="1">
      <c r="A817" s="22" t="s">
        <v>1302</v>
      </c>
      <c r="B817" s="20" t="s">
        <v>578</v>
      </c>
      <c r="C817" s="52">
        <v>610</v>
      </c>
      <c r="D817" s="78"/>
      <c r="E817" s="78"/>
      <c r="F817" s="191"/>
      <c r="G817" s="216" t="e">
        <f t="shared" si="355"/>
        <v>#DIV/0!</v>
      </c>
      <c r="H817" s="216" t="e">
        <f t="shared" si="335"/>
        <v>#DIV/0!</v>
      </c>
    </row>
    <row r="818" spans="1:8" ht="94.5">
      <c r="A818" s="17" t="s">
        <v>579</v>
      </c>
      <c r="B818" s="1" t="s">
        <v>580</v>
      </c>
      <c r="C818" s="52"/>
      <c r="D818" s="78">
        <f>D819</f>
        <v>24</v>
      </c>
      <c r="E818" s="78">
        <f aca="true" t="shared" si="356" ref="E818:F820">E819</f>
        <v>24</v>
      </c>
      <c r="F818" s="191">
        <f t="shared" si="356"/>
        <v>24</v>
      </c>
      <c r="G818" s="216">
        <f t="shared" si="355"/>
        <v>100</v>
      </c>
      <c r="H818" s="216">
        <f t="shared" si="335"/>
        <v>100</v>
      </c>
    </row>
    <row r="819" spans="1:8" ht="78.75">
      <c r="A819" s="39" t="s">
        <v>581</v>
      </c>
      <c r="B819" s="20" t="s">
        <v>582</v>
      </c>
      <c r="C819" s="52"/>
      <c r="D819" s="78">
        <f>D820</f>
        <v>24</v>
      </c>
      <c r="E819" s="78">
        <f t="shared" si="356"/>
        <v>24</v>
      </c>
      <c r="F819" s="191">
        <f t="shared" si="356"/>
        <v>24</v>
      </c>
      <c r="G819" s="216">
        <f t="shared" si="355"/>
        <v>100</v>
      </c>
      <c r="H819" s="216">
        <f t="shared" si="335"/>
        <v>100</v>
      </c>
    </row>
    <row r="820" spans="1:8" ht="42" customHeight="1">
      <c r="A820" s="57" t="s">
        <v>1305</v>
      </c>
      <c r="B820" s="20" t="s">
        <v>582</v>
      </c>
      <c r="C820" s="52">
        <v>200</v>
      </c>
      <c r="D820" s="78">
        <f>D821</f>
        <v>24</v>
      </c>
      <c r="E820" s="78">
        <f t="shared" si="356"/>
        <v>24</v>
      </c>
      <c r="F820" s="191">
        <f t="shared" si="356"/>
        <v>24</v>
      </c>
      <c r="G820" s="216">
        <f t="shared" si="355"/>
        <v>100</v>
      </c>
      <c r="H820" s="216">
        <f t="shared" si="335"/>
        <v>100</v>
      </c>
    </row>
    <row r="821" spans="1:8" ht="48" customHeight="1">
      <c r="A821" s="87" t="s">
        <v>1306</v>
      </c>
      <c r="B821" s="20" t="s">
        <v>582</v>
      </c>
      <c r="C821" s="52">
        <v>240</v>
      </c>
      <c r="D821" s="78">
        <v>24</v>
      </c>
      <c r="E821" s="78">
        <v>24</v>
      </c>
      <c r="F821" s="191">
        <v>24</v>
      </c>
      <c r="G821" s="216">
        <f t="shared" si="355"/>
        <v>100</v>
      </c>
      <c r="H821" s="216">
        <f t="shared" si="335"/>
        <v>100</v>
      </c>
    </row>
    <row r="822" spans="1:8" ht="36.75" customHeight="1">
      <c r="A822" s="100" t="s">
        <v>1421</v>
      </c>
      <c r="B822" s="20" t="s">
        <v>1351</v>
      </c>
      <c r="C822" s="52"/>
      <c r="D822" s="78">
        <f>D823+D826+D829+D832+D840+D837</f>
        <v>23113</v>
      </c>
      <c r="E822" s="78">
        <f>E823+E826+E829+E832+E840+E837</f>
        <v>24486</v>
      </c>
      <c r="F822" s="191">
        <f>F823+F826+F829+F832+F840+F837</f>
        <v>23840</v>
      </c>
      <c r="G822" s="216">
        <f t="shared" si="355"/>
        <v>97.36175773911623</v>
      </c>
      <c r="H822" s="216">
        <f aca="true" t="shared" si="357" ref="H822:H885">F822/D822*100</f>
        <v>103.14541599965388</v>
      </c>
    </row>
    <row r="823" spans="1:8" ht="62.25" customHeight="1">
      <c r="A823" s="101" t="s">
        <v>1352</v>
      </c>
      <c r="B823" s="20" t="s">
        <v>1420</v>
      </c>
      <c r="C823" s="52"/>
      <c r="D823" s="78">
        <f aca="true" t="shared" si="358" ref="D823:F824">D824</f>
        <v>595</v>
      </c>
      <c r="E823" s="78">
        <f t="shared" si="358"/>
        <v>595</v>
      </c>
      <c r="F823" s="191">
        <f t="shared" si="358"/>
        <v>330</v>
      </c>
      <c r="G823" s="216">
        <f t="shared" si="355"/>
        <v>55.46218487394958</v>
      </c>
      <c r="H823" s="216">
        <f t="shared" si="357"/>
        <v>55.46218487394958</v>
      </c>
    </row>
    <row r="824" spans="1:8" ht="39.75" customHeight="1">
      <c r="A824" s="98" t="s">
        <v>1305</v>
      </c>
      <c r="B824" s="20" t="s">
        <v>1420</v>
      </c>
      <c r="C824" s="52">
        <v>200</v>
      </c>
      <c r="D824" s="78">
        <f t="shared" si="358"/>
        <v>595</v>
      </c>
      <c r="E824" s="78">
        <f t="shared" si="358"/>
        <v>595</v>
      </c>
      <c r="F824" s="191">
        <f t="shared" si="358"/>
        <v>330</v>
      </c>
      <c r="G824" s="216">
        <f t="shared" si="355"/>
        <v>55.46218487394958</v>
      </c>
      <c r="H824" s="216">
        <f t="shared" si="357"/>
        <v>55.46218487394958</v>
      </c>
    </row>
    <row r="825" spans="1:8" ht="48" customHeight="1">
      <c r="A825" s="88" t="s">
        <v>1306</v>
      </c>
      <c r="B825" s="20" t="s">
        <v>1420</v>
      </c>
      <c r="C825" s="52">
        <v>240</v>
      </c>
      <c r="D825" s="78">
        <v>595</v>
      </c>
      <c r="E825" s="78">
        <v>595</v>
      </c>
      <c r="F825" s="191">
        <v>330</v>
      </c>
      <c r="G825" s="216">
        <f t="shared" si="355"/>
        <v>55.46218487394958</v>
      </c>
      <c r="H825" s="216">
        <f t="shared" si="357"/>
        <v>55.46218487394958</v>
      </c>
    </row>
    <row r="826" spans="1:8" ht="48" customHeight="1">
      <c r="A826" s="99" t="s">
        <v>803</v>
      </c>
      <c r="B826" s="20" t="s">
        <v>1353</v>
      </c>
      <c r="C826" s="52"/>
      <c r="D826" s="78">
        <f aca="true" t="shared" si="359" ref="D826:F827">D827</f>
        <v>170</v>
      </c>
      <c r="E826" s="78">
        <f t="shared" si="359"/>
        <v>247</v>
      </c>
      <c r="F826" s="191">
        <f t="shared" si="359"/>
        <v>219</v>
      </c>
      <c r="G826" s="216">
        <f t="shared" si="355"/>
        <v>88.66396761133603</v>
      </c>
      <c r="H826" s="216">
        <f t="shared" si="357"/>
        <v>128.82352941176472</v>
      </c>
    </row>
    <row r="827" spans="1:8" ht="48" customHeight="1">
      <c r="A827" s="98" t="s">
        <v>1305</v>
      </c>
      <c r="B827" s="20" t="s">
        <v>1353</v>
      </c>
      <c r="C827" s="52">
        <v>200</v>
      </c>
      <c r="D827" s="78">
        <f t="shared" si="359"/>
        <v>170</v>
      </c>
      <c r="E827" s="78">
        <f t="shared" si="359"/>
        <v>247</v>
      </c>
      <c r="F827" s="191">
        <f t="shared" si="359"/>
        <v>219</v>
      </c>
      <c r="G827" s="216">
        <f t="shared" si="355"/>
        <v>88.66396761133603</v>
      </c>
      <c r="H827" s="216">
        <f t="shared" si="357"/>
        <v>128.82352941176472</v>
      </c>
    </row>
    <row r="828" spans="1:8" ht="48" customHeight="1">
      <c r="A828" s="88" t="s">
        <v>1306</v>
      </c>
      <c r="B828" s="20" t="s">
        <v>1353</v>
      </c>
      <c r="C828" s="52">
        <v>240</v>
      </c>
      <c r="D828" s="78">
        <v>170</v>
      </c>
      <c r="E828" s="78">
        <v>247</v>
      </c>
      <c r="F828" s="191">
        <v>219</v>
      </c>
      <c r="G828" s="216">
        <f t="shared" si="355"/>
        <v>88.66396761133603</v>
      </c>
      <c r="H828" s="216">
        <f t="shared" si="357"/>
        <v>128.82352941176472</v>
      </c>
    </row>
    <row r="829" spans="1:8" ht="48" customHeight="1" hidden="1">
      <c r="A829" s="115" t="s">
        <v>1406</v>
      </c>
      <c r="B829" s="20" t="s">
        <v>1405</v>
      </c>
      <c r="C829" s="52"/>
      <c r="D829" s="78">
        <f>D830</f>
        <v>0</v>
      </c>
      <c r="E829" s="78">
        <f aca="true" t="shared" si="360" ref="E829:F829">E830</f>
        <v>0</v>
      </c>
      <c r="F829" s="191">
        <f t="shared" si="360"/>
        <v>0</v>
      </c>
      <c r="G829" s="216" t="e">
        <f t="shared" si="355"/>
        <v>#DIV/0!</v>
      </c>
      <c r="H829" s="216" t="e">
        <f t="shared" si="357"/>
        <v>#DIV/0!</v>
      </c>
    </row>
    <row r="830" spans="1:8" ht="48" customHeight="1" hidden="1">
      <c r="A830" s="98" t="s">
        <v>1305</v>
      </c>
      <c r="B830" s="20" t="s">
        <v>1405</v>
      </c>
      <c r="C830" s="52">
        <v>200</v>
      </c>
      <c r="D830" s="78">
        <f>D831</f>
        <v>0</v>
      </c>
      <c r="E830" s="78"/>
      <c r="F830" s="191"/>
      <c r="G830" s="216" t="e">
        <f t="shared" si="355"/>
        <v>#DIV/0!</v>
      </c>
      <c r="H830" s="216" t="e">
        <f t="shared" si="357"/>
        <v>#DIV/0!</v>
      </c>
    </row>
    <row r="831" spans="1:8" ht="48" customHeight="1" hidden="1">
      <c r="A831" s="88" t="s">
        <v>1306</v>
      </c>
      <c r="B831" s="20" t="s">
        <v>1405</v>
      </c>
      <c r="C831" s="52">
        <v>240</v>
      </c>
      <c r="D831" s="78"/>
      <c r="E831" s="78"/>
      <c r="F831" s="191"/>
      <c r="G831" s="216" t="e">
        <f t="shared" si="355"/>
        <v>#DIV/0!</v>
      </c>
      <c r="H831" s="216" t="e">
        <f t="shared" si="357"/>
        <v>#DIV/0!</v>
      </c>
    </row>
    <row r="832" spans="1:8" ht="39" customHeight="1">
      <c r="A832" s="88" t="s">
        <v>804</v>
      </c>
      <c r="B832" s="20" t="s">
        <v>1354</v>
      </c>
      <c r="C832" s="52"/>
      <c r="D832" s="78">
        <f>D835</f>
        <v>6795</v>
      </c>
      <c r="E832" s="78">
        <f>E835</f>
        <v>8458</v>
      </c>
      <c r="F832" s="191">
        <f>F835</f>
        <v>8169</v>
      </c>
      <c r="G832" s="216">
        <f t="shared" si="355"/>
        <v>96.5831165760227</v>
      </c>
      <c r="H832" s="216">
        <f t="shared" si="357"/>
        <v>120.22075055187638</v>
      </c>
    </row>
    <row r="833" spans="1:8" ht="39" customHeight="1" hidden="1">
      <c r="A833" s="88"/>
      <c r="B833" s="20" t="s">
        <v>1354</v>
      </c>
      <c r="C833" s="52">
        <v>100</v>
      </c>
      <c r="D833" s="78"/>
      <c r="E833" s="78"/>
      <c r="F833" s="191"/>
      <c r="G833" s="216" t="e">
        <f t="shared" si="355"/>
        <v>#DIV/0!</v>
      </c>
      <c r="H833" s="216" t="e">
        <f t="shared" si="357"/>
        <v>#DIV/0!</v>
      </c>
    </row>
    <row r="834" spans="1:8" ht="39" customHeight="1" hidden="1">
      <c r="A834" s="88"/>
      <c r="B834" s="20" t="s">
        <v>1354</v>
      </c>
      <c r="C834" s="52">
        <v>110</v>
      </c>
      <c r="D834" s="78"/>
      <c r="E834" s="78"/>
      <c r="F834" s="191"/>
      <c r="G834" s="216" t="e">
        <f t="shared" si="355"/>
        <v>#DIV/0!</v>
      </c>
      <c r="H834" s="216" t="e">
        <f t="shared" si="357"/>
        <v>#DIV/0!</v>
      </c>
    </row>
    <row r="835" spans="1:8" ht="39" customHeight="1">
      <c r="A835" s="98" t="s">
        <v>1305</v>
      </c>
      <c r="B835" s="20" t="s">
        <v>1354</v>
      </c>
      <c r="C835" s="52">
        <v>200</v>
      </c>
      <c r="D835" s="78">
        <f>D836</f>
        <v>6795</v>
      </c>
      <c r="E835" s="78">
        <f>E836</f>
        <v>8458</v>
      </c>
      <c r="F835" s="191">
        <f>F836</f>
        <v>8169</v>
      </c>
      <c r="G835" s="216">
        <f t="shared" si="355"/>
        <v>96.5831165760227</v>
      </c>
      <c r="H835" s="216">
        <f t="shared" si="357"/>
        <v>120.22075055187638</v>
      </c>
    </row>
    <row r="836" spans="1:8" ht="39" customHeight="1">
      <c r="A836" s="88" t="s">
        <v>1306</v>
      </c>
      <c r="B836" s="20" t="s">
        <v>1354</v>
      </c>
      <c r="C836" s="52">
        <v>240</v>
      </c>
      <c r="D836" s="78">
        <v>6795</v>
      </c>
      <c r="E836" s="78">
        <v>8458</v>
      </c>
      <c r="F836" s="191">
        <v>8169</v>
      </c>
      <c r="G836" s="216">
        <f t="shared" si="355"/>
        <v>96.5831165760227</v>
      </c>
      <c r="H836" s="216">
        <f t="shared" si="357"/>
        <v>120.22075055187638</v>
      </c>
    </row>
    <row r="837" spans="1:8" ht="39" customHeight="1">
      <c r="A837" s="167" t="s">
        <v>1581</v>
      </c>
      <c r="B837" s="20" t="s">
        <v>1580</v>
      </c>
      <c r="C837" s="52"/>
      <c r="D837" s="78">
        <f aca="true" t="shared" si="361" ref="D837:F838">D838</f>
        <v>3351</v>
      </c>
      <c r="E837" s="78">
        <f t="shared" si="361"/>
        <v>3351</v>
      </c>
      <c r="F837" s="191">
        <f t="shared" si="361"/>
        <v>3351</v>
      </c>
      <c r="G837" s="216">
        <f t="shared" si="355"/>
        <v>100</v>
      </c>
      <c r="H837" s="216">
        <f t="shared" si="357"/>
        <v>100</v>
      </c>
    </row>
    <row r="838" spans="1:8" ht="39" customHeight="1">
      <c r="A838" s="98" t="s">
        <v>1305</v>
      </c>
      <c r="B838" s="20" t="s">
        <v>1580</v>
      </c>
      <c r="C838" s="52">
        <v>200</v>
      </c>
      <c r="D838" s="78">
        <f t="shared" si="361"/>
        <v>3351</v>
      </c>
      <c r="E838" s="78">
        <f t="shared" si="361"/>
        <v>3351</v>
      </c>
      <c r="F838" s="191">
        <f t="shared" si="361"/>
        <v>3351</v>
      </c>
      <c r="G838" s="216">
        <f t="shared" si="355"/>
        <v>100</v>
      </c>
      <c r="H838" s="216">
        <f t="shared" si="357"/>
        <v>100</v>
      </c>
    </row>
    <row r="839" spans="1:8" ht="39" customHeight="1">
      <c r="A839" s="88" t="s">
        <v>1306</v>
      </c>
      <c r="B839" s="20" t="s">
        <v>1580</v>
      </c>
      <c r="C839" s="52">
        <v>240</v>
      </c>
      <c r="D839" s="78">
        <v>3351</v>
      </c>
      <c r="E839" s="78">
        <v>3351</v>
      </c>
      <c r="F839" s="191">
        <v>3351</v>
      </c>
      <c r="G839" s="216">
        <f t="shared" si="355"/>
        <v>100</v>
      </c>
      <c r="H839" s="216">
        <f t="shared" si="357"/>
        <v>100</v>
      </c>
    </row>
    <row r="840" spans="1:8" ht="48" customHeight="1">
      <c r="A840" s="88" t="s">
        <v>1356</v>
      </c>
      <c r="B840" s="20" t="s">
        <v>1355</v>
      </c>
      <c r="C840" s="52"/>
      <c r="D840" s="78">
        <f>D841+D843+D845</f>
        <v>12202</v>
      </c>
      <c r="E840" s="78">
        <f aca="true" t="shared" si="362" ref="E840:F840">E841+E843+E845</f>
        <v>11835</v>
      </c>
      <c r="F840" s="191">
        <f t="shared" si="362"/>
        <v>11771</v>
      </c>
      <c r="G840" s="216">
        <f t="shared" si="355"/>
        <v>99.45923109421209</v>
      </c>
      <c r="H840" s="216">
        <f t="shared" si="357"/>
        <v>96.46779216521881</v>
      </c>
    </row>
    <row r="841" spans="1:8" ht="48" customHeight="1">
      <c r="A841" s="87" t="s">
        <v>1303</v>
      </c>
      <c r="B841" s="20" t="s">
        <v>1355</v>
      </c>
      <c r="C841" s="52">
        <v>100</v>
      </c>
      <c r="D841" s="78">
        <f>D842</f>
        <v>11784</v>
      </c>
      <c r="E841" s="78">
        <f>E842</f>
        <v>11381</v>
      </c>
      <c r="F841" s="191">
        <f>F842</f>
        <v>11381</v>
      </c>
      <c r="G841" s="216">
        <f t="shared" si="355"/>
        <v>100</v>
      </c>
      <c r="H841" s="216">
        <f t="shared" si="357"/>
        <v>96.58010862186015</v>
      </c>
    </row>
    <row r="842" spans="1:8" ht="48" customHeight="1">
      <c r="A842" s="88" t="s">
        <v>1314</v>
      </c>
      <c r="B842" s="20" t="s">
        <v>1355</v>
      </c>
      <c r="C842" s="52">
        <v>110</v>
      </c>
      <c r="D842" s="78">
        <v>11784</v>
      </c>
      <c r="E842" s="78">
        <v>11381</v>
      </c>
      <c r="F842" s="191">
        <v>11381</v>
      </c>
      <c r="G842" s="216">
        <f t="shared" si="355"/>
        <v>100</v>
      </c>
      <c r="H842" s="216">
        <f t="shared" si="357"/>
        <v>96.58010862186015</v>
      </c>
    </row>
    <row r="843" spans="1:8" ht="48" customHeight="1">
      <c r="A843" s="98" t="s">
        <v>1305</v>
      </c>
      <c r="B843" s="20" t="s">
        <v>1355</v>
      </c>
      <c r="C843" s="52">
        <v>200</v>
      </c>
      <c r="D843" s="78">
        <f>D844</f>
        <v>406</v>
      </c>
      <c r="E843" s="78">
        <f>E844</f>
        <v>440</v>
      </c>
      <c r="F843" s="191">
        <f>F844</f>
        <v>376</v>
      </c>
      <c r="G843" s="216">
        <f t="shared" si="355"/>
        <v>85.45454545454545</v>
      </c>
      <c r="H843" s="216">
        <f t="shared" si="357"/>
        <v>92.61083743842364</v>
      </c>
    </row>
    <row r="844" spans="1:8" ht="48" customHeight="1">
      <c r="A844" s="88" t="s">
        <v>1306</v>
      </c>
      <c r="B844" s="20" t="s">
        <v>1355</v>
      </c>
      <c r="C844" s="52">
        <v>240</v>
      </c>
      <c r="D844" s="78">
        <v>406</v>
      </c>
      <c r="E844" s="78">
        <v>440</v>
      </c>
      <c r="F844" s="191">
        <v>376</v>
      </c>
      <c r="G844" s="216">
        <f t="shared" si="355"/>
        <v>85.45454545454545</v>
      </c>
      <c r="H844" s="216">
        <f t="shared" si="357"/>
        <v>92.61083743842364</v>
      </c>
    </row>
    <row r="845" spans="1:8" ht="48" customHeight="1">
      <c r="A845" s="57" t="s">
        <v>1309</v>
      </c>
      <c r="B845" s="20" t="s">
        <v>1355</v>
      </c>
      <c r="C845" s="52">
        <v>800</v>
      </c>
      <c r="D845" s="78">
        <v>12</v>
      </c>
      <c r="E845" s="78">
        <f>E846</f>
        <v>14</v>
      </c>
      <c r="F845" s="191">
        <f>F846</f>
        <v>14</v>
      </c>
      <c r="G845" s="216">
        <f t="shared" si="355"/>
        <v>100</v>
      </c>
      <c r="H845" s="216">
        <f t="shared" si="357"/>
        <v>116.66666666666667</v>
      </c>
    </row>
    <row r="846" spans="1:8" ht="48" customHeight="1">
      <c r="A846" s="16" t="s">
        <v>1310</v>
      </c>
      <c r="B846" s="20" t="s">
        <v>1355</v>
      </c>
      <c r="C846" s="52">
        <v>850</v>
      </c>
      <c r="D846" s="78">
        <v>14</v>
      </c>
      <c r="E846" s="78">
        <v>14</v>
      </c>
      <c r="F846" s="191">
        <v>14</v>
      </c>
      <c r="G846" s="216">
        <f t="shared" si="355"/>
        <v>100</v>
      </c>
      <c r="H846" s="216">
        <f t="shared" si="357"/>
        <v>100</v>
      </c>
    </row>
    <row r="847" spans="1:8" ht="51.75" customHeight="1">
      <c r="A847" s="13" t="s">
        <v>583</v>
      </c>
      <c r="B847" s="3" t="s">
        <v>584</v>
      </c>
      <c r="C847" s="52"/>
      <c r="D847" s="78">
        <f>D848+D859+D863</f>
        <v>777</v>
      </c>
      <c r="E847" s="78">
        <f>E848+E859+E863</f>
        <v>889</v>
      </c>
      <c r="F847" s="78">
        <f>F848+F859+F863</f>
        <v>878</v>
      </c>
      <c r="G847" s="216">
        <f t="shared" si="355"/>
        <v>98.76265466816648</v>
      </c>
      <c r="H847" s="216">
        <f t="shared" si="357"/>
        <v>112.998712998713</v>
      </c>
    </row>
    <row r="848" spans="1:8" ht="57" customHeight="1">
      <c r="A848" s="17" t="s">
        <v>585</v>
      </c>
      <c r="B848" s="1" t="s">
        <v>586</v>
      </c>
      <c r="C848" s="52"/>
      <c r="D848" s="78">
        <f>D849+D854</f>
        <v>277</v>
      </c>
      <c r="E848" s="78">
        <f>E849+E854</f>
        <v>477</v>
      </c>
      <c r="F848" s="191">
        <v>466</v>
      </c>
      <c r="G848" s="216">
        <f t="shared" si="355"/>
        <v>97.69392033542978</v>
      </c>
      <c r="H848" s="216">
        <f t="shared" si="357"/>
        <v>168.23104693140795</v>
      </c>
    </row>
    <row r="849" spans="1:8" ht="39" customHeight="1">
      <c r="A849" s="22" t="s">
        <v>587</v>
      </c>
      <c r="B849" s="20" t="s">
        <v>588</v>
      </c>
      <c r="C849" s="52"/>
      <c r="D849" s="78">
        <f>D850+D852</f>
        <v>240</v>
      </c>
      <c r="E849" s="78">
        <f>E850+E852</f>
        <v>173</v>
      </c>
      <c r="F849" s="78">
        <f>F850+F852</f>
        <v>173</v>
      </c>
      <c r="G849" s="216">
        <f t="shared" si="355"/>
        <v>100</v>
      </c>
      <c r="H849" s="216">
        <f t="shared" si="357"/>
        <v>72.08333333333333</v>
      </c>
    </row>
    <row r="850" spans="1:8" ht="39" customHeight="1">
      <c r="A850" s="57" t="s">
        <v>1305</v>
      </c>
      <c r="B850" s="20" t="s">
        <v>588</v>
      </c>
      <c r="C850" s="52">
        <v>200</v>
      </c>
      <c r="D850" s="78">
        <f>D851</f>
        <v>240</v>
      </c>
      <c r="E850" s="78">
        <f aca="true" t="shared" si="363" ref="E850:F850">E851</f>
        <v>115</v>
      </c>
      <c r="F850" s="191">
        <f t="shared" si="363"/>
        <v>115</v>
      </c>
      <c r="G850" s="216">
        <f t="shared" si="355"/>
        <v>100</v>
      </c>
      <c r="H850" s="216">
        <f t="shared" si="357"/>
        <v>47.91666666666667</v>
      </c>
    </row>
    <row r="851" spans="1:9" ht="39" customHeight="1">
      <c r="A851" s="87" t="s">
        <v>1306</v>
      </c>
      <c r="B851" s="20" t="s">
        <v>588</v>
      </c>
      <c r="C851" s="52">
        <v>240</v>
      </c>
      <c r="D851" s="78">
        <v>240</v>
      </c>
      <c r="E851" s="78">
        <v>115</v>
      </c>
      <c r="F851" s="191">
        <v>115</v>
      </c>
      <c r="G851" s="216">
        <f t="shared" si="355"/>
        <v>100</v>
      </c>
      <c r="H851" s="216">
        <f t="shared" si="357"/>
        <v>47.91666666666667</v>
      </c>
      <c r="I851" s="130"/>
    </row>
    <row r="852" spans="1:8" ht="39" customHeight="1">
      <c r="A852" s="16" t="s">
        <v>1301</v>
      </c>
      <c r="B852" s="20" t="s">
        <v>588</v>
      </c>
      <c r="C852" s="52">
        <v>600</v>
      </c>
      <c r="D852" s="78">
        <f>D853</f>
        <v>0</v>
      </c>
      <c r="E852" s="78">
        <f>E853</f>
        <v>58</v>
      </c>
      <c r="F852" s="78">
        <f>F853</f>
        <v>58</v>
      </c>
      <c r="G852" s="216">
        <f t="shared" si="355"/>
        <v>100</v>
      </c>
      <c r="H852" s="216" t="e">
        <f t="shared" si="357"/>
        <v>#DIV/0!</v>
      </c>
    </row>
    <row r="853" spans="1:8" ht="39" customHeight="1">
      <c r="A853" s="22" t="s">
        <v>1302</v>
      </c>
      <c r="B853" s="20" t="s">
        <v>588</v>
      </c>
      <c r="C853" s="52">
        <v>610</v>
      </c>
      <c r="D853" s="78">
        <v>0</v>
      </c>
      <c r="E853" s="78">
        <v>58</v>
      </c>
      <c r="F853" s="191">
        <v>58</v>
      </c>
      <c r="G853" s="216">
        <f t="shared" si="355"/>
        <v>100</v>
      </c>
      <c r="H853" s="216" t="e">
        <f t="shared" si="357"/>
        <v>#DIV/0!</v>
      </c>
    </row>
    <row r="854" spans="1:8" ht="27" customHeight="1">
      <c r="A854" s="132" t="s">
        <v>590</v>
      </c>
      <c r="B854" s="20" t="s">
        <v>1477</v>
      </c>
      <c r="C854" s="52"/>
      <c r="D854" s="78">
        <f>D855+D857</f>
        <v>37</v>
      </c>
      <c r="E854" s="78">
        <f aca="true" t="shared" si="364" ref="E854:F854">E855+E857</f>
        <v>304</v>
      </c>
      <c r="F854" s="191">
        <f t="shared" si="364"/>
        <v>292</v>
      </c>
      <c r="G854" s="216">
        <f t="shared" si="355"/>
        <v>96.05263157894737</v>
      </c>
      <c r="H854" s="216">
        <f t="shared" si="357"/>
        <v>789.1891891891892</v>
      </c>
    </row>
    <row r="855" spans="1:8" ht="43.5" customHeight="1">
      <c r="A855" s="132" t="s">
        <v>1466</v>
      </c>
      <c r="B855" s="20" t="s">
        <v>1477</v>
      </c>
      <c r="C855" s="52">
        <v>200</v>
      </c>
      <c r="D855" s="78">
        <f>D856</f>
        <v>37</v>
      </c>
      <c r="E855" s="78">
        <f aca="true" t="shared" si="365" ref="E855:F855">E856</f>
        <v>304</v>
      </c>
      <c r="F855" s="191">
        <f t="shared" si="365"/>
        <v>292</v>
      </c>
      <c r="G855" s="216">
        <f t="shared" si="355"/>
        <v>96.05263157894737</v>
      </c>
      <c r="H855" s="216">
        <f t="shared" si="357"/>
        <v>789.1891891891892</v>
      </c>
    </row>
    <row r="856" spans="1:8" ht="39" customHeight="1">
      <c r="A856" s="132" t="s">
        <v>1467</v>
      </c>
      <c r="B856" s="20" t="s">
        <v>1477</v>
      </c>
      <c r="C856" s="52">
        <v>240</v>
      </c>
      <c r="D856" s="78">
        <v>37</v>
      </c>
      <c r="E856" s="78">
        <v>304</v>
      </c>
      <c r="F856" s="191">
        <v>292</v>
      </c>
      <c r="G856" s="216">
        <f t="shared" si="355"/>
        <v>96.05263157894737</v>
      </c>
      <c r="H856" s="216">
        <f t="shared" si="357"/>
        <v>789.1891891891892</v>
      </c>
    </row>
    <row r="857" spans="1:8" ht="39" customHeight="1" hidden="1">
      <c r="A857" s="132" t="s">
        <v>1347</v>
      </c>
      <c r="B857" s="20" t="s">
        <v>1477</v>
      </c>
      <c r="C857" s="52">
        <v>800</v>
      </c>
      <c r="D857" s="78">
        <f>D858</f>
        <v>0</v>
      </c>
      <c r="E857" s="78">
        <f aca="true" t="shared" si="366" ref="E857:F857">E858</f>
        <v>0</v>
      </c>
      <c r="F857" s="191">
        <f t="shared" si="366"/>
        <v>0</v>
      </c>
      <c r="G857" s="216" t="e">
        <f t="shared" si="355"/>
        <v>#DIV/0!</v>
      </c>
      <c r="H857" s="216" t="e">
        <f t="shared" si="357"/>
        <v>#DIV/0!</v>
      </c>
    </row>
    <row r="858" spans="1:8" ht="39" customHeight="1" hidden="1">
      <c r="A858" s="132" t="s">
        <v>1468</v>
      </c>
      <c r="B858" s="20" t="s">
        <v>1477</v>
      </c>
      <c r="C858" s="52">
        <v>850</v>
      </c>
      <c r="D858" s="78"/>
      <c r="E858" s="78"/>
      <c r="F858" s="191"/>
      <c r="G858" s="216" t="e">
        <f t="shared" si="355"/>
        <v>#DIV/0!</v>
      </c>
      <c r="H858" s="216" t="e">
        <f t="shared" si="357"/>
        <v>#DIV/0!</v>
      </c>
    </row>
    <row r="859" spans="1:8" ht="47.25">
      <c r="A859" s="44" t="s">
        <v>591</v>
      </c>
      <c r="B859" s="45" t="s">
        <v>592</v>
      </c>
      <c r="C859" s="52"/>
      <c r="D859" s="78">
        <f>D860</f>
        <v>500</v>
      </c>
      <c r="E859" s="78">
        <f aca="true" t="shared" si="367" ref="E859:F859">E860</f>
        <v>412</v>
      </c>
      <c r="F859" s="191">
        <f t="shared" si="367"/>
        <v>412</v>
      </c>
      <c r="G859" s="216">
        <f t="shared" si="355"/>
        <v>100</v>
      </c>
      <c r="H859" s="216">
        <f t="shared" si="357"/>
        <v>82.39999999999999</v>
      </c>
    </row>
    <row r="860" spans="1:8" ht="45.75" customHeight="1">
      <c r="A860" s="22" t="s">
        <v>593</v>
      </c>
      <c r="B860" s="20" t="s">
        <v>594</v>
      </c>
      <c r="C860" s="52"/>
      <c r="D860" s="78">
        <f>D861</f>
        <v>500</v>
      </c>
      <c r="E860" s="78">
        <f aca="true" t="shared" si="368" ref="E860:F860">E861</f>
        <v>412</v>
      </c>
      <c r="F860" s="191">
        <f t="shared" si="368"/>
        <v>412</v>
      </c>
      <c r="G860" s="216">
        <f t="shared" si="355"/>
        <v>100</v>
      </c>
      <c r="H860" s="216">
        <f t="shared" si="357"/>
        <v>82.39999999999999</v>
      </c>
    </row>
    <row r="861" spans="1:8" ht="45.75" customHeight="1">
      <c r="A861" s="57" t="s">
        <v>1305</v>
      </c>
      <c r="B861" s="20" t="s">
        <v>594</v>
      </c>
      <c r="C861" s="52">
        <v>200</v>
      </c>
      <c r="D861" s="78">
        <f>D862</f>
        <v>500</v>
      </c>
      <c r="E861" s="78">
        <f aca="true" t="shared" si="369" ref="E861:F861">E862</f>
        <v>412</v>
      </c>
      <c r="F861" s="191">
        <f t="shared" si="369"/>
        <v>412</v>
      </c>
      <c r="G861" s="216">
        <f t="shared" si="355"/>
        <v>100</v>
      </c>
      <c r="H861" s="216">
        <f t="shared" si="357"/>
        <v>82.39999999999999</v>
      </c>
    </row>
    <row r="862" spans="1:8" ht="45.75" customHeight="1">
      <c r="A862" s="57" t="s">
        <v>1306</v>
      </c>
      <c r="B862" s="20" t="s">
        <v>594</v>
      </c>
      <c r="C862" s="52">
        <v>240</v>
      </c>
      <c r="D862" s="78">
        <v>500</v>
      </c>
      <c r="E862" s="78">
        <v>412</v>
      </c>
      <c r="F862" s="191">
        <v>412</v>
      </c>
      <c r="G862" s="216">
        <f t="shared" si="355"/>
        <v>100</v>
      </c>
      <c r="H862" s="216">
        <f t="shared" si="357"/>
        <v>82.39999999999999</v>
      </c>
    </row>
    <row r="863" spans="1:8" ht="31.5" hidden="1">
      <c r="A863" s="46" t="s">
        <v>595</v>
      </c>
      <c r="B863" s="1" t="s">
        <v>596</v>
      </c>
      <c r="C863" s="52"/>
      <c r="D863" s="78">
        <f>D864</f>
        <v>0</v>
      </c>
      <c r="E863" s="78">
        <f aca="true" t="shared" si="370" ref="E863:F865">E864</f>
        <v>0</v>
      </c>
      <c r="F863" s="191">
        <f t="shared" si="370"/>
        <v>0</v>
      </c>
      <c r="G863" s="216" t="e">
        <f t="shared" si="355"/>
        <v>#DIV/0!</v>
      </c>
      <c r="H863" s="216" t="e">
        <f t="shared" si="357"/>
        <v>#DIV/0!</v>
      </c>
    </row>
    <row r="864" spans="1:8" ht="43.5" customHeight="1" hidden="1">
      <c r="A864" s="47" t="s">
        <v>587</v>
      </c>
      <c r="B864" s="20" t="s">
        <v>597</v>
      </c>
      <c r="C864" s="52"/>
      <c r="D864" s="78">
        <f>D865</f>
        <v>0</v>
      </c>
      <c r="E864" s="78">
        <f t="shared" si="370"/>
        <v>0</v>
      </c>
      <c r="F864" s="191">
        <f t="shared" si="370"/>
        <v>0</v>
      </c>
      <c r="G864" s="216" t="e">
        <f t="shared" si="355"/>
        <v>#DIV/0!</v>
      </c>
      <c r="H864" s="216" t="e">
        <f t="shared" si="357"/>
        <v>#DIV/0!</v>
      </c>
    </row>
    <row r="865" spans="1:8" ht="43.5" customHeight="1" hidden="1">
      <c r="A865" s="57" t="s">
        <v>1305</v>
      </c>
      <c r="B865" s="20" t="s">
        <v>597</v>
      </c>
      <c r="C865" s="52">
        <v>200</v>
      </c>
      <c r="D865" s="78">
        <f>D866</f>
        <v>0</v>
      </c>
      <c r="E865" s="78">
        <f t="shared" si="370"/>
        <v>0</v>
      </c>
      <c r="F865" s="191">
        <f t="shared" si="370"/>
        <v>0</v>
      </c>
      <c r="G865" s="216" t="e">
        <f t="shared" si="355"/>
        <v>#DIV/0!</v>
      </c>
      <c r="H865" s="216" t="e">
        <f t="shared" si="357"/>
        <v>#DIV/0!</v>
      </c>
    </row>
    <row r="866" spans="1:8" ht="43.5" customHeight="1" hidden="1">
      <c r="A866" s="57" t="s">
        <v>1306</v>
      </c>
      <c r="B866" s="20" t="s">
        <v>597</v>
      </c>
      <c r="C866" s="52">
        <v>240</v>
      </c>
      <c r="D866" s="78">
        <v>0</v>
      </c>
      <c r="E866" s="78">
        <v>0</v>
      </c>
      <c r="F866" s="191">
        <v>0</v>
      </c>
      <c r="G866" s="216" t="e">
        <f t="shared" si="355"/>
        <v>#DIV/0!</v>
      </c>
      <c r="H866" s="216" t="e">
        <f t="shared" si="357"/>
        <v>#DIV/0!</v>
      </c>
    </row>
    <row r="867" spans="1:8" ht="31.5">
      <c r="A867" s="13" t="s">
        <v>598</v>
      </c>
      <c r="B867" s="3" t="s">
        <v>599</v>
      </c>
      <c r="C867" s="52"/>
      <c r="D867" s="78">
        <f>D868+D872</f>
        <v>485</v>
      </c>
      <c r="E867" s="78">
        <f aca="true" t="shared" si="371" ref="E867:F867">E868+E872</f>
        <v>522</v>
      </c>
      <c r="F867" s="191">
        <f t="shared" si="371"/>
        <v>482</v>
      </c>
      <c r="G867" s="216">
        <f t="shared" si="355"/>
        <v>92.33716475095785</v>
      </c>
      <c r="H867" s="216">
        <f t="shared" si="357"/>
        <v>99.38144329896907</v>
      </c>
    </row>
    <row r="868" spans="1:8" ht="78.75">
      <c r="A868" s="30" t="s">
        <v>600</v>
      </c>
      <c r="B868" s="1" t="s">
        <v>601</v>
      </c>
      <c r="C868" s="52"/>
      <c r="D868" s="78">
        <f>D869</f>
        <v>485</v>
      </c>
      <c r="E868" s="78">
        <f aca="true" t="shared" si="372" ref="E868:F870">E869</f>
        <v>522</v>
      </c>
      <c r="F868" s="191">
        <f t="shared" si="372"/>
        <v>482</v>
      </c>
      <c r="G868" s="216">
        <f t="shared" si="355"/>
        <v>92.33716475095785</v>
      </c>
      <c r="H868" s="216">
        <f t="shared" si="357"/>
        <v>99.38144329896907</v>
      </c>
    </row>
    <row r="869" spans="1:8" ht="31.5">
      <c r="A869" s="22" t="s">
        <v>602</v>
      </c>
      <c r="B869" s="20" t="s">
        <v>603</v>
      </c>
      <c r="C869" s="52"/>
      <c r="D869" s="78">
        <f>D870</f>
        <v>485</v>
      </c>
      <c r="E869" s="78">
        <f t="shared" si="372"/>
        <v>522</v>
      </c>
      <c r="F869" s="191">
        <f t="shared" si="372"/>
        <v>482</v>
      </c>
      <c r="G869" s="216">
        <f t="shared" si="355"/>
        <v>92.33716475095785</v>
      </c>
      <c r="H869" s="216">
        <f t="shared" si="357"/>
        <v>99.38144329896907</v>
      </c>
    </row>
    <row r="870" spans="1:8" ht="41.25" customHeight="1">
      <c r="A870" s="57" t="s">
        <v>1305</v>
      </c>
      <c r="B870" s="20" t="s">
        <v>603</v>
      </c>
      <c r="C870" s="52">
        <v>200</v>
      </c>
      <c r="D870" s="78">
        <f>D871</f>
        <v>485</v>
      </c>
      <c r="E870" s="78">
        <f t="shared" si="372"/>
        <v>522</v>
      </c>
      <c r="F870" s="191">
        <f t="shared" si="372"/>
        <v>482</v>
      </c>
      <c r="G870" s="216">
        <f t="shared" si="355"/>
        <v>92.33716475095785</v>
      </c>
      <c r="H870" s="216">
        <f t="shared" si="357"/>
        <v>99.38144329896907</v>
      </c>
    </row>
    <row r="871" spans="1:8" ht="31.5" customHeight="1">
      <c r="A871" s="57" t="s">
        <v>1306</v>
      </c>
      <c r="B871" s="20" t="s">
        <v>603</v>
      </c>
      <c r="C871" s="52">
        <v>240</v>
      </c>
      <c r="D871" s="78">
        <v>485</v>
      </c>
      <c r="E871" s="78">
        <v>522</v>
      </c>
      <c r="F871" s="191">
        <v>482</v>
      </c>
      <c r="G871" s="216">
        <f t="shared" si="355"/>
        <v>92.33716475095785</v>
      </c>
      <c r="H871" s="216">
        <f t="shared" si="357"/>
        <v>99.38144329896907</v>
      </c>
    </row>
    <row r="872" spans="1:8" ht="31.5" customHeight="1" hidden="1">
      <c r="A872" s="133" t="s">
        <v>1464</v>
      </c>
      <c r="B872" s="20" t="s">
        <v>1469</v>
      </c>
      <c r="C872" s="52"/>
      <c r="D872" s="78">
        <f>D873</f>
        <v>0</v>
      </c>
      <c r="E872" s="78">
        <f aca="true" t="shared" si="373" ref="E872:F872">E873</f>
        <v>0</v>
      </c>
      <c r="F872" s="191">
        <f t="shared" si="373"/>
        <v>0</v>
      </c>
      <c r="G872" s="216" t="e">
        <f t="shared" si="355"/>
        <v>#DIV/0!</v>
      </c>
      <c r="H872" s="216" t="e">
        <f t="shared" si="357"/>
        <v>#DIV/0!</v>
      </c>
    </row>
    <row r="873" spans="1:8" ht="31.5" customHeight="1" hidden="1">
      <c r="A873" s="132" t="s">
        <v>590</v>
      </c>
      <c r="B873" s="20" t="s">
        <v>1465</v>
      </c>
      <c r="C873" s="52"/>
      <c r="D873" s="78">
        <f>D874+D876</f>
        <v>0</v>
      </c>
      <c r="E873" s="78">
        <f aca="true" t="shared" si="374" ref="E873:F873">E874+E876</f>
        <v>0</v>
      </c>
      <c r="F873" s="191">
        <f t="shared" si="374"/>
        <v>0</v>
      </c>
      <c r="G873" s="216" t="e">
        <f t="shared" si="355"/>
        <v>#DIV/0!</v>
      </c>
      <c r="H873" s="216" t="e">
        <f t="shared" si="357"/>
        <v>#DIV/0!</v>
      </c>
    </row>
    <row r="874" spans="1:8" ht="31.5" customHeight="1" hidden="1">
      <c r="A874" s="132" t="s">
        <v>1466</v>
      </c>
      <c r="B874" s="20" t="s">
        <v>1465</v>
      </c>
      <c r="C874" s="52">
        <v>200</v>
      </c>
      <c r="D874" s="78">
        <f>D875</f>
        <v>0</v>
      </c>
      <c r="E874" s="78">
        <f aca="true" t="shared" si="375" ref="E874:F874">E875</f>
        <v>0</v>
      </c>
      <c r="F874" s="191">
        <f t="shared" si="375"/>
        <v>0</v>
      </c>
      <c r="G874" s="216" t="e">
        <f t="shared" si="355"/>
        <v>#DIV/0!</v>
      </c>
      <c r="H874" s="216" t="e">
        <f t="shared" si="357"/>
        <v>#DIV/0!</v>
      </c>
    </row>
    <row r="875" spans="1:8" ht="31.5" customHeight="1" hidden="1">
      <c r="A875" s="132" t="s">
        <v>1467</v>
      </c>
      <c r="B875" s="20" t="s">
        <v>1465</v>
      </c>
      <c r="C875" s="52">
        <v>240</v>
      </c>
      <c r="D875" s="78"/>
      <c r="E875" s="78"/>
      <c r="F875" s="191"/>
      <c r="G875" s="216" t="e">
        <f t="shared" si="355"/>
        <v>#DIV/0!</v>
      </c>
      <c r="H875" s="216" t="e">
        <f t="shared" si="357"/>
        <v>#DIV/0!</v>
      </c>
    </row>
    <row r="876" spans="1:8" ht="31.5" customHeight="1" hidden="1">
      <c r="A876" s="132" t="s">
        <v>1347</v>
      </c>
      <c r="B876" s="20" t="s">
        <v>1465</v>
      </c>
      <c r="C876" s="52">
        <v>800</v>
      </c>
      <c r="D876" s="78">
        <f>D877</f>
        <v>0</v>
      </c>
      <c r="E876" s="78">
        <f aca="true" t="shared" si="376" ref="E876:F876">E877</f>
        <v>0</v>
      </c>
      <c r="F876" s="191">
        <f t="shared" si="376"/>
        <v>0</v>
      </c>
      <c r="G876" s="216" t="e">
        <f t="shared" si="355"/>
        <v>#DIV/0!</v>
      </c>
      <c r="H876" s="216" t="e">
        <f t="shared" si="357"/>
        <v>#DIV/0!</v>
      </c>
    </row>
    <row r="877" spans="1:8" ht="31.5" customHeight="1" hidden="1">
      <c r="A877" s="132" t="s">
        <v>1468</v>
      </c>
      <c r="B877" s="20" t="s">
        <v>1465</v>
      </c>
      <c r="C877" s="52">
        <v>850</v>
      </c>
      <c r="D877" s="78"/>
      <c r="E877" s="78"/>
      <c r="F877" s="191"/>
      <c r="G877" s="216" t="e">
        <f aca="true" t="shared" si="377" ref="G877:G940">F877/E877*100</f>
        <v>#DIV/0!</v>
      </c>
      <c r="H877" s="216" t="e">
        <f t="shared" si="357"/>
        <v>#DIV/0!</v>
      </c>
    </row>
    <row r="878" spans="1:8" ht="37.5" customHeight="1">
      <c r="A878" s="13" t="s">
        <v>604</v>
      </c>
      <c r="B878" s="3" t="s">
        <v>605</v>
      </c>
      <c r="C878" s="52"/>
      <c r="D878" s="78">
        <f>D879</f>
        <v>900</v>
      </c>
      <c r="E878" s="78">
        <f aca="true" t="shared" si="378" ref="E878:F878">E879</f>
        <v>367</v>
      </c>
      <c r="F878" s="191">
        <f t="shared" si="378"/>
        <v>367</v>
      </c>
      <c r="G878" s="216">
        <f t="shared" si="377"/>
        <v>100</v>
      </c>
      <c r="H878" s="216">
        <f t="shared" si="357"/>
        <v>40.77777777777778</v>
      </c>
    </row>
    <row r="879" spans="1:8" ht="27" customHeight="1">
      <c r="A879" s="17" t="s">
        <v>606</v>
      </c>
      <c r="B879" s="1" t="s">
        <v>607</v>
      </c>
      <c r="C879" s="52"/>
      <c r="D879" s="78">
        <f>D880</f>
        <v>900</v>
      </c>
      <c r="E879" s="78">
        <f aca="true" t="shared" si="379" ref="E879:F879">E880</f>
        <v>367</v>
      </c>
      <c r="F879" s="191">
        <f t="shared" si="379"/>
        <v>367</v>
      </c>
      <c r="G879" s="216">
        <f t="shared" si="377"/>
        <v>100</v>
      </c>
      <c r="H879" s="216">
        <f t="shared" si="357"/>
        <v>40.77777777777778</v>
      </c>
    </row>
    <row r="880" spans="1:8" ht="43.5" customHeight="1">
      <c r="A880" s="24" t="s">
        <v>608</v>
      </c>
      <c r="B880" s="20" t="s">
        <v>609</v>
      </c>
      <c r="C880" s="52"/>
      <c r="D880" s="78">
        <f>D881</f>
        <v>900</v>
      </c>
      <c r="E880" s="78">
        <f aca="true" t="shared" si="380" ref="E880:F880">E881</f>
        <v>367</v>
      </c>
      <c r="F880" s="191">
        <f t="shared" si="380"/>
        <v>367</v>
      </c>
      <c r="G880" s="216">
        <f t="shared" si="377"/>
        <v>100</v>
      </c>
      <c r="H880" s="216">
        <f t="shared" si="357"/>
        <v>40.77777777777778</v>
      </c>
    </row>
    <row r="881" spans="1:8" ht="43.5" customHeight="1">
      <c r="A881" s="57" t="s">
        <v>1305</v>
      </c>
      <c r="B881" s="20" t="s">
        <v>609</v>
      </c>
      <c r="C881" s="52">
        <v>200</v>
      </c>
      <c r="D881" s="78">
        <f>D882</f>
        <v>900</v>
      </c>
      <c r="E881" s="78">
        <f aca="true" t="shared" si="381" ref="E881:F881">E882</f>
        <v>367</v>
      </c>
      <c r="F881" s="191">
        <f t="shared" si="381"/>
        <v>367</v>
      </c>
      <c r="G881" s="216">
        <f t="shared" si="377"/>
        <v>100</v>
      </c>
      <c r="H881" s="216">
        <f t="shared" si="357"/>
        <v>40.77777777777778</v>
      </c>
    </row>
    <row r="882" spans="1:8" ht="43.5" customHeight="1">
      <c r="A882" s="57" t="s">
        <v>1306</v>
      </c>
      <c r="B882" s="20" t="s">
        <v>609</v>
      </c>
      <c r="C882" s="52">
        <v>240</v>
      </c>
      <c r="D882" s="78">
        <v>900</v>
      </c>
      <c r="E882" s="78">
        <v>367</v>
      </c>
      <c r="F882" s="191">
        <v>367</v>
      </c>
      <c r="G882" s="216">
        <f t="shared" si="377"/>
        <v>100</v>
      </c>
      <c r="H882" s="216">
        <f t="shared" si="357"/>
        <v>40.77777777777778</v>
      </c>
    </row>
    <row r="883" spans="1:8" ht="42" customHeight="1" hidden="1">
      <c r="A883" s="13" t="s">
        <v>610</v>
      </c>
      <c r="B883" s="3" t="s">
        <v>611</v>
      </c>
      <c r="C883" s="52"/>
      <c r="D883" s="78">
        <f>D884+D888</f>
        <v>0</v>
      </c>
      <c r="E883" s="78">
        <f aca="true" t="shared" si="382" ref="E883:F883">E884+E888</f>
        <v>0</v>
      </c>
      <c r="F883" s="191">
        <f t="shared" si="382"/>
        <v>0</v>
      </c>
      <c r="G883" s="216" t="e">
        <f t="shared" si="377"/>
        <v>#DIV/0!</v>
      </c>
      <c r="H883" s="216" t="e">
        <f t="shared" si="357"/>
        <v>#DIV/0!</v>
      </c>
    </row>
    <row r="884" spans="1:8" ht="47.25" hidden="1">
      <c r="A884" s="17" t="s">
        <v>612</v>
      </c>
      <c r="B884" s="1" t="s">
        <v>613</v>
      </c>
      <c r="C884" s="52"/>
      <c r="D884" s="78">
        <f>D885</f>
        <v>0</v>
      </c>
      <c r="E884" s="78">
        <f aca="true" t="shared" si="383" ref="E884:F886">E885</f>
        <v>0</v>
      </c>
      <c r="F884" s="191">
        <f t="shared" si="383"/>
        <v>0</v>
      </c>
      <c r="G884" s="216" t="e">
        <f t="shared" si="377"/>
        <v>#DIV/0!</v>
      </c>
      <c r="H884" s="216" t="e">
        <f t="shared" si="357"/>
        <v>#DIV/0!</v>
      </c>
    </row>
    <row r="885" spans="1:8" ht="31.5" hidden="1">
      <c r="A885" s="22" t="s">
        <v>614</v>
      </c>
      <c r="B885" s="20" t="s">
        <v>615</v>
      </c>
      <c r="C885" s="52"/>
      <c r="D885" s="78">
        <f>D886</f>
        <v>0</v>
      </c>
      <c r="E885" s="78">
        <f t="shared" si="383"/>
        <v>0</v>
      </c>
      <c r="F885" s="191">
        <f t="shared" si="383"/>
        <v>0</v>
      </c>
      <c r="G885" s="216" t="e">
        <f t="shared" si="377"/>
        <v>#DIV/0!</v>
      </c>
      <c r="H885" s="216" t="e">
        <f t="shared" si="357"/>
        <v>#DIV/0!</v>
      </c>
    </row>
    <row r="886" spans="1:8" ht="36.75" customHeight="1" hidden="1">
      <c r="A886" s="57" t="s">
        <v>1305</v>
      </c>
      <c r="B886" s="20" t="s">
        <v>615</v>
      </c>
      <c r="C886" s="52">
        <v>200</v>
      </c>
      <c r="D886" s="78">
        <f>D887</f>
        <v>0</v>
      </c>
      <c r="E886" s="78">
        <f t="shared" si="383"/>
        <v>0</v>
      </c>
      <c r="F886" s="191">
        <f t="shared" si="383"/>
        <v>0</v>
      </c>
      <c r="G886" s="216" t="e">
        <f t="shared" si="377"/>
        <v>#DIV/0!</v>
      </c>
      <c r="H886" s="216" t="e">
        <f aca="true" t="shared" si="384" ref="H886:H949">F886/D886*100</f>
        <v>#DIV/0!</v>
      </c>
    </row>
    <row r="887" spans="1:8" ht="35.25" customHeight="1" hidden="1">
      <c r="A887" s="57" t="s">
        <v>1306</v>
      </c>
      <c r="B887" s="20" t="s">
        <v>615</v>
      </c>
      <c r="C887" s="52">
        <v>240</v>
      </c>
      <c r="D887" s="78">
        <v>0</v>
      </c>
      <c r="E887" s="78">
        <v>0</v>
      </c>
      <c r="F887" s="191">
        <v>0</v>
      </c>
      <c r="G887" s="216" t="e">
        <f t="shared" si="377"/>
        <v>#DIV/0!</v>
      </c>
      <c r="H887" s="216" t="e">
        <f t="shared" si="384"/>
        <v>#DIV/0!</v>
      </c>
    </row>
    <row r="888" spans="1:8" ht="47.25" hidden="1">
      <c r="A888" s="30" t="s">
        <v>616</v>
      </c>
      <c r="B888" s="1" t="s">
        <v>617</v>
      </c>
      <c r="C888" s="52"/>
      <c r="D888" s="78">
        <f>D889</f>
        <v>0</v>
      </c>
      <c r="E888" s="78">
        <f aca="true" t="shared" si="385" ref="E888:F890">E889</f>
        <v>0</v>
      </c>
      <c r="F888" s="191">
        <f t="shared" si="385"/>
        <v>0</v>
      </c>
      <c r="G888" s="216" t="e">
        <f t="shared" si="377"/>
        <v>#DIV/0!</v>
      </c>
      <c r="H888" s="216" t="e">
        <f t="shared" si="384"/>
        <v>#DIV/0!</v>
      </c>
    </row>
    <row r="889" spans="1:8" ht="45.75" customHeight="1" hidden="1">
      <c r="A889" s="31" t="s">
        <v>618</v>
      </c>
      <c r="B889" s="20" t="s">
        <v>619</v>
      </c>
      <c r="C889" s="52"/>
      <c r="D889" s="78">
        <f>D890+D892</f>
        <v>0</v>
      </c>
      <c r="E889" s="78">
        <f t="shared" si="385"/>
        <v>0</v>
      </c>
      <c r="F889" s="191">
        <f t="shared" si="385"/>
        <v>0</v>
      </c>
      <c r="G889" s="216" t="e">
        <f t="shared" si="377"/>
        <v>#DIV/0!</v>
      </c>
      <c r="H889" s="216" t="e">
        <f t="shared" si="384"/>
        <v>#DIV/0!</v>
      </c>
    </row>
    <row r="890" spans="1:8" ht="45.75" customHeight="1" hidden="1">
      <c r="A890" s="57" t="s">
        <v>1305</v>
      </c>
      <c r="B890" s="20" t="s">
        <v>619</v>
      </c>
      <c r="C890" s="52">
        <v>200</v>
      </c>
      <c r="D890" s="78">
        <f>D891</f>
        <v>0</v>
      </c>
      <c r="E890" s="78">
        <f t="shared" si="385"/>
        <v>0</v>
      </c>
      <c r="F890" s="191">
        <f t="shared" si="385"/>
        <v>0</v>
      </c>
      <c r="G890" s="216" t="e">
        <f t="shared" si="377"/>
        <v>#DIV/0!</v>
      </c>
      <c r="H890" s="216" t="e">
        <f t="shared" si="384"/>
        <v>#DIV/0!</v>
      </c>
    </row>
    <row r="891" spans="1:8" ht="45.75" customHeight="1" hidden="1">
      <c r="A891" s="87" t="s">
        <v>1306</v>
      </c>
      <c r="B891" s="20" t="s">
        <v>619</v>
      </c>
      <c r="C891" s="52">
        <v>240</v>
      </c>
      <c r="D891" s="78"/>
      <c r="E891" s="78"/>
      <c r="F891" s="191"/>
      <c r="G891" s="216" t="e">
        <f t="shared" si="377"/>
        <v>#DIV/0!</v>
      </c>
      <c r="H891" s="216" t="e">
        <f t="shared" si="384"/>
        <v>#DIV/0!</v>
      </c>
    </row>
    <row r="892" spans="1:8" ht="45.75" customHeight="1" hidden="1">
      <c r="A892" s="16" t="s">
        <v>1301</v>
      </c>
      <c r="B892" s="20" t="s">
        <v>619</v>
      </c>
      <c r="C892" s="52">
        <v>600</v>
      </c>
      <c r="D892" s="78">
        <f>D893</f>
        <v>0</v>
      </c>
      <c r="E892" s="78"/>
      <c r="F892" s="191"/>
      <c r="G892" s="216" t="e">
        <f t="shared" si="377"/>
        <v>#DIV/0!</v>
      </c>
      <c r="H892" s="216" t="e">
        <f t="shared" si="384"/>
        <v>#DIV/0!</v>
      </c>
    </row>
    <row r="893" spans="1:8" ht="45.75" customHeight="1" hidden="1">
      <c r="A893" s="22" t="s">
        <v>1302</v>
      </c>
      <c r="B893" s="20" t="s">
        <v>619</v>
      </c>
      <c r="C893" s="52">
        <v>610</v>
      </c>
      <c r="D893" s="78"/>
      <c r="E893" s="78"/>
      <c r="F893" s="191"/>
      <c r="G893" s="216" t="e">
        <f t="shared" si="377"/>
        <v>#DIV/0!</v>
      </c>
      <c r="H893" s="216" t="e">
        <f t="shared" si="384"/>
        <v>#DIV/0!</v>
      </c>
    </row>
    <row r="894" spans="1:8" ht="36.75" customHeight="1">
      <c r="A894" s="18" t="s">
        <v>128</v>
      </c>
      <c r="B894" s="3" t="s">
        <v>620</v>
      </c>
      <c r="C894" s="52"/>
      <c r="D894" s="78">
        <f>D895+D907</f>
        <v>10294</v>
      </c>
      <c r="E894" s="78">
        <f aca="true" t="shared" si="386" ref="E894:F894">E895+E907</f>
        <v>10986</v>
      </c>
      <c r="F894" s="191">
        <f t="shared" si="386"/>
        <v>10986</v>
      </c>
      <c r="G894" s="216">
        <f t="shared" si="377"/>
        <v>100</v>
      </c>
      <c r="H894" s="216">
        <f t="shared" si="384"/>
        <v>106.72236254128617</v>
      </c>
    </row>
    <row r="895" spans="1:8" ht="45.75" customHeight="1">
      <c r="A895" s="17" t="s">
        <v>130</v>
      </c>
      <c r="B895" s="1" t="s">
        <v>621</v>
      </c>
      <c r="C895" s="52"/>
      <c r="D895" s="78">
        <f>D896+D899+D904</f>
        <v>10294</v>
      </c>
      <c r="E895" s="78">
        <f aca="true" t="shared" si="387" ref="E895:F895">E896+E899+E904</f>
        <v>10566</v>
      </c>
      <c r="F895" s="191">
        <f t="shared" si="387"/>
        <v>10566</v>
      </c>
      <c r="G895" s="216">
        <f t="shared" si="377"/>
        <v>100</v>
      </c>
      <c r="H895" s="216">
        <f t="shared" si="384"/>
        <v>102.64231591218184</v>
      </c>
    </row>
    <row r="896" spans="1:8" ht="31.5" hidden="1">
      <c r="A896" s="24" t="s">
        <v>589</v>
      </c>
      <c r="B896" s="20" t="s">
        <v>622</v>
      </c>
      <c r="C896" s="52"/>
      <c r="D896" s="78">
        <f>D897</f>
        <v>0</v>
      </c>
      <c r="E896" s="78">
        <f aca="true" t="shared" si="388" ref="E896:F897">E897</f>
        <v>0</v>
      </c>
      <c r="F896" s="191">
        <f t="shared" si="388"/>
        <v>0</v>
      </c>
      <c r="G896" s="216" t="e">
        <f t="shared" si="377"/>
        <v>#DIV/0!</v>
      </c>
      <c r="H896" s="216" t="e">
        <f t="shared" si="384"/>
        <v>#DIV/0!</v>
      </c>
    </row>
    <row r="897" spans="1:8" ht="30" customHeight="1" hidden="1">
      <c r="A897" s="57" t="s">
        <v>1305</v>
      </c>
      <c r="B897" s="20" t="s">
        <v>622</v>
      </c>
      <c r="C897" s="52">
        <v>200</v>
      </c>
      <c r="D897" s="78">
        <f>D898</f>
        <v>0</v>
      </c>
      <c r="E897" s="78">
        <f t="shared" si="388"/>
        <v>0</v>
      </c>
      <c r="F897" s="191">
        <f t="shared" si="388"/>
        <v>0</v>
      </c>
      <c r="G897" s="216" t="e">
        <f t="shared" si="377"/>
        <v>#DIV/0!</v>
      </c>
      <c r="H897" s="216" t="e">
        <f t="shared" si="384"/>
        <v>#DIV/0!</v>
      </c>
    </row>
    <row r="898" spans="1:8" ht="41.25" customHeight="1" hidden="1">
      <c r="A898" s="57" t="s">
        <v>1306</v>
      </c>
      <c r="B898" s="20" t="s">
        <v>622</v>
      </c>
      <c r="C898" s="52">
        <v>240</v>
      </c>
      <c r="D898" s="78">
        <v>0</v>
      </c>
      <c r="E898" s="78">
        <v>0</v>
      </c>
      <c r="F898" s="191">
        <v>0</v>
      </c>
      <c r="G898" s="216" t="e">
        <f t="shared" si="377"/>
        <v>#DIV/0!</v>
      </c>
      <c r="H898" s="216" t="e">
        <f t="shared" si="384"/>
        <v>#DIV/0!</v>
      </c>
    </row>
    <row r="899" spans="1:8" ht="33.75" customHeight="1">
      <c r="A899" s="28" t="s">
        <v>590</v>
      </c>
      <c r="B899" s="20" t="s">
        <v>623</v>
      </c>
      <c r="C899" s="52"/>
      <c r="D899" s="78">
        <f>D900+D902</f>
        <v>10294</v>
      </c>
      <c r="E899" s="78">
        <f aca="true" t="shared" si="389" ref="E899:F899">E900+E902</f>
        <v>10566</v>
      </c>
      <c r="F899" s="191">
        <f t="shared" si="389"/>
        <v>10566</v>
      </c>
      <c r="G899" s="216">
        <f t="shared" si="377"/>
        <v>100</v>
      </c>
      <c r="H899" s="216">
        <f t="shared" si="384"/>
        <v>102.64231591218184</v>
      </c>
    </row>
    <row r="900" spans="1:8" ht="51" customHeight="1">
      <c r="A900" s="57" t="s">
        <v>1303</v>
      </c>
      <c r="B900" s="20" t="s">
        <v>623</v>
      </c>
      <c r="C900" s="52">
        <v>100</v>
      </c>
      <c r="D900" s="78">
        <f>D901</f>
        <v>10294</v>
      </c>
      <c r="E900" s="78">
        <f aca="true" t="shared" si="390" ref="E900:F900">E901</f>
        <v>10566</v>
      </c>
      <c r="F900" s="191">
        <f t="shared" si="390"/>
        <v>10566</v>
      </c>
      <c r="G900" s="216">
        <f t="shared" si="377"/>
        <v>100</v>
      </c>
      <c r="H900" s="216">
        <f t="shared" si="384"/>
        <v>102.64231591218184</v>
      </c>
    </row>
    <row r="901" spans="1:8" ht="33.75" customHeight="1">
      <c r="A901" s="57" t="s">
        <v>1314</v>
      </c>
      <c r="B901" s="20" t="s">
        <v>623</v>
      </c>
      <c r="C901" s="52">
        <v>110</v>
      </c>
      <c r="D901" s="78">
        <v>10294</v>
      </c>
      <c r="E901" s="78">
        <v>10566</v>
      </c>
      <c r="F901" s="191">
        <v>10566</v>
      </c>
      <c r="G901" s="216">
        <f t="shared" si="377"/>
        <v>100</v>
      </c>
      <c r="H901" s="216">
        <f t="shared" si="384"/>
        <v>102.64231591218184</v>
      </c>
    </row>
    <row r="902" spans="1:8" ht="33.75" customHeight="1" hidden="1">
      <c r="A902" s="57" t="s">
        <v>1305</v>
      </c>
      <c r="B902" s="20" t="s">
        <v>623</v>
      </c>
      <c r="C902" s="52">
        <v>200</v>
      </c>
      <c r="D902" s="78">
        <f>D903</f>
        <v>0</v>
      </c>
      <c r="E902" s="78">
        <f aca="true" t="shared" si="391" ref="E902:F902">E903</f>
        <v>0</v>
      </c>
      <c r="F902" s="191">
        <f t="shared" si="391"/>
        <v>0</v>
      </c>
      <c r="G902" s="216" t="e">
        <f t="shared" si="377"/>
        <v>#DIV/0!</v>
      </c>
      <c r="H902" s="216" t="e">
        <f t="shared" si="384"/>
        <v>#DIV/0!</v>
      </c>
    </row>
    <row r="903" spans="1:8" ht="33.75" customHeight="1" hidden="1">
      <c r="A903" s="57" t="s">
        <v>1306</v>
      </c>
      <c r="B903" s="20" t="s">
        <v>623</v>
      </c>
      <c r="C903" s="52">
        <v>240</v>
      </c>
      <c r="D903" s="78">
        <v>0</v>
      </c>
      <c r="E903" s="78">
        <v>0</v>
      </c>
      <c r="F903" s="191">
        <v>0</v>
      </c>
      <c r="G903" s="216" t="e">
        <f t="shared" si="377"/>
        <v>#DIV/0!</v>
      </c>
      <c r="H903" s="216" t="e">
        <f t="shared" si="384"/>
        <v>#DIV/0!</v>
      </c>
    </row>
    <row r="904" spans="1:8" ht="59.25" customHeight="1" hidden="1">
      <c r="A904" s="24" t="s">
        <v>624</v>
      </c>
      <c r="B904" s="20" t="s">
        <v>625</v>
      </c>
      <c r="C904" s="52"/>
      <c r="D904" s="78">
        <f>D905</f>
        <v>0</v>
      </c>
      <c r="E904" s="78">
        <f aca="true" t="shared" si="392" ref="E904:F905">E905</f>
        <v>0</v>
      </c>
      <c r="F904" s="191">
        <f t="shared" si="392"/>
        <v>0</v>
      </c>
      <c r="G904" s="216" t="e">
        <f t="shared" si="377"/>
        <v>#DIV/0!</v>
      </c>
      <c r="H904" s="216" t="e">
        <f t="shared" si="384"/>
        <v>#DIV/0!</v>
      </c>
    </row>
    <row r="905" spans="1:8" ht="59.25" customHeight="1" hidden="1">
      <c r="A905" s="57" t="s">
        <v>1305</v>
      </c>
      <c r="B905" s="20" t="s">
        <v>625</v>
      </c>
      <c r="C905" s="52">
        <v>200</v>
      </c>
      <c r="D905" s="78">
        <f>D906</f>
        <v>0</v>
      </c>
      <c r="E905" s="78">
        <f t="shared" si="392"/>
        <v>0</v>
      </c>
      <c r="F905" s="191">
        <f t="shared" si="392"/>
        <v>0</v>
      </c>
      <c r="G905" s="216" t="e">
        <f t="shared" si="377"/>
        <v>#DIV/0!</v>
      </c>
      <c r="H905" s="216" t="e">
        <f t="shared" si="384"/>
        <v>#DIV/0!</v>
      </c>
    </row>
    <row r="906" spans="1:8" ht="59.25" customHeight="1" hidden="1">
      <c r="A906" s="57" t="s">
        <v>1306</v>
      </c>
      <c r="B906" s="20" t="s">
        <v>625</v>
      </c>
      <c r="C906" s="52">
        <v>240</v>
      </c>
      <c r="D906" s="78"/>
      <c r="E906" s="78"/>
      <c r="F906" s="191"/>
      <c r="G906" s="216" t="e">
        <f t="shared" si="377"/>
        <v>#DIV/0!</v>
      </c>
      <c r="H906" s="216" t="e">
        <f t="shared" si="384"/>
        <v>#DIV/0!</v>
      </c>
    </row>
    <row r="907" spans="1:8" ht="59.25" customHeight="1">
      <c r="A907" s="17" t="s">
        <v>1672</v>
      </c>
      <c r="B907" s="1" t="s">
        <v>626</v>
      </c>
      <c r="C907" s="52"/>
      <c r="D907" s="78">
        <f>D908</f>
        <v>0</v>
      </c>
      <c r="E907" s="78">
        <f aca="true" t="shared" si="393" ref="E907:F909">E908</f>
        <v>420</v>
      </c>
      <c r="F907" s="191">
        <f t="shared" si="393"/>
        <v>420</v>
      </c>
      <c r="G907" s="216">
        <f t="shared" si="377"/>
        <v>100</v>
      </c>
      <c r="H907" s="216" t="e">
        <f t="shared" si="384"/>
        <v>#DIV/0!</v>
      </c>
    </row>
    <row r="908" spans="1:8" ht="84.75" customHeight="1">
      <c r="A908" s="183" t="s">
        <v>1674</v>
      </c>
      <c r="B908" s="5" t="s">
        <v>1673</v>
      </c>
      <c r="C908" s="52"/>
      <c r="D908" s="78">
        <f>D909</f>
        <v>0</v>
      </c>
      <c r="E908" s="78">
        <f t="shared" si="393"/>
        <v>420</v>
      </c>
      <c r="F908" s="191">
        <f t="shared" si="393"/>
        <v>420</v>
      </c>
      <c r="G908" s="216">
        <f t="shared" si="377"/>
        <v>100</v>
      </c>
      <c r="H908" s="216" t="e">
        <f t="shared" si="384"/>
        <v>#DIV/0!</v>
      </c>
    </row>
    <row r="909" spans="1:8" ht="59.25" customHeight="1">
      <c r="A909" s="57" t="s">
        <v>1303</v>
      </c>
      <c r="B909" s="5" t="s">
        <v>1673</v>
      </c>
      <c r="C909" s="52">
        <v>100</v>
      </c>
      <c r="D909" s="78">
        <f>D910</f>
        <v>0</v>
      </c>
      <c r="E909" s="78">
        <f t="shared" si="393"/>
        <v>420</v>
      </c>
      <c r="F909" s="191">
        <f t="shared" si="393"/>
        <v>420</v>
      </c>
      <c r="G909" s="216">
        <f t="shared" si="377"/>
        <v>100</v>
      </c>
      <c r="H909" s="216" t="e">
        <f t="shared" si="384"/>
        <v>#DIV/0!</v>
      </c>
    </row>
    <row r="910" spans="1:8" ht="35.25" customHeight="1">
      <c r="A910" s="57" t="s">
        <v>1314</v>
      </c>
      <c r="B910" s="5" t="s">
        <v>1673</v>
      </c>
      <c r="C910" s="52">
        <v>110</v>
      </c>
      <c r="D910" s="78">
        <v>0</v>
      </c>
      <c r="E910" s="78">
        <v>420</v>
      </c>
      <c r="F910" s="191">
        <v>420</v>
      </c>
      <c r="G910" s="216">
        <f t="shared" si="377"/>
        <v>100</v>
      </c>
      <c r="H910" s="216" t="e">
        <f t="shared" si="384"/>
        <v>#DIV/0!</v>
      </c>
    </row>
    <row r="911" spans="1:8" ht="33.75" customHeight="1">
      <c r="A911" s="57" t="s">
        <v>1682</v>
      </c>
      <c r="B911" s="10" t="s">
        <v>627</v>
      </c>
      <c r="C911" s="52"/>
      <c r="D911" s="78">
        <f>D912+D929+D937+D948+D953+D961+D969</f>
        <v>28728</v>
      </c>
      <c r="E911" s="78">
        <f>E912+E929+E937+E948+E953+E961+E969</f>
        <v>46861</v>
      </c>
      <c r="F911" s="191">
        <f>F912+F929+F937+F948+F953+F961+F969</f>
        <v>46839</v>
      </c>
      <c r="G911" s="216">
        <f t="shared" si="377"/>
        <v>99.95305264505666</v>
      </c>
      <c r="H911" s="216">
        <f t="shared" si="384"/>
        <v>163.04302422723475</v>
      </c>
    </row>
    <row r="912" spans="1:8" ht="24.75" customHeight="1">
      <c r="A912" s="13" t="s">
        <v>1636</v>
      </c>
      <c r="B912" s="3" t="s">
        <v>628</v>
      </c>
      <c r="C912" s="52"/>
      <c r="D912" s="78">
        <f>D913+D920</f>
        <v>248</v>
      </c>
      <c r="E912" s="78">
        <f aca="true" t="shared" si="394" ref="E912:F912">E913+E920</f>
        <v>248</v>
      </c>
      <c r="F912" s="191">
        <f t="shared" si="394"/>
        <v>248</v>
      </c>
      <c r="G912" s="216">
        <f t="shared" si="377"/>
        <v>100</v>
      </c>
      <c r="H912" s="216">
        <f t="shared" si="384"/>
        <v>100</v>
      </c>
    </row>
    <row r="913" spans="1:8" ht="31.5" hidden="1">
      <c r="A913" s="7" t="s">
        <v>629</v>
      </c>
      <c r="B913" s="1" t="s">
        <v>630</v>
      </c>
      <c r="C913" s="52"/>
      <c r="D913" s="78">
        <f>D914+D917</f>
        <v>0</v>
      </c>
      <c r="E913" s="78">
        <f aca="true" t="shared" si="395" ref="E913:F913">E914+E917</f>
        <v>0</v>
      </c>
      <c r="F913" s="191">
        <f t="shared" si="395"/>
        <v>0</v>
      </c>
      <c r="G913" s="216" t="e">
        <f t="shared" si="377"/>
        <v>#DIV/0!</v>
      </c>
      <c r="H913" s="216" t="e">
        <f t="shared" si="384"/>
        <v>#DIV/0!</v>
      </c>
    </row>
    <row r="914" spans="1:8" ht="29.25" customHeight="1" hidden="1">
      <c r="A914" s="21" t="s">
        <v>631</v>
      </c>
      <c r="B914" s="20" t="s">
        <v>632</v>
      </c>
      <c r="C914" s="52"/>
      <c r="D914" s="78">
        <f>D915</f>
        <v>0</v>
      </c>
      <c r="E914" s="78">
        <f aca="true" t="shared" si="396" ref="E914:F914">E915</f>
        <v>0</v>
      </c>
      <c r="F914" s="191">
        <f t="shared" si="396"/>
        <v>0</v>
      </c>
      <c r="G914" s="216" t="e">
        <f t="shared" si="377"/>
        <v>#DIV/0!</v>
      </c>
      <c r="H914" s="216" t="e">
        <f t="shared" si="384"/>
        <v>#DIV/0!</v>
      </c>
    </row>
    <row r="915" spans="1:8" ht="29.25" customHeight="1" hidden="1">
      <c r="A915" s="57" t="s">
        <v>1305</v>
      </c>
      <c r="B915" s="20" t="s">
        <v>632</v>
      </c>
      <c r="C915" s="52">
        <v>200</v>
      </c>
      <c r="D915" s="78">
        <f>D916</f>
        <v>0</v>
      </c>
      <c r="E915" s="78">
        <f aca="true" t="shared" si="397" ref="E915:F915">E916</f>
        <v>0</v>
      </c>
      <c r="F915" s="191">
        <f t="shared" si="397"/>
        <v>0</v>
      </c>
      <c r="G915" s="216" t="e">
        <f t="shared" si="377"/>
        <v>#DIV/0!</v>
      </c>
      <c r="H915" s="216" t="e">
        <f t="shared" si="384"/>
        <v>#DIV/0!</v>
      </c>
    </row>
    <row r="916" spans="1:8" ht="29.25" customHeight="1" hidden="1">
      <c r="A916" s="57" t="s">
        <v>1306</v>
      </c>
      <c r="B916" s="20" t="s">
        <v>632</v>
      </c>
      <c r="C916" s="52">
        <v>240</v>
      </c>
      <c r="D916" s="78">
        <v>0</v>
      </c>
      <c r="E916" s="78">
        <v>0</v>
      </c>
      <c r="F916" s="191">
        <v>0</v>
      </c>
      <c r="G916" s="216" t="e">
        <f t="shared" si="377"/>
        <v>#DIV/0!</v>
      </c>
      <c r="H916" s="216" t="e">
        <f t="shared" si="384"/>
        <v>#DIV/0!</v>
      </c>
    </row>
    <row r="917" spans="1:8" ht="42.75" customHeight="1" hidden="1">
      <c r="A917" s="21" t="s">
        <v>633</v>
      </c>
      <c r="B917" s="20" t="s">
        <v>634</v>
      </c>
      <c r="C917" s="52"/>
      <c r="D917" s="78">
        <f>D918</f>
        <v>0</v>
      </c>
      <c r="E917" s="78">
        <f aca="true" t="shared" si="398" ref="E917:F917">E918</f>
        <v>0</v>
      </c>
      <c r="F917" s="191">
        <f t="shared" si="398"/>
        <v>0</v>
      </c>
      <c r="G917" s="216" t="e">
        <f t="shared" si="377"/>
        <v>#DIV/0!</v>
      </c>
      <c r="H917" s="216" t="e">
        <f t="shared" si="384"/>
        <v>#DIV/0!</v>
      </c>
    </row>
    <row r="918" spans="1:8" ht="42.75" customHeight="1" hidden="1">
      <c r="A918" s="57" t="s">
        <v>1318</v>
      </c>
      <c r="B918" s="20" t="s">
        <v>634</v>
      </c>
      <c r="C918" s="52">
        <v>400</v>
      </c>
      <c r="D918" s="78">
        <f>D919</f>
        <v>0</v>
      </c>
      <c r="E918" s="78">
        <f aca="true" t="shared" si="399" ref="E918:F918">E919</f>
        <v>0</v>
      </c>
      <c r="F918" s="191">
        <f t="shared" si="399"/>
        <v>0</v>
      </c>
      <c r="G918" s="216" t="e">
        <f t="shared" si="377"/>
        <v>#DIV/0!</v>
      </c>
      <c r="H918" s="216" t="e">
        <f t="shared" si="384"/>
        <v>#DIV/0!</v>
      </c>
    </row>
    <row r="919" spans="1:8" ht="42.75" customHeight="1" hidden="1">
      <c r="A919" s="57" t="s">
        <v>1319</v>
      </c>
      <c r="B919" s="20" t="s">
        <v>634</v>
      </c>
      <c r="C919" s="52">
        <v>410</v>
      </c>
      <c r="D919" s="78"/>
      <c r="E919" s="78"/>
      <c r="F919" s="191"/>
      <c r="G919" s="216" t="e">
        <f t="shared" si="377"/>
        <v>#DIV/0!</v>
      </c>
      <c r="H919" s="216" t="e">
        <f t="shared" si="384"/>
        <v>#DIV/0!</v>
      </c>
    </row>
    <row r="920" spans="1:8" ht="51" customHeight="1">
      <c r="A920" s="7" t="s">
        <v>635</v>
      </c>
      <c r="B920" s="1" t="s">
        <v>636</v>
      </c>
      <c r="C920" s="52"/>
      <c r="D920" s="78">
        <f>D921</f>
        <v>248</v>
      </c>
      <c r="E920" s="78">
        <f aca="true" t="shared" si="400" ref="E920:F920">E921</f>
        <v>248</v>
      </c>
      <c r="F920" s="191">
        <f t="shared" si="400"/>
        <v>248</v>
      </c>
      <c r="G920" s="216">
        <f t="shared" si="377"/>
        <v>100</v>
      </c>
      <c r="H920" s="216">
        <f t="shared" si="384"/>
        <v>100</v>
      </c>
    </row>
    <row r="921" spans="1:8" ht="165.75" customHeight="1">
      <c r="A921" s="4" t="s">
        <v>637</v>
      </c>
      <c r="B921" s="2" t="s">
        <v>638</v>
      </c>
      <c r="C921" s="52"/>
      <c r="D921" s="78">
        <f>D922+D924</f>
        <v>248</v>
      </c>
      <c r="E921" s="78">
        <f aca="true" t="shared" si="401" ref="E921:F921">E922+E924</f>
        <v>248</v>
      </c>
      <c r="F921" s="78">
        <f t="shared" si="401"/>
        <v>248</v>
      </c>
      <c r="G921" s="216">
        <f t="shared" si="377"/>
        <v>100</v>
      </c>
      <c r="H921" s="216">
        <f t="shared" si="384"/>
        <v>100</v>
      </c>
    </row>
    <row r="922" spans="1:8" ht="48.75" customHeight="1">
      <c r="A922" s="57" t="s">
        <v>1303</v>
      </c>
      <c r="B922" s="2" t="s">
        <v>638</v>
      </c>
      <c r="C922" s="52">
        <v>100</v>
      </c>
      <c r="D922" s="78">
        <f>D923</f>
        <v>197</v>
      </c>
      <c r="E922" s="78">
        <f aca="true" t="shared" si="402" ref="E922:F922">E923</f>
        <v>217</v>
      </c>
      <c r="F922" s="191">
        <f t="shared" si="402"/>
        <v>217</v>
      </c>
      <c r="G922" s="216">
        <f t="shared" si="377"/>
        <v>100</v>
      </c>
      <c r="H922" s="216">
        <f t="shared" si="384"/>
        <v>110.1522842639594</v>
      </c>
    </row>
    <row r="923" spans="1:8" ht="35.25" customHeight="1">
      <c r="A923" s="87" t="s">
        <v>1304</v>
      </c>
      <c r="B923" s="2" t="s">
        <v>638</v>
      </c>
      <c r="C923" s="52">
        <v>120</v>
      </c>
      <c r="D923" s="78">
        <v>197</v>
      </c>
      <c r="E923" s="78">
        <v>217</v>
      </c>
      <c r="F923" s="191">
        <v>217</v>
      </c>
      <c r="G923" s="216">
        <f t="shared" si="377"/>
        <v>100</v>
      </c>
      <c r="H923" s="216">
        <f t="shared" si="384"/>
        <v>110.1522842639594</v>
      </c>
    </row>
    <row r="924" spans="1:8" ht="35.25" customHeight="1">
      <c r="A924" s="57" t="s">
        <v>1305</v>
      </c>
      <c r="B924" s="2" t="s">
        <v>638</v>
      </c>
      <c r="C924" s="52">
        <v>200</v>
      </c>
      <c r="D924" s="78">
        <f>D925</f>
        <v>51</v>
      </c>
      <c r="E924" s="78">
        <f aca="true" t="shared" si="403" ref="E924:F924">E925</f>
        <v>31</v>
      </c>
      <c r="F924" s="191">
        <f t="shared" si="403"/>
        <v>31</v>
      </c>
      <c r="G924" s="216">
        <f t="shared" si="377"/>
        <v>100</v>
      </c>
      <c r="H924" s="216">
        <f t="shared" si="384"/>
        <v>60.78431372549019</v>
      </c>
    </row>
    <row r="925" spans="1:8" ht="35.25" customHeight="1">
      <c r="A925" s="87" t="s">
        <v>1306</v>
      </c>
      <c r="B925" s="2" t="s">
        <v>638</v>
      </c>
      <c r="C925" s="52">
        <v>240</v>
      </c>
      <c r="D925" s="78">
        <v>51</v>
      </c>
      <c r="E925" s="78">
        <v>31</v>
      </c>
      <c r="F925" s="191">
        <v>31</v>
      </c>
      <c r="G925" s="216">
        <f t="shared" si="377"/>
        <v>100</v>
      </c>
      <c r="H925" s="216">
        <f t="shared" si="384"/>
        <v>60.78431372549019</v>
      </c>
    </row>
    <row r="926" spans="1:8" ht="157.5" hidden="1">
      <c r="A926" s="8" t="s">
        <v>639</v>
      </c>
      <c r="B926" s="5" t="s">
        <v>640</v>
      </c>
      <c r="C926" s="52"/>
      <c r="D926" s="78">
        <f>D927</f>
        <v>0</v>
      </c>
      <c r="E926" s="78">
        <f aca="true" t="shared" si="404" ref="E926:F927">E927</f>
        <v>0</v>
      </c>
      <c r="F926" s="191">
        <f t="shared" si="404"/>
        <v>0</v>
      </c>
      <c r="G926" s="216" t="e">
        <f t="shared" si="377"/>
        <v>#DIV/0!</v>
      </c>
      <c r="H926" s="216" t="e">
        <f t="shared" si="384"/>
        <v>#DIV/0!</v>
      </c>
    </row>
    <row r="927" spans="1:8" ht="41.25" customHeight="1" hidden="1">
      <c r="A927" s="57" t="s">
        <v>1303</v>
      </c>
      <c r="B927" s="5" t="s">
        <v>640</v>
      </c>
      <c r="C927" s="52">
        <v>100</v>
      </c>
      <c r="D927" s="78">
        <f>D928</f>
        <v>0</v>
      </c>
      <c r="E927" s="78">
        <f t="shared" si="404"/>
        <v>0</v>
      </c>
      <c r="F927" s="191">
        <f t="shared" si="404"/>
        <v>0</v>
      </c>
      <c r="G927" s="216" t="e">
        <f t="shared" si="377"/>
        <v>#DIV/0!</v>
      </c>
      <c r="H927" s="216" t="e">
        <f t="shared" si="384"/>
        <v>#DIV/0!</v>
      </c>
    </row>
    <row r="928" spans="1:8" ht="33.75" customHeight="1" hidden="1">
      <c r="A928" s="57" t="s">
        <v>1304</v>
      </c>
      <c r="B928" s="5" t="s">
        <v>640</v>
      </c>
      <c r="C928" s="52">
        <v>120</v>
      </c>
      <c r="D928" s="78">
        <v>0</v>
      </c>
      <c r="E928" s="78">
        <v>0</v>
      </c>
      <c r="F928" s="191">
        <v>0</v>
      </c>
      <c r="G928" s="216" t="e">
        <f t="shared" si="377"/>
        <v>#DIV/0!</v>
      </c>
      <c r="H928" s="216" t="e">
        <f t="shared" si="384"/>
        <v>#DIV/0!</v>
      </c>
    </row>
    <row r="929" spans="1:8" ht="33.75" customHeight="1">
      <c r="A929" s="13" t="s">
        <v>641</v>
      </c>
      <c r="B929" s="3" t="s">
        <v>642</v>
      </c>
      <c r="C929" s="52"/>
      <c r="D929" s="78">
        <f>D930</f>
        <v>11886</v>
      </c>
      <c r="E929" s="78">
        <f aca="true" t="shared" si="405" ref="E929:F929">E930</f>
        <v>17289</v>
      </c>
      <c r="F929" s="191">
        <f t="shared" si="405"/>
        <v>17289</v>
      </c>
      <c r="G929" s="216">
        <f t="shared" si="377"/>
        <v>100</v>
      </c>
      <c r="H929" s="216">
        <f t="shared" si="384"/>
        <v>145.4568399798082</v>
      </c>
    </row>
    <row r="930" spans="1:8" ht="55.5" customHeight="1">
      <c r="A930" s="29" t="s">
        <v>1637</v>
      </c>
      <c r="B930" s="1" t="s">
        <v>643</v>
      </c>
      <c r="C930" s="52"/>
      <c r="D930" s="78">
        <f>D931+D934</f>
        <v>11886</v>
      </c>
      <c r="E930" s="78">
        <f aca="true" t="shared" si="406" ref="E930:F930">E931+E934</f>
        <v>17289</v>
      </c>
      <c r="F930" s="191">
        <f t="shared" si="406"/>
        <v>17289</v>
      </c>
      <c r="G930" s="216">
        <f t="shared" si="377"/>
        <v>100</v>
      </c>
      <c r="H930" s="216">
        <f t="shared" si="384"/>
        <v>145.4568399798082</v>
      </c>
    </row>
    <row r="931" spans="1:8" ht="31.5" customHeight="1">
      <c r="A931" s="19" t="s">
        <v>644</v>
      </c>
      <c r="B931" s="20" t="s">
        <v>645</v>
      </c>
      <c r="C931" s="52"/>
      <c r="D931" s="78">
        <f>D932</f>
        <v>11886</v>
      </c>
      <c r="E931" s="78">
        <f aca="true" t="shared" si="407" ref="E931:F931">E932</f>
        <v>17289</v>
      </c>
      <c r="F931" s="191">
        <f t="shared" si="407"/>
        <v>17289</v>
      </c>
      <c r="G931" s="216">
        <f t="shared" si="377"/>
        <v>100</v>
      </c>
      <c r="H931" s="216">
        <f t="shared" si="384"/>
        <v>145.4568399798082</v>
      </c>
    </row>
    <row r="932" spans="1:8" ht="31.5" customHeight="1">
      <c r="A932" s="16" t="s">
        <v>1296</v>
      </c>
      <c r="B932" s="20" t="s">
        <v>645</v>
      </c>
      <c r="C932" s="52">
        <v>300</v>
      </c>
      <c r="D932" s="78">
        <f>D933</f>
        <v>11886</v>
      </c>
      <c r="E932" s="78">
        <f aca="true" t="shared" si="408" ref="E932:F932">E933</f>
        <v>17289</v>
      </c>
      <c r="F932" s="191">
        <f t="shared" si="408"/>
        <v>17289</v>
      </c>
      <c r="G932" s="216">
        <f t="shared" si="377"/>
        <v>100</v>
      </c>
      <c r="H932" s="216">
        <f t="shared" si="384"/>
        <v>145.4568399798082</v>
      </c>
    </row>
    <row r="933" spans="1:8" ht="31.5" customHeight="1">
      <c r="A933" s="16" t="s">
        <v>1297</v>
      </c>
      <c r="B933" s="20" t="s">
        <v>645</v>
      </c>
      <c r="C933" s="52">
        <v>320</v>
      </c>
      <c r="D933" s="91">
        <v>11886</v>
      </c>
      <c r="E933" s="91">
        <v>17289</v>
      </c>
      <c r="F933" s="191">
        <v>17289</v>
      </c>
      <c r="G933" s="216">
        <f t="shared" si="377"/>
        <v>100</v>
      </c>
      <c r="H933" s="216">
        <f t="shared" si="384"/>
        <v>145.4568399798082</v>
      </c>
    </row>
    <row r="934" spans="1:8" ht="44.25" customHeight="1" hidden="1">
      <c r="A934" s="19" t="s">
        <v>646</v>
      </c>
      <c r="B934" s="20" t="s">
        <v>647</v>
      </c>
      <c r="C934" s="52"/>
      <c r="D934" s="78">
        <f>D935</f>
        <v>0</v>
      </c>
      <c r="E934" s="78">
        <f aca="true" t="shared" si="409" ref="E934:F934">E935</f>
        <v>0</v>
      </c>
      <c r="F934" s="191">
        <f t="shared" si="409"/>
        <v>0</v>
      </c>
      <c r="G934" s="216" t="e">
        <f t="shared" si="377"/>
        <v>#DIV/0!</v>
      </c>
      <c r="H934" s="216" t="e">
        <f t="shared" si="384"/>
        <v>#DIV/0!</v>
      </c>
    </row>
    <row r="935" spans="1:8" ht="44.25" customHeight="1" hidden="1">
      <c r="A935" s="16" t="s">
        <v>1312</v>
      </c>
      <c r="B935" s="20" t="s">
        <v>647</v>
      </c>
      <c r="C935" s="52">
        <v>300</v>
      </c>
      <c r="D935" s="78">
        <f>D936</f>
        <v>0</v>
      </c>
      <c r="E935" s="78">
        <f aca="true" t="shared" si="410" ref="E935:F935">E936</f>
        <v>0</v>
      </c>
      <c r="F935" s="191">
        <f t="shared" si="410"/>
        <v>0</v>
      </c>
      <c r="G935" s="216" t="e">
        <f t="shared" si="377"/>
        <v>#DIV/0!</v>
      </c>
      <c r="H935" s="216" t="e">
        <f t="shared" si="384"/>
        <v>#DIV/0!</v>
      </c>
    </row>
    <row r="936" spans="1:8" ht="44.25" customHeight="1" hidden="1">
      <c r="A936" s="16" t="s">
        <v>1313</v>
      </c>
      <c r="B936" s="20" t="s">
        <v>647</v>
      </c>
      <c r="C936" s="52">
        <v>320</v>
      </c>
      <c r="D936" s="78">
        <v>0</v>
      </c>
      <c r="E936" s="78">
        <v>0</v>
      </c>
      <c r="F936" s="191">
        <v>0</v>
      </c>
      <c r="G936" s="216" t="e">
        <f t="shared" si="377"/>
        <v>#DIV/0!</v>
      </c>
      <c r="H936" s="216" t="e">
        <f t="shared" si="384"/>
        <v>#DIV/0!</v>
      </c>
    </row>
    <row r="937" spans="1:8" ht="47.25">
      <c r="A937" s="13" t="s">
        <v>648</v>
      </c>
      <c r="B937" s="3" t="s">
        <v>649</v>
      </c>
      <c r="C937" s="52"/>
      <c r="D937" s="78">
        <f>D938</f>
        <v>16594</v>
      </c>
      <c r="E937" s="78">
        <f aca="true" t="shared" si="411" ref="E937:F937">E938</f>
        <v>27958</v>
      </c>
      <c r="F937" s="191">
        <f t="shared" si="411"/>
        <v>27957</v>
      </c>
      <c r="G937" s="216">
        <f t="shared" si="377"/>
        <v>99.99642320623792</v>
      </c>
      <c r="H937" s="216">
        <f t="shared" si="384"/>
        <v>168.476557791973</v>
      </c>
    </row>
    <row r="938" spans="1:8" ht="72" customHeight="1">
      <c r="A938" s="88" t="s">
        <v>1530</v>
      </c>
      <c r="B938" s="1" t="s">
        <v>650</v>
      </c>
      <c r="C938" s="52"/>
      <c r="D938" s="78">
        <f>D939+D942+D945</f>
        <v>16594</v>
      </c>
      <c r="E938" s="78">
        <f aca="true" t="shared" si="412" ref="E938:F938">E939+E942+E945</f>
        <v>27958</v>
      </c>
      <c r="F938" s="191">
        <f t="shared" si="412"/>
        <v>27957</v>
      </c>
      <c r="G938" s="216">
        <f t="shared" si="377"/>
        <v>99.99642320623792</v>
      </c>
      <c r="H938" s="216">
        <f t="shared" si="384"/>
        <v>168.476557791973</v>
      </c>
    </row>
    <row r="939" spans="1:8" ht="63">
      <c r="A939" s="19" t="s">
        <v>651</v>
      </c>
      <c r="B939" s="20" t="s">
        <v>652</v>
      </c>
      <c r="C939" s="52"/>
      <c r="D939" s="78">
        <f>D940</f>
        <v>16594</v>
      </c>
      <c r="E939" s="78">
        <f aca="true" t="shared" si="413" ref="E939:F940">E940</f>
        <v>27923</v>
      </c>
      <c r="F939" s="191">
        <f t="shared" si="413"/>
        <v>27922</v>
      </c>
      <c r="G939" s="216">
        <f t="shared" si="377"/>
        <v>99.99641872291659</v>
      </c>
      <c r="H939" s="216">
        <f t="shared" si="384"/>
        <v>168.26563818247558</v>
      </c>
    </row>
    <row r="940" spans="1:8" ht="35.25" customHeight="1">
      <c r="A940" s="57" t="s">
        <v>1318</v>
      </c>
      <c r="B940" s="20" t="s">
        <v>652</v>
      </c>
      <c r="C940" s="52">
        <v>400</v>
      </c>
      <c r="D940" s="78">
        <f>D941</f>
        <v>16594</v>
      </c>
      <c r="E940" s="78">
        <f t="shared" si="413"/>
        <v>27923</v>
      </c>
      <c r="F940" s="191">
        <f t="shared" si="413"/>
        <v>27922</v>
      </c>
      <c r="G940" s="216">
        <f t="shared" si="377"/>
        <v>99.99641872291659</v>
      </c>
      <c r="H940" s="216">
        <f t="shared" si="384"/>
        <v>168.26563818247558</v>
      </c>
    </row>
    <row r="941" spans="1:8" ht="36" customHeight="1">
      <c r="A941" s="57" t="s">
        <v>1319</v>
      </c>
      <c r="B941" s="20" t="s">
        <v>652</v>
      </c>
      <c r="C941" s="52">
        <v>410</v>
      </c>
      <c r="D941" s="78">
        <v>16594</v>
      </c>
      <c r="E941" s="78">
        <v>27923</v>
      </c>
      <c r="F941" s="191">
        <v>27922</v>
      </c>
      <c r="G941" s="216">
        <f aca="true" t="shared" si="414" ref="G941:G1004">F941/E941*100</f>
        <v>99.99641872291659</v>
      </c>
      <c r="H941" s="216">
        <f t="shared" si="384"/>
        <v>168.26563818247558</v>
      </c>
    </row>
    <row r="942" spans="1:8" ht="63" hidden="1">
      <c r="A942" s="19" t="s">
        <v>651</v>
      </c>
      <c r="B942" s="20" t="s">
        <v>653</v>
      </c>
      <c r="C942" s="52"/>
      <c r="D942" s="78">
        <f>D943</f>
        <v>0</v>
      </c>
      <c r="E942" s="78">
        <f aca="true" t="shared" si="415" ref="E942:F943">E943</f>
        <v>0</v>
      </c>
      <c r="F942" s="191">
        <f t="shared" si="415"/>
        <v>0</v>
      </c>
      <c r="G942" s="216" t="e">
        <f t="shared" si="414"/>
        <v>#DIV/0!</v>
      </c>
      <c r="H942" s="216" t="e">
        <f t="shared" si="384"/>
        <v>#DIV/0!</v>
      </c>
    </row>
    <row r="943" spans="1:8" ht="33.75" customHeight="1" hidden="1">
      <c r="A943" s="57" t="s">
        <v>1318</v>
      </c>
      <c r="B943" s="20" t="s">
        <v>653</v>
      </c>
      <c r="C943" s="52">
        <v>400</v>
      </c>
      <c r="D943" s="78">
        <f>D944</f>
        <v>0</v>
      </c>
      <c r="E943" s="78">
        <f t="shared" si="415"/>
        <v>0</v>
      </c>
      <c r="F943" s="191">
        <f t="shared" si="415"/>
        <v>0</v>
      </c>
      <c r="G943" s="216" t="e">
        <f t="shared" si="414"/>
        <v>#DIV/0!</v>
      </c>
      <c r="H943" s="216" t="e">
        <f t="shared" si="384"/>
        <v>#DIV/0!</v>
      </c>
    </row>
    <row r="944" spans="1:8" ht="29.25" customHeight="1" hidden="1">
      <c r="A944" s="57" t="s">
        <v>1319</v>
      </c>
      <c r="B944" s="20" t="s">
        <v>653</v>
      </c>
      <c r="C944" s="52">
        <v>410</v>
      </c>
      <c r="D944" s="78"/>
      <c r="E944" s="78">
        <v>0</v>
      </c>
      <c r="F944" s="191">
        <v>0</v>
      </c>
      <c r="G944" s="216" t="e">
        <f t="shared" si="414"/>
        <v>#DIV/0!</v>
      </c>
      <c r="H944" s="216" t="e">
        <f t="shared" si="384"/>
        <v>#DIV/0!</v>
      </c>
    </row>
    <row r="945" spans="1:8" ht="63">
      <c r="A945" s="19" t="s">
        <v>1712</v>
      </c>
      <c r="B945" s="20" t="s">
        <v>654</v>
      </c>
      <c r="C945" s="52"/>
      <c r="D945" s="78">
        <f>D946</f>
        <v>0</v>
      </c>
      <c r="E945" s="78">
        <f aca="true" t="shared" si="416" ref="E945:F946">E946</f>
        <v>35</v>
      </c>
      <c r="F945" s="191">
        <f t="shared" si="416"/>
        <v>35</v>
      </c>
      <c r="G945" s="216">
        <f t="shared" si="414"/>
        <v>100</v>
      </c>
      <c r="H945" s="216" t="e">
        <f t="shared" si="384"/>
        <v>#DIV/0!</v>
      </c>
    </row>
    <row r="946" spans="1:8" ht="36" customHeight="1">
      <c r="A946" s="57" t="s">
        <v>1318</v>
      </c>
      <c r="B946" s="20" t="s">
        <v>654</v>
      </c>
      <c r="C946" s="52">
        <v>400</v>
      </c>
      <c r="D946" s="78">
        <f>D947</f>
        <v>0</v>
      </c>
      <c r="E946" s="78">
        <f t="shared" si="416"/>
        <v>35</v>
      </c>
      <c r="F946" s="191">
        <f t="shared" si="416"/>
        <v>35</v>
      </c>
      <c r="G946" s="216">
        <f t="shared" si="414"/>
        <v>100</v>
      </c>
      <c r="H946" s="216" t="e">
        <f t="shared" si="384"/>
        <v>#DIV/0!</v>
      </c>
    </row>
    <row r="947" spans="1:8" ht="29.25" customHeight="1">
      <c r="A947" s="57" t="s">
        <v>1319</v>
      </c>
      <c r="B947" s="20" t="s">
        <v>654</v>
      </c>
      <c r="C947" s="52">
        <v>410</v>
      </c>
      <c r="D947" s="78">
        <v>0</v>
      </c>
      <c r="E947" s="78">
        <v>35</v>
      </c>
      <c r="F947" s="191">
        <v>35</v>
      </c>
      <c r="G947" s="216">
        <f t="shared" si="414"/>
        <v>100</v>
      </c>
      <c r="H947" s="216" t="e">
        <f t="shared" si="384"/>
        <v>#DIV/0!</v>
      </c>
    </row>
    <row r="948" spans="1:8" ht="46.5" customHeight="1" hidden="1">
      <c r="A948" s="13" t="s">
        <v>655</v>
      </c>
      <c r="B948" s="3" t="s">
        <v>656</v>
      </c>
      <c r="C948" s="52"/>
      <c r="D948" s="78">
        <f>D949</f>
        <v>0</v>
      </c>
      <c r="E948" s="78">
        <f aca="true" t="shared" si="417" ref="E948:F951">E949</f>
        <v>0</v>
      </c>
      <c r="F948" s="191">
        <f t="shared" si="417"/>
        <v>0</v>
      </c>
      <c r="G948" s="216" t="e">
        <f t="shared" si="414"/>
        <v>#DIV/0!</v>
      </c>
      <c r="H948" s="216" t="e">
        <f t="shared" si="384"/>
        <v>#DIV/0!</v>
      </c>
    </row>
    <row r="949" spans="1:8" ht="31.5" hidden="1">
      <c r="A949" s="7" t="s">
        <v>657</v>
      </c>
      <c r="B949" s="1" t="s">
        <v>658</v>
      </c>
      <c r="C949" s="52"/>
      <c r="D949" s="78">
        <f>D950</f>
        <v>0</v>
      </c>
      <c r="E949" s="78">
        <f t="shared" si="417"/>
        <v>0</v>
      </c>
      <c r="F949" s="191">
        <f t="shared" si="417"/>
        <v>0</v>
      </c>
      <c r="G949" s="216" t="e">
        <f t="shared" si="414"/>
        <v>#DIV/0!</v>
      </c>
      <c r="H949" s="216" t="e">
        <f t="shared" si="384"/>
        <v>#DIV/0!</v>
      </c>
    </row>
    <row r="950" spans="1:8" ht="39.75" customHeight="1" hidden="1">
      <c r="A950" s="15" t="s">
        <v>659</v>
      </c>
      <c r="B950" s="2" t="s">
        <v>660</v>
      </c>
      <c r="C950" s="52"/>
      <c r="D950" s="78">
        <f>D951</f>
        <v>0</v>
      </c>
      <c r="E950" s="78">
        <f t="shared" si="417"/>
        <v>0</v>
      </c>
      <c r="F950" s="191">
        <f t="shared" si="417"/>
        <v>0</v>
      </c>
      <c r="G950" s="216" t="e">
        <f t="shared" si="414"/>
        <v>#DIV/0!</v>
      </c>
      <c r="H950" s="216" t="e">
        <f aca="true" t="shared" si="418" ref="H950:H1013">F950/D950*100</f>
        <v>#DIV/0!</v>
      </c>
    </row>
    <row r="951" spans="1:8" ht="39.75" customHeight="1" hidden="1">
      <c r="A951" s="16" t="s">
        <v>1312</v>
      </c>
      <c r="B951" s="2" t="s">
        <v>660</v>
      </c>
      <c r="C951" s="52">
        <v>300</v>
      </c>
      <c r="D951" s="78">
        <f>D952</f>
        <v>0</v>
      </c>
      <c r="E951" s="78">
        <f t="shared" si="417"/>
        <v>0</v>
      </c>
      <c r="F951" s="191">
        <f t="shared" si="417"/>
        <v>0</v>
      </c>
      <c r="G951" s="216" t="e">
        <f t="shared" si="414"/>
        <v>#DIV/0!</v>
      </c>
      <c r="H951" s="216" t="e">
        <f t="shared" si="418"/>
        <v>#DIV/0!</v>
      </c>
    </row>
    <row r="952" spans="1:8" ht="39.75" customHeight="1" hidden="1">
      <c r="A952" s="16" t="s">
        <v>1313</v>
      </c>
      <c r="B952" s="2" t="s">
        <v>660</v>
      </c>
      <c r="C952" s="52">
        <v>320</v>
      </c>
      <c r="D952" s="78">
        <v>0</v>
      </c>
      <c r="E952" s="78">
        <v>0</v>
      </c>
      <c r="F952" s="191">
        <v>0</v>
      </c>
      <c r="G952" s="216" t="e">
        <f t="shared" si="414"/>
        <v>#DIV/0!</v>
      </c>
      <c r="H952" s="216" t="e">
        <f t="shared" si="418"/>
        <v>#DIV/0!</v>
      </c>
    </row>
    <row r="953" spans="1:8" ht="39.75" customHeight="1" hidden="1">
      <c r="A953" s="13" t="s">
        <v>128</v>
      </c>
      <c r="B953" s="3" t="s">
        <v>661</v>
      </c>
      <c r="C953" s="52"/>
      <c r="D953" s="78">
        <f>D954</f>
        <v>0</v>
      </c>
      <c r="E953" s="78">
        <f aca="true" t="shared" si="419" ref="E953:F953">E954</f>
        <v>0</v>
      </c>
      <c r="F953" s="191">
        <f t="shared" si="419"/>
        <v>0</v>
      </c>
      <c r="G953" s="216" t="e">
        <f t="shared" si="414"/>
        <v>#DIV/0!</v>
      </c>
      <c r="H953" s="216" t="e">
        <f t="shared" si="418"/>
        <v>#DIV/0!</v>
      </c>
    </row>
    <row r="954" spans="1:8" ht="39.75" customHeight="1" hidden="1">
      <c r="A954" s="7" t="s">
        <v>662</v>
      </c>
      <c r="B954" s="1" t="s">
        <v>663</v>
      </c>
      <c r="C954" s="52"/>
      <c r="D954" s="78">
        <f>D955+D958</f>
        <v>0</v>
      </c>
      <c r="E954" s="78">
        <f aca="true" t="shared" si="420" ref="E954:F954">E955+E958</f>
        <v>0</v>
      </c>
      <c r="F954" s="191">
        <f t="shared" si="420"/>
        <v>0</v>
      </c>
      <c r="G954" s="216" t="e">
        <f t="shared" si="414"/>
        <v>#DIV/0!</v>
      </c>
      <c r="H954" s="216" t="e">
        <f t="shared" si="418"/>
        <v>#DIV/0!</v>
      </c>
    </row>
    <row r="955" spans="1:8" ht="39.75" customHeight="1" hidden="1">
      <c r="A955" s="21" t="s">
        <v>664</v>
      </c>
      <c r="B955" s="20" t="s">
        <v>665</v>
      </c>
      <c r="C955" s="52"/>
      <c r="D955" s="78">
        <f>D956</f>
        <v>0</v>
      </c>
      <c r="E955" s="78">
        <f aca="true" t="shared" si="421" ref="E955:F956">E956</f>
        <v>0</v>
      </c>
      <c r="F955" s="191">
        <f t="shared" si="421"/>
        <v>0</v>
      </c>
      <c r="G955" s="216" t="e">
        <f t="shared" si="414"/>
        <v>#DIV/0!</v>
      </c>
      <c r="H955" s="216" t="e">
        <f t="shared" si="418"/>
        <v>#DIV/0!</v>
      </c>
    </row>
    <row r="956" spans="1:8" ht="39.75" customHeight="1" hidden="1">
      <c r="A956" s="57" t="s">
        <v>1305</v>
      </c>
      <c r="B956" s="20" t="s">
        <v>665</v>
      </c>
      <c r="C956" s="52">
        <v>200</v>
      </c>
      <c r="D956" s="78">
        <f>D957</f>
        <v>0</v>
      </c>
      <c r="E956" s="78">
        <f t="shared" si="421"/>
        <v>0</v>
      </c>
      <c r="F956" s="191">
        <f t="shared" si="421"/>
        <v>0</v>
      </c>
      <c r="G956" s="216" t="e">
        <f t="shared" si="414"/>
        <v>#DIV/0!</v>
      </c>
      <c r="H956" s="216" t="e">
        <f t="shared" si="418"/>
        <v>#DIV/0!</v>
      </c>
    </row>
    <row r="957" spans="1:8" ht="39.75" customHeight="1" hidden="1">
      <c r="A957" s="57" t="s">
        <v>1306</v>
      </c>
      <c r="B957" s="20" t="s">
        <v>665</v>
      </c>
      <c r="C957" s="52">
        <v>240</v>
      </c>
      <c r="D957" s="78">
        <v>0</v>
      </c>
      <c r="E957" s="78">
        <v>0</v>
      </c>
      <c r="F957" s="191">
        <v>0</v>
      </c>
      <c r="G957" s="216" t="e">
        <f t="shared" si="414"/>
        <v>#DIV/0!</v>
      </c>
      <c r="H957" s="216" t="e">
        <f t="shared" si="418"/>
        <v>#DIV/0!</v>
      </c>
    </row>
    <row r="958" spans="1:8" ht="39.75" customHeight="1" hidden="1">
      <c r="A958" s="21" t="s">
        <v>666</v>
      </c>
      <c r="B958" s="20" t="s">
        <v>667</v>
      </c>
      <c r="C958" s="52"/>
      <c r="D958" s="78">
        <f>D959</f>
        <v>0</v>
      </c>
      <c r="E958" s="78">
        <f aca="true" t="shared" si="422" ref="E958:F958">E959</f>
        <v>0</v>
      </c>
      <c r="F958" s="191">
        <f t="shared" si="422"/>
        <v>0</v>
      </c>
      <c r="G958" s="216" t="e">
        <f t="shared" si="414"/>
        <v>#DIV/0!</v>
      </c>
      <c r="H958" s="216" t="e">
        <f t="shared" si="418"/>
        <v>#DIV/0!</v>
      </c>
    </row>
    <row r="959" spans="1:8" ht="39.75" customHeight="1" hidden="1">
      <c r="A959" s="57" t="s">
        <v>1305</v>
      </c>
      <c r="B959" s="20" t="s">
        <v>667</v>
      </c>
      <c r="C959" s="52">
        <v>200</v>
      </c>
      <c r="D959" s="78">
        <f>D960</f>
        <v>0</v>
      </c>
      <c r="E959" s="78">
        <f>E960</f>
        <v>0</v>
      </c>
      <c r="F959" s="191">
        <f>F960</f>
        <v>0</v>
      </c>
      <c r="G959" s="216" t="e">
        <f t="shared" si="414"/>
        <v>#DIV/0!</v>
      </c>
      <c r="H959" s="216" t="e">
        <f t="shared" si="418"/>
        <v>#DIV/0!</v>
      </c>
    </row>
    <row r="960" spans="1:8" ht="39.75" customHeight="1" hidden="1">
      <c r="A960" s="57" t="s">
        <v>1306</v>
      </c>
      <c r="B960" s="20" t="s">
        <v>667</v>
      </c>
      <c r="C960" s="52">
        <v>240</v>
      </c>
      <c r="D960" s="78">
        <v>0</v>
      </c>
      <c r="E960" s="78">
        <v>0</v>
      </c>
      <c r="F960" s="191">
        <v>0</v>
      </c>
      <c r="G960" s="216" t="e">
        <f t="shared" si="414"/>
        <v>#DIV/0!</v>
      </c>
      <c r="H960" s="216" t="e">
        <f t="shared" si="418"/>
        <v>#DIV/0!</v>
      </c>
    </row>
    <row r="961" spans="1:8" ht="39.75" customHeight="1" hidden="1">
      <c r="A961" s="13" t="s">
        <v>1388</v>
      </c>
      <c r="B961" s="3" t="s">
        <v>668</v>
      </c>
      <c r="C961" s="52"/>
      <c r="D961" s="78">
        <f>D962</f>
        <v>0</v>
      </c>
      <c r="E961" s="78">
        <f aca="true" t="shared" si="423" ref="E961:F961">E962</f>
        <v>0</v>
      </c>
      <c r="F961" s="191">
        <f t="shared" si="423"/>
        <v>0</v>
      </c>
      <c r="G961" s="216" t="e">
        <f t="shared" si="414"/>
        <v>#DIV/0!</v>
      </c>
      <c r="H961" s="216" t="e">
        <f t="shared" si="418"/>
        <v>#DIV/0!</v>
      </c>
    </row>
    <row r="962" spans="1:8" ht="54.75" customHeight="1" hidden="1">
      <c r="A962" s="7" t="s">
        <v>1389</v>
      </c>
      <c r="B962" s="1" t="s">
        <v>669</v>
      </c>
      <c r="C962" s="52"/>
      <c r="D962" s="78">
        <f>D963+D966</f>
        <v>0</v>
      </c>
      <c r="E962" s="78">
        <f aca="true" t="shared" si="424" ref="E962:F962">E963+E966</f>
        <v>0</v>
      </c>
      <c r="F962" s="191">
        <f t="shared" si="424"/>
        <v>0</v>
      </c>
      <c r="G962" s="216" t="e">
        <f t="shared" si="414"/>
        <v>#DIV/0!</v>
      </c>
      <c r="H962" s="216" t="e">
        <f t="shared" si="418"/>
        <v>#DIV/0!</v>
      </c>
    </row>
    <row r="963" spans="1:8" ht="42.75" customHeight="1" hidden="1">
      <c r="A963" s="64" t="s">
        <v>1391</v>
      </c>
      <c r="B963" s="63" t="s">
        <v>670</v>
      </c>
      <c r="C963" s="52"/>
      <c r="D963" s="78">
        <f>D964</f>
        <v>0</v>
      </c>
      <c r="E963" s="78">
        <f aca="true" t="shared" si="425" ref="E963:F963">E964</f>
        <v>0</v>
      </c>
      <c r="F963" s="191">
        <f t="shared" si="425"/>
        <v>0</v>
      </c>
      <c r="G963" s="216" t="e">
        <f t="shared" si="414"/>
        <v>#DIV/0!</v>
      </c>
      <c r="H963" s="216" t="e">
        <f t="shared" si="418"/>
        <v>#DIV/0!</v>
      </c>
    </row>
    <row r="964" spans="1:8" ht="33" customHeight="1" hidden="1">
      <c r="A964" s="16" t="s">
        <v>1312</v>
      </c>
      <c r="B964" s="63" t="s">
        <v>670</v>
      </c>
      <c r="C964" s="52">
        <v>300</v>
      </c>
      <c r="D964" s="78">
        <f>D965</f>
        <v>0</v>
      </c>
      <c r="E964" s="78">
        <f aca="true" t="shared" si="426" ref="E964:F964">E965</f>
        <v>0</v>
      </c>
      <c r="F964" s="191">
        <f t="shared" si="426"/>
        <v>0</v>
      </c>
      <c r="G964" s="216" t="e">
        <f t="shared" si="414"/>
        <v>#DIV/0!</v>
      </c>
      <c r="H964" s="216" t="e">
        <f t="shared" si="418"/>
        <v>#DIV/0!</v>
      </c>
    </row>
    <row r="965" spans="1:8" ht="33" customHeight="1" hidden="1">
      <c r="A965" s="16" t="s">
        <v>1313</v>
      </c>
      <c r="B965" s="63" t="s">
        <v>670</v>
      </c>
      <c r="C965" s="52">
        <v>320</v>
      </c>
      <c r="D965" s="78"/>
      <c r="E965" s="78"/>
      <c r="F965" s="191"/>
      <c r="G965" s="216" t="e">
        <f t="shared" si="414"/>
        <v>#DIV/0!</v>
      </c>
      <c r="H965" s="216" t="e">
        <f t="shared" si="418"/>
        <v>#DIV/0!</v>
      </c>
    </row>
    <row r="966" spans="1:8" ht="39.75" customHeight="1" hidden="1">
      <c r="A966" s="64" t="s">
        <v>1392</v>
      </c>
      <c r="B966" s="63" t="s">
        <v>671</v>
      </c>
      <c r="C966" s="52"/>
      <c r="D966" s="78">
        <f>D967</f>
        <v>0</v>
      </c>
      <c r="E966" s="78">
        <f aca="true" t="shared" si="427" ref="E966:F966">E967</f>
        <v>0</v>
      </c>
      <c r="F966" s="191">
        <f t="shared" si="427"/>
        <v>0</v>
      </c>
      <c r="G966" s="216" t="e">
        <f t="shared" si="414"/>
        <v>#DIV/0!</v>
      </c>
      <c r="H966" s="216" t="e">
        <f t="shared" si="418"/>
        <v>#DIV/0!</v>
      </c>
    </row>
    <row r="967" spans="1:8" ht="20.25" customHeight="1" hidden="1">
      <c r="A967" s="16" t="s">
        <v>1312</v>
      </c>
      <c r="B967" s="63" t="s">
        <v>671</v>
      </c>
      <c r="C967" s="52">
        <v>300</v>
      </c>
      <c r="D967" s="78">
        <f>D968</f>
        <v>0</v>
      </c>
      <c r="E967" s="78">
        <f aca="true" t="shared" si="428" ref="E967:F967">E968</f>
        <v>0</v>
      </c>
      <c r="F967" s="191">
        <f t="shared" si="428"/>
        <v>0</v>
      </c>
      <c r="G967" s="216" t="e">
        <f t="shared" si="414"/>
        <v>#DIV/0!</v>
      </c>
      <c r="H967" s="216" t="e">
        <f t="shared" si="418"/>
        <v>#DIV/0!</v>
      </c>
    </row>
    <row r="968" spans="1:8" ht="34.5" customHeight="1" hidden="1">
      <c r="A968" s="16" t="s">
        <v>1313</v>
      </c>
      <c r="B968" s="63" t="s">
        <v>671</v>
      </c>
      <c r="C968" s="52">
        <v>320</v>
      </c>
      <c r="D968" s="78">
        <v>0</v>
      </c>
      <c r="E968" s="78">
        <v>0</v>
      </c>
      <c r="F968" s="191">
        <v>0</v>
      </c>
      <c r="G968" s="216" t="e">
        <f t="shared" si="414"/>
        <v>#DIV/0!</v>
      </c>
      <c r="H968" s="216" t="e">
        <f t="shared" si="418"/>
        <v>#DIV/0!</v>
      </c>
    </row>
    <row r="969" spans="1:8" ht="39" customHeight="1">
      <c r="A969" s="13" t="s">
        <v>672</v>
      </c>
      <c r="B969" s="3" t="s">
        <v>673</v>
      </c>
      <c r="C969" s="52"/>
      <c r="D969" s="78">
        <f>D970</f>
        <v>0</v>
      </c>
      <c r="E969" s="78">
        <f aca="true" t="shared" si="429" ref="E969:F969">E970</f>
        <v>1366</v>
      </c>
      <c r="F969" s="191">
        <f t="shared" si="429"/>
        <v>1345</v>
      </c>
      <c r="G969" s="216">
        <f t="shared" si="414"/>
        <v>98.46266471449488</v>
      </c>
      <c r="H969" s="216" t="e">
        <f t="shared" si="418"/>
        <v>#DIV/0!</v>
      </c>
    </row>
    <row r="970" spans="1:8" ht="78.75">
      <c r="A970" s="36" t="s">
        <v>1483</v>
      </c>
      <c r="B970" s="1" t="s">
        <v>674</v>
      </c>
      <c r="C970" s="52"/>
      <c r="D970" s="78">
        <v>0</v>
      </c>
      <c r="E970" s="78">
        <f aca="true" t="shared" si="430" ref="E970:F970">E971+E974</f>
        <v>1366</v>
      </c>
      <c r="F970" s="191">
        <f t="shared" si="430"/>
        <v>1345</v>
      </c>
      <c r="G970" s="216">
        <f t="shared" si="414"/>
        <v>98.46266471449488</v>
      </c>
      <c r="H970" s="216" t="e">
        <f t="shared" si="418"/>
        <v>#DIV/0!</v>
      </c>
    </row>
    <row r="971" spans="1:8" ht="47.25" hidden="1">
      <c r="A971" s="134" t="s">
        <v>675</v>
      </c>
      <c r="B971" s="63" t="s">
        <v>676</v>
      </c>
      <c r="C971" s="52"/>
      <c r="D971" s="78">
        <f>D972</f>
        <v>0</v>
      </c>
      <c r="E971" s="78">
        <f aca="true" t="shared" si="431" ref="E971:F972">E972</f>
        <v>0</v>
      </c>
      <c r="F971" s="191">
        <f t="shared" si="431"/>
        <v>0</v>
      </c>
      <c r="G971" s="216" t="e">
        <f t="shared" si="414"/>
        <v>#DIV/0!</v>
      </c>
      <c r="H971" s="216" t="e">
        <f t="shared" si="418"/>
        <v>#DIV/0!</v>
      </c>
    </row>
    <row r="972" spans="1:8" ht="26.25" customHeight="1" hidden="1">
      <c r="A972" s="16" t="s">
        <v>1312</v>
      </c>
      <c r="B972" s="63" t="s">
        <v>676</v>
      </c>
      <c r="C972" s="52">
        <v>300</v>
      </c>
      <c r="D972" s="78">
        <f>D973</f>
        <v>0</v>
      </c>
      <c r="E972" s="78">
        <f t="shared" si="431"/>
        <v>0</v>
      </c>
      <c r="F972" s="191">
        <f t="shared" si="431"/>
        <v>0</v>
      </c>
      <c r="G972" s="216" t="e">
        <f t="shared" si="414"/>
        <v>#DIV/0!</v>
      </c>
      <c r="H972" s="216" t="e">
        <f t="shared" si="418"/>
        <v>#DIV/0!</v>
      </c>
    </row>
    <row r="973" spans="1:8" ht="42.75" customHeight="1" hidden="1">
      <c r="A973" s="16" t="s">
        <v>1313</v>
      </c>
      <c r="B973" s="63" t="s">
        <v>676</v>
      </c>
      <c r="C973" s="52">
        <v>320</v>
      </c>
      <c r="D973" s="90">
        <v>0</v>
      </c>
      <c r="E973" s="91">
        <v>0</v>
      </c>
      <c r="F973" s="192">
        <v>0</v>
      </c>
      <c r="G973" s="216" t="e">
        <f t="shared" si="414"/>
        <v>#DIV/0!</v>
      </c>
      <c r="H973" s="216" t="e">
        <f t="shared" si="418"/>
        <v>#DIV/0!</v>
      </c>
    </row>
    <row r="974" spans="1:8" ht="66" customHeight="1">
      <c r="A974" s="64" t="s">
        <v>677</v>
      </c>
      <c r="B974" s="63" t="s">
        <v>678</v>
      </c>
      <c r="C974" s="52"/>
      <c r="D974" s="78">
        <f>D975</f>
        <v>0</v>
      </c>
      <c r="E974" s="78">
        <f aca="true" t="shared" si="432" ref="E974:F975">E975</f>
        <v>1366</v>
      </c>
      <c r="F974" s="191">
        <f>F975</f>
        <v>1345</v>
      </c>
      <c r="G974" s="216">
        <f t="shared" si="414"/>
        <v>98.46266471449488</v>
      </c>
      <c r="H974" s="216" t="e">
        <f t="shared" si="418"/>
        <v>#DIV/0!</v>
      </c>
    </row>
    <row r="975" spans="1:8" ht="27.75" customHeight="1">
      <c r="A975" s="16" t="s">
        <v>1312</v>
      </c>
      <c r="B975" s="63" t="s">
        <v>678</v>
      </c>
      <c r="C975" s="52">
        <v>300</v>
      </c>
      <c r="D975" s="78">
        <f>D976</f>
        <v>0</v>
      </c>
      <c r="E975" s="78">
        <f t="shared" si="432"/>
        <v>1366</v>
      </c>
      <c r="F975" s="191">
        <f t="shared" si="432"/>
        <v>1345</v>
      </c>
      <c r="G975" s="216">
        <f t="shared" si="414"/>
        <v>98.46266471449488</v>
      </c>
      <c r="H975" s="216" t="e">
        <f t="shared" si="418"/>
        <v>#DIV/0!</v>
      </c>
    </row>
    <row r="976" spans="1:8" ht="46.5" customHeight="1">
      <c r="A976" s="16" t="s">
        <v>1313</v>
      </c>
      <c r="B976" s="63" t="s">
        <v>678</v>
      </c>
      <c r="C976" s="52">
        <v>320</v>
      </c>
      <c r="D976" s="78">
        <v>0</v>
      </c>
      <c r="E976" s="78">
        <v>1366</v>
      </c>
      <c r="F976" s="191">
        <v>1345</v>
      </c>
      <c r="G976" s="216">
        <f t="shared" si="414"/>
        <v>98.46266471449488</v>
      </c>
      <c r="H976" s="216" t="e">
        <f t="shared" si="418"/>
        <v>#DIV/0!</v>
      </c>
    </row>
    <row r="977" spans="1:8" ht="57" customHeight="1">
      <c r="A977" s="12" t="s">
        <v>679</v>
      </c>
      <c r="B977" s="10" t="s">
        <v>680</v>
      </c>
      <c r="C977" s="52"/>
      <c r="D977" s="186">
        <f>D978+D1036+D1079+D1095</f>
        <v>108531</v>
      </c>
      <c r="E977" s="186">
        <f aca="true" t="shared" si="433" ref="E977:F977">E978+E1036+E1079+E1095</f>
        <v>239993</v>
      </c>
      <c r="F977" s="197">
        <f t="shared" si="433"/>
        <v>238915</v>
      </c>
      <c r="G977" s="216">
        <f t="shared" si="414"/>
        <v>99.55082023225678</v>
      </c>
      <c r="H977" s="216">
        <f t="shared" si="418"/>
        <v>220.135260893201</v>
      </c>
    </row>
    <row r="978" spans="1:8" ht="57" customHeight="1" hidden="1">
      <c r="A978" s="13" t="s">
        <v>681</v>
      </c>
      <c r="B978" s="3" t="s">
        <v>682</v>
      </c>
      <c r="C978" s="52"/>
      <c r="D978" s="78">
        <f>D979+D986</f>
        <v>0</v>
      </c>
      <c r="E978" s="78">
        <f aca="true" t="shared" si="434" ref="E978:F978">E979+E986</f>
        <v>0</v>
      </c>
      <c r="F978" s="191">
        <f t="shared" si="434"/>
        <v>0</v>
      </c>
      <c r="G978" s="216" t="e">
        <f t="shared" si="414"/>
        <v>#DIV/0!</v>
      </c>
      <c r="H978" s="216" t="e">
        <f t="shared" si="418"/>
        <v>#DIV/0!</v>
      </c>
    </row>
    <row r="979" spans="1:8" ht="57" customHeight="1" hidden="1">
      <c r="A979" s="17" t="s">
        <v>1528</v>
      </c>
      <c r="B979" s="1" t="s">
        <v>1455</v>
      </c>
      <c r="C979" s="52"/>
      <c r="D979" s="78">
        <f>D980+D983</f>
        <v>0</v>
      </c>
      <c r="E979" s="78">
        <f aca="true" t="shared" si="435" ref="E979:F979">E980+E983</f>
        <v>0</v>
      </c>
      <c r="F979" s="191">
        <f t="shared" si="435"/>
        <v>0</v>
      </c>
      <c r="G979" s="216" t="e">
        <f t="shared" si="414"/>
        <v>#DIV/0!</v>
      </c>
      <c r="H979" s="216" t="e">
        <f t="shared" si="418"/>
        <v>#DIV/0!</v>
      </c>
    </row>
    <row r="980" spans="1:8" ht="57" customHeight="1" hidden="1">
      <c r="A980" s="16" t="s">
        <v>690</v>
      </c>
      <c r="B980" s="2" t="s">
        <v>1456</v>
      </c>
      <c r="C980" s="52"/>
      <c r="D980" s="78">
        <f>D981</f>
        <v>0</v>
      </c>
      <c r="E980" s="78">
        <f aca="true" t="shared" si="436" ref="E980:F981">E981</f>
        <v>0</v>
      </c>
      <c r="F980" s="191">
        <f t="shared" si="436"/>
        <v>0</v>
      </c>
      <c r="G980" s="216" t="e">
        <f t="shared" si="414"/>
        <v>#DIV/0!</v>
      </c>
      <c r="H980" s="216" t="e">
        <f t="shared" si="418"/>
        <v>#DIV/0!</v>
      </c>
    </row>
    <row r="981" spans="1:8" ht="57" customHeight="1" hidden="1">
      <c r="A981" s="57" t="s">
        <v>1305</v>
      </c>
      <c r="B981" s="2" t="s">
        <v>1456</v>
      </c>
      <c r="C981" s="52">
        <v>200</v>
      </c>
      <c r="D981" s="78">
        <f>D982</f>
        <v>0</v>
      </c>
      <c r="E981" s="78">
        <f t="shared" si="436"/>
        <v>0</v>
      </c>
      <c r="F981" s="191">
        <f t="shared" si="436"/>
        <v>0</v>
      </c>
      <c r="G981" s="216" t="e">
        <f t="shared" si="414"/>
        <v>#DIV/0!</v>
      </c>
      <c r="H981" s="216" t="e">
        <f t="shared" si="418"/>
        <v>#DIV/0!</v>
      </c>
    </row>
    <row r="982" spans="1:8" ht="57" customHeight="1" hidden="1">
      <c r="A982" s="87" t="s">
        <v>1306</v>
      </c>
      <c r="B982" s="2" t="s">
        <v>1456</v>
      </c>
      <c r="C982" s="52">
        <v>240</v>
      </c>
      <c r="D982" s="78"/>
      <c r="E982" s="78"/>
      <c r="F982" s="191"/>
      <c r="G982" s="216" t="e">
        <f t="shared" si="414"/>
        <v>#DIV/0!</v>
      </c>
      <c r="H982" s="216" t="e">
        <f t="shared" si="418"/>
        <v>#DIV/0!</v>
      </c>
    </row>
    <row r="983" spans="1:8" ht="39" customHeight="1" hidden="1">
      <c r="A983" s="88" t="s">
        <v>694</v>
      </c>
      <c r="B983" s="2" t="s">
        <v>1700</v>
      </c>
      <c r="C983" s="52"/>
      <c r="D983" s="78">
        <f>D984</f>
        <v>0</v>
      </c>
      <c r="E983" s="78">
        <f aca="true" t="shared" si="437" ref="E983:F983">E984</f>
        <v>0</v>
      </c>
      <c r="F983" s="191">
        <f t="shared" si="437"/>
        <v>0</v>
      </c>
      <c r="G983" s="216" t="e">
        <f t="shared" si="414"/>
        <v>#DIV/0!</v>
      </c>
      <c r="H983" s="216" t="e">
        <f t="shared" si="418"/>
        <v>#DIV/0!</v>
      </c>
    </row>
    <row r="984" spans="1:8" ht="57" customHeight="1" hidden="1">
      <c r="A984" s="57" t="s">
        <v>1318</v>
      </c>
      <c r="B984" s="2" t="s">
        <v>1700</v>
      </c>
      <c r="C984" s="52">
        <v>400</v>
      </c>
      <c r="D984" s="78">
        <f>D985</f>
        <v>0</v>
      </c>
      <c r="E984" s="78">
        <f aca="true" t="shared" si="438" ref="E984:F984">E985</f>
        <v>0</v>
      </c>
      <c r="F984" s="191">
        <f t="shared" si="438"/>
        <v>0</v>
      </c>
      <c r="G984" s="216" t="e">
        <f t="shared" si="414"/>
        <v>#DIV/0!</v>
      </c>
      <c r="H984" s="216" t="e">
        <f t="shared" si="418"/>
        <v>#DIV/0!</v>
      </c>
    </row>
    <row r="985" spans="1:8" ht="57" customHeight="1" hidden="1">
      <c r="A985" s="87" t="s">
        <v>1319</v>
      </c>
      <c r="B985" s="2" t="s">
        <v>1700</v>
      </c>
      <c r="C985" s="52">
        <v>410</v>
      </c>
      <c r="D985" s="78">
        <v>0</v>
      </c>
      <c r="E985" s="78">
        <v>0</v>
      </c>
      <c r="F985" s="191">
        <v>0</v>
      </c>
      <c r="G985" s="216" t="e">
        <f t="shared" si="414"/>
        <v>#DIV/0!</v>
      </c>
      <c r="H985" s="216" t="e">
        <f t="shared" si="418"/>
        <v>#DIV/0!</v>
      </c>
    </row>
    <row r="986" spans="1:8" ht="57" customHeight="1" hidden="1">
      <c r="A986" s="17" t="s">
        <v>684</v>
      </c>
      <c r="B986" s="1" t="s">
        <v>685</v>
      </c>
      <c r="C986" s="52"/>
      <c r="D986" s="78">
        <f>D987+D988+D989+D990+D991+D992</f>
        <v>0</v>
      </c>
      <c r="E986" s="78">
        <f aca="true" t="shared" si="439" ref="E986:F986">E987+E988+E989+E990+E991+E992</f>
        <v>0</v>
      </c>
      <c r="F986" s="191">
        <f t="shared" si="439"/>
        <v>0</v>
      </c>
      <c r="G986" s="216" t="e">
        <f t="shared" si="414"/>
        <v>#DIV/0!</v>
      </c>
      <c r="H986" s="216" t="e">
        <f t="shared" si="418"/>
        <v>#DIV/0!</v>
      </c>
    </row>
    <row r="987" spans="1:8" ht="57" customHeight="1" hidden="1">
      <c r="A987" s="11" t="s">
        <v>686</v>
      </c>
      <c r="B987" s="5" t="s">
        <v>687</v>
      </c>
      <c r="C987" s="52"/>
      <c r="D987" s="78"/>
      <c r="E987" s="78"/>
      <c r="F987" s="191"/>
      <c r="G987" s="216" t="e">
        <f t="shared" si="414"/>
        <v>#DIV/0!</v>
      </c>
      <c r="H987" s="216" t="e">
        <f t="shared" si="418"/>
        <v>#DIV/0!</v>
      </c>
    </row>
    <row r="988" spans="1:8" ht="57" customHeight="1" hidden="1">
      <c r="A988" s="11" t="s">
        <v>688</v>
      </c>
      <c r="B988" s="5" t="s">
        <v>689</v>
      </c>
      <c r="C988" s="52"/>
      <c r="D988" s="78"/>
      <c r="E988" s="78"/>
      <c r="F988" s="191"/>
      <c r="G988" s="216" t="e">
        <f t="shared" si="414"/>
        <v>#DIV/0!</v>
      </c>
      <c r="H988" s="216" t="e">
        <f t="shared" si="418"/>
        <v>#DIV/0!</v>
      </c>
    </row>
    <row r="989" spans="1:8" ht="57" customHeight="1" hidden="1">
      <c r="A989" s="16" t="s">
        <v>690</v>
      </c>
      <c r="B989" s="2" t="s">
        <v>691</v>
      </c>
      <c r="C989" s="52"/>
      <c r="D989" s="78"/>
      <c r="E989" s="78"/>
      <c r="F989" s="191"/>
      <c r="G989" s="216" t="e">
        <f t="shared" si="414"/>
        <v>#DIV/0!</v>
      </c>
      <c r="H989" s="216" t="e">
        <f t="shared" si="418"/>
        <v>#DIV/0!</v>
      </c>
    </row>
    <row r="990" spans="1:8" ht="57" customHeight="1" hidden="1">
      <c r="A990" s="16" t="s">
        <v>692</v>
      </c>
      <c r="B990" s="2" t="s">
        <v>693</v>
      </c>
      <c r="C990" s="52"/>
      <c r="D990" s="78"/>
      <c r="E990" s="78"/>
      <c r="F990" s="191"/>
      <c r="G990" s="216" t="e">
        <f t="shared" si="414"/>
        <v>#DIV/0!</v>
      </c>
      <c r="H990" s="216" t="e">
        <f t="shared" si="418"/>
        <v>#DIV/0!</v>
      </c>
    </row>
    <row r="991" spans="1:8" ht="57" customHeight="1" hidden="1">
      <c r="A991" s="16" t="s">
        <v>694</v>
      </c>
      <c r="B991" s="2" t="s">
        <v>695</v>
      </c>
      <c r="C991" s="52"/>
      <c r="D991" s="78"/>
      <c r="E991" s="78"/>
      <c r="F991" s="191"/>
      <c r="G991" s="216" t="e">
        <f t="shared" si="414"/>
        <v>#DIV/0!</v>
      </c>
      <c r="H991" s="216" t="e">
        <f t="shared" si="418"/>
        <v>#DIV/0!</v>
      </c>
    </row>
    <row r="992" spans="1:8" ht="57" customHeight="1" hidden="1">
      <c r="A992" s="16" t="s">
        <v>696</v>
      </c>
      <c r="B992" s="2" t="s">
        <v>697</v>
      </c>
      <c r="C992" s="52"/>
      <c r="D992" s="78">
        <f>D993</f>
        <v>0</v>
      </c>
      <c r="E992" s="78">
        <f aca="true" t="shared" si="440" ref="E992:F993">E993</f>
        <v>0</v>
      </c>
      <c r="F992" s="191">
        <f t="shared" si="440"/>
        <v>0</v>
      </c>
      <c r="G992" s="216" t="e">
        <f t="shared" si="414"/>
        <v>#DIV/0!</v>
      </c>
      <c r="H992" s="216" t="e">
        <f t="shared" si="418"/>
        <v>#DIV/0!</v>
      </c>
    </row>
    <row r="993" spans="1:8" ht="57" customHeight="1" hidden="1">
      <c r="A993" s="57" t="s">
        <v>1305</v>
      </c>
      <c r="B993" s="2" t="s">
        <v>697</v>
      </c>
      <c r="C993" s="52">
        <v>200</v>
      </c>
      <c r="D993" s="78">
        <f>D994</f>
        <v>0</v>
      </c>
      <c r="E993" s="78">
        <f t="shared" si="440"/>
        <v>0</v>
      </c>
      <c r="F993" s="191">
        <f t="shared" si="440"/>
        <v>0</v>
      </c>
      <c r="G993" s="216" t="e">
        <f t="shared" si="414"/>
        <v>#DIV/0!</v>
      </c>
      <c r="H993" s="216" t="e">
        <f t="shared" si="418"/>
        <v>#DIV/0!</v>
      </c>
    </row>
    <row r="994" spans="1:8" ht="57" customHeight="1" hidden="1">
      <c r="A994" s="57" t="s">
        <v>1306</v>
      </c>
      <c r="B994" s="2" t="s">
        <v>697</v>
      </c>
      <c r="C994" s="52">
        <v>240</v>
      </c>
      <c r="D994" s="78"/>
      <c r="E994" s="78"/>
      <c r="F994" s="191"/>
      <c r="G994" s="216" t="e">
        <f t="shared" si="414"/>
        <v>#DIV/0!</v>
      </c>
      <c r="H994" s="216" t="e">
        <f t="shared" si="418"/>
        <v>#DIV/0!</v>
      </c>
    </row>
    <row r="995" spans="1:8" ht="57" customHeight="1" hidden="1">
      <c r="A995" s="13" t="s">
        <v>698</v>
      </c>
      <c r="B995" s="3" t="s">
        <v>699</v>
      </c>
      <c r="C995" s="52"/>
      <c r="D995" s="78">
        <f>D996+D1014</f>
        <v>0</v>
      </c>
      <c r="E995" s="78">
        <f aca="true" t="shared" si="441" ref="E995:F995">E996+E1014</f>
        <v>0</v>
      </c>
      <c r="F995" s="191">
        <f t="shared" si="441"/>
        <v>0</v>
      </c>
      <c r="G995" s="216" t="e">
        <f t="shared" si="414"/>
        <v>#DIV/0!</v>
      </c>
      <c r="H995" s="216" t="e">
        <f t="shared" si="418"/>
        <v>#DIV/0!</v>
      </c>
    </row>
    <row r="996" spans="1:8" ht="57" customHeight="1" hidden="1">
      <c r="A996" s="17" t="s">
        <v>1435</v>
      </c>
      <c r="B996" s="1" t="s">
        <v>700</v>
      </c>
      <c r="C996" s="52"/>
      <c r="D996" s="78">
        <f>D997+D1002+D1005+D1008+D1011</f>
        <v>0</v>
      </c>
      <c r="E996" s="78">
        <f aca="true" t="shared" si="442" ref="E996:F996">E997+E1002+E1005+E1008+E1011</f>
        <v>0</v>
      </c>
      <c r="F996" s="191">
        <f t="shared" si="442"/>
        <v>0</v>
      </c>
      <c r="G996" s="216" t="e">
        <f t="shared" si="414"/>
        <v>#DIV/0!</v>
      </c>
      <c r="H996" s="216" t="e">
        <f t="shared" si="418"/>
        <v>#DIV/0!</v>
      </c>
    </row>
    <row r="997" spans="1:8" ht="57" customHeight="1" hidden="1">
      <c r="A997" s="22" t="s">
        <v>1436</v>
      </c>
      <c r="B997" s="20" t="s">
        <v>1434</v>
      </c>
      <c r="C997" s="52"/>
      <c r="D997" s="78">
        <f>D998+D1000</f>
        <v>0</v>
      </c>
      <c r="E997" s="78">
        <f aca="true" t="shared" si="443" ref="E997:F997">E998+E1000</f>
        <v>0</v>
      </c>
      <c r="F997" s="191">
        <f t="shared" si="443"/>
        <v>0</v>
      </c>
      <c r="G997" s="216" t="e">
        <f t="shared" si="414"/>
        <v>#DIV/0!</v>
      </c>
      <c r="H997" s="216" t="e">
        <f t="shared" si="418"/>
        <v>#DIV/0!</v>
      </c>
    </row>
    <row r="998" spans="1:8" ht="57" customHeight="1" hidden="1">
      <c r="A998" s="57" t="s">
        <v>1318</v>
      </c>
      <c r="B998" s="20" t="s">
        <v>1434</v>
      </c>
      <c r="C998" s="52">
        <v>400</v>
      </c>
      <c r="D998" s="78">
        <f>D999</f>
        <v>0</v>
      </c>
      <c r="E998" s="78">
        <f aca="true" t="shared" si="444" ref="E998:F998">E999</f>
        <v>0</v>
      </c>
      <c r="F998" s="191">
        <f t="shared" si="444"/>
        <v>0</v>
      </c>
      <c r="G998" s="216" t="e">
        <f t="shared" si="414"/>
        <v>#DIV/0!</v>
      </c>
      <c r="H998" s="216" t="e">
        <f t="shared" si="418"/>
        <v>#DIV/0!</v>
      </c>
    </row>
    <row r="999" spans="1:8" ht="57" customHeight="1" hidden="1">
      <c r="A999" s="87" t="s">
        <v>1319</v>
      </c>
      <c r="B999" s="20" t="s">
        <v>1434</v>
      </c>
      <c r="C999" s="52">
        <v>410</v>
      </c>
      <c r="D999" s="78">
        <v>0</v>
      </c>
      <c r="E999" s="78"/>
      <c r="F999" s="191"/>
      <c r="G999" s="216" t="e">
        <f t="shared" si="414"/>
        <v>#DIV/0!</v>
      </c>
      <c r="H999" s="216" t="e">
        <f t="shared" si="418"/>
        <v>#DIV/0!</v>
      </c>
    </row>
    <row r="1000" spans="1:8" ht="57" customHeight="1" hidden="1">
      <c r="A1000" s="88" t="s">
        <v>1347</v>
      </c>
      <c r="B1000" s="20" t="s">
        <v>1434</v>
      </c>
      <c r="C1000" s="52">
        <v>800</v>
      </c>
      <c r="D1000" s="78">
        <f>D1001</f>
        <v>0</v>
      </c>
      <c r="E1000" s="78"/>
      <c r="F1000" s="191"/>
      <c r="G1000" s="216" t="e">
        <f t="shared" si="414"/>
        <v>#DIV/0!</v>
      </c>
      <c r="H1000" s="216" t="e">
        <f t="shared" si="418"/>
        <v>#DIV/0!</v>
      </c>
    </row>
    <row r="1001" spans="1:8" ht="57" customHeight="1" hidden="1">
      <c r="A1001" s="88" t="s">
        <v>1348</v>
      </c>
      <c r="B1001" s="20" t="s">
        <v>1434</v>
      </c>
      <c r="C1001" s="52">
        <v>810</v>
      </c>
      <c r="D1001" s="78"/>
      <c r="E1001" s="78"/>
      <c r="F1001" s="191"/>
      <c r="G1001" s="216" t="e">
        <f t="shared" si="414"/>
        <v>#DIV/0!</v>
      </c>
      <c r="H1001" s="216" t="e">
        <f t="shared" si="418"/>
        <v>#DIV/0!</v>
      </c>
    </row>
    <row r="1002" spans="1:8" ht="57" customHeight="1" hidden="1">
      <c r="A1002" s="22" t="s">
        <v>701</v>
      </c>
      <c r="B1002" s="20" t="s">
        <v>702</v>
      </c>
      <c r="C1002" s="52"/>
      <c r="D1002" s="78">
        <f>D1003</f>
        <v>0</v>
      </c>
      <c r="E1002" s="78">
        <f aca="true" t="shared" si="445" ref="E1002:F1003">E1003</f>
        <v>0</v>
      </c>
      <c r="F1002" s="191">
        <f t="shared" si="445"/>
        <v>0</v>
      </c>
      <c r="G1002" s="216" t="e">
        <f t="shared" si="414"/>
        <v>#DIV/0!</v>
      </c>
      <c r="H1002" s="216" t="e">
        <f t="shared" si="418"/>
        <v>#DIV/0!</v>
      </c>
    </row>
    <row r="1003" spans="1:8" ht="57" customHeight="1" hidden="1">
      <c r="A1003" s="57" t="s">
        <v>1305</v>
      </c>
      <c r="B1003" s="20" t="s">
        <v>702</v>
      </c>
      <c r="C1003" s="52">
        <v>200</v>
      </c>
      <c r="D1003" s="78">
        <f>D1004</f>
        <v>0</v>
      </c>
      <c r="E1003" s="78">
        <f t="shared" si="445"/>
        <v>0</v>
      </c>
      <c r="F1003" s="191">
        <f t="shared" si="445"/>
        <v>0</v>
      </c>
      <c r="G1003" s="216" t="e">
        <f t="shared" si="414"/>
        <v>#DIV/0!</v>
      </c>
      <c r="H1003" s="216" t="e">
        <f t="shared" si="418"/>
        <v>#DIV/0!</v>
      </c>
    </row>
    <row r="1004" spans="1:8" ht="57" customHeight="1" hidden="1">
      <c r="A1004" s="57" t="s">
        <v>1306</v>
      </c>
      <c r="B1004" s="20" t="s">
        <v>702</v>
      </c>
      <c r="C1004" s="52">
        <v>240</v>
      </c>
      <c r="D1004" s="78"/>
      <c r="E1004" s="78"/>
      <c r="F1004" s="191"/>
      <c r="G1004" s="216" t="e">
        <f t="shared" si="414"/>
        <v>#DIV/0!</v>
      </c>
      <c r="H1004" s="216" t="e">
        <f t="shared" si="418"/>
        <v>#DIV/0!</v>
      </c>
    </row>
    <row r="1005" spans="1:8" ht="57" customHeight="1" hidden="1">
      <c r="A1005" s="22" t="s">
        <v>703</v>
      </c>
      <c r="B1005" s="20" t="s">
        <v>704</v>
      </c>
      <c r="C1005" s="52"/>
      <c r="D1005" s="78">
        <f>D1006</f>
        <v>0</v>
      </c>
      <c r="E1005" s="78">
        <f aca="true" t="shared" si="446" ref="E1005:F1006">E1006</f>
        <v>0</v>
      </c>
      <c r="F1005" s="191">
        <f t="shared" si="446"/>
        <v>0</v>
      </c>
      <c r="G1005" s="216" t="e">
        <f aca="true" t="shared" si="447" ref="G1005:G1071">F1005/E1005*100</f>
        <v>#DIV/0!</v>
      </c>
      <c r="H1005" s="216" t="e">
        <f t="shared" si="418"/>
        <v>#DIV/0!</v>
      </c>
    </row>
    <row r="1006" spans="1:8" ht="57" customHeight="1" hidden="1">
      <c r="A1006" s="56" t="s">
        <v>1318</v>
      </c>
      <c r="B1006" s="20" t="s">
        <v>704</v>
      </c>
      <c r="C1006" s="52">
        <v>400</v>
      </c>
      <c r="D1006" s="78">
        <f>D1007</f>
        <v>0</v>
      </c>
      <c r="E1006" s="78">
        <f t="shared" si="446"/>
        <v>0</v>
      </c>
      <c r="F1006" s="191">
        <f t="shared" si="446"/>
        <v>0</v>
      </c>
      <c r="G1006" s="216" t="e">
        <f t="shared" si="447"/>
        <v>#DIV/0!</v>
      </c>
      <c r="H1006" s="216" t="e">
        <f t="shared" si="418"/>
        <v>#DIV/0!</v>
      </c>
    </row>
    <row r="1007" spans="1:8" ht="57" customHeight="1" hidden="1">
      <c r="A1007" s="56" t="s">
        <v>1319</v>
      </c>
      <c r="B1007" s="20" t="s">
        <v>704</v>
      </c>
      <c r="C1007" s="52">
        <v>410</v>
      </c>
      <c r="D1007" s="78"/>
      <c r="E1007" s="78"/>
      <c r="F1007" s="191"/>
      <c r="G1007" s="216" t="e">
        <f t="shared" si="447"/>
        <v>#DIV/0!</v>
      </c>
      <c r="H1007" s="216" t="e">
        <f t="shared" si="418"/>
        <v>#DIV/0!</v>
      </c>
    </row>
    <row r="1008" spans="1:8" ht="57" customHeight="1" hidden="1">
      <c r="A1008" s="16" t="s">
        <v>705</v>
      </c>
      <c r="B1008" s="20" t="s">
        <v>706</v>
      </c>
      <c r="C1008" s="52"/>
      <c r="D1008" s="78">
        <f>D1009</f>
        <v>0</v>
      </c>
      <c r="E1008" s="78">
        <f aca="true" t="shared" si="448" ref="E1008:F1009">E1009</f>
        <v>0</v>
      </c>
      <c r="F1008" s="191">
        <f t="shared" si="448"/>
        <v>0</v>
      </c>
      <c r="G1008" s="216" t="e">
        <f t="shared" si="447"/>
        <v>#DIV/0!</v>
      </c>
      <c r="H1008" s="216" t="e">
        <f t="shared" si="418"/>
        <v>#DIV/0!</v>
      </c>
    </row>
    <row r="1009" spans="1:8" ht="57" customHeight="1" hidden="1">
      <c r="A1009" s="56" t="s">
        <v>1318</v>
      </c>
      <c r="B1009" s="20" t="s">
        <v>706</v>
      </c>
      <c r="C1009" s="52">
        <v>400</v>
      </c>
      <c r="D1009" s="78">
        <f>D1010</f>
        <v>0</v>
      </c>
      <c r="E1009" s="78">
        <f t="shared" si="448"/>
        <v>0</v>
      </c>
      <c r="F1009" s="191">
        <f t="shared" si="448"/>
        <v>0</v>
      </c>
      <c r="G1009" s="216" t="e">
        <f t="shared" si="447"/>
        <v>#DIV/0!</v>
      </c>
      <c r="H1009" s="216" t="e">
        <f t="shared" si="418"/>
        <v>#DIV/0!</v>
      </c>
    </row>
    <row r="1010" spans="1:8" ht="57" customHeight="1" hidden="1">
      <c r="A1010" s="56" t="s">
        <v>1319</v>
      </c>
      <c r="B1010" s="20" t="s">
        <v>706</v>
      </c>
      <c r="C1010" s="52">
        <v>410</v>
      </c>
      <c r="D1010" s="78"/>
      <c r="E1010" s="78"/>
      <c r="F1010" s="191"/>
      <c r="G1010" s="216" t="e">
        <f t="shared" si="447"/>
        <v>#DIV/0!</v>
      </c>
      <c r="H1010" s="216" t="e">
        <f t="shared" si="418"/>
        <v>#DIV/0!</v>
      </c>
    </row>
    <row r="1011" spans="1:8" ht="57" customHeight="1" hidden="1">
      <c r="A1011" s="21" t="s">
        <v>683</v>
      </c>
      <c r="B1011" s="23" t="s">
        <v>707</v>
      </c>
      <c r="C1011" s="52"/>
      <c r="D1011" s="78">
        <f>D1012</f>
        <v>0</v>
      </c>
      <c r="E1011" s="78">
        <f aca="true" t="shared" si="449" ref="E1011:F1012">E1012</f>
        <v>0</v>
      </c>
      <c r="F1011" s="191">
        <f t="shared" si="449"/>
        <v>0</v>
      </c>
      <c r="G1011" s="216" t="e">
        <f t="shared" si="447"/>
        <v>#DIV/0!</v>
      </c>
      <c r="H1011" s="216" t="e">
        <f t="shared" si="418"/>
        <v>#DIV/0!</v>
      </c>
    </row>
    <row r="1012" spans="1:8" ht="57" customHeight="1" hidden="1">
      <c r="A1012" s="57" t="s">
        <v>1305</v>
      </c>
      <c r="B1012" s="23" t="s">
        <v>707</v>
      </c>
      <c r="C1012" s="52">
        <v>200</v>
      </c>
      <c r="D1012" s="78">
        <f>D1013</f>
        <v>0</v>
      </c>
      <c r="E1012" s="78">
        <f t="shared" si="449"/>
        <v>0</v>
      </c>
      <c r="F1012" s="191">
        <f t="shared" si="449"/>
        <v>0</v>
      </c>
      <c r="G1012" s="216" t="e">
        <f t="shared" si="447"/>
        <v>#DIV/0!</v>
      </c>
      <c r="H1012" s="216" t="e">
        <f t="shared" si="418"/>
        <v>#DIV/0!</v>
      </c>
    </row>
    <row r="1013" spans="1:8" ht="57" customHeight="1" hidden="1">
      <c r="A1013" s="57" t="s">
        <v>1306</v>
      </c>
      <c r="B1013" s="23" t="s">
        <v>707</v>
      </c>
      <c r="C1013" s="52">
        <v>240</v>
      </c>
      <c r="D1013" s="78"/>
      <c r="E1013" s="78"/>
      <c r="F1013" s="191"/>
      <c r="G1013" s="216" t="e">
        <f t="shared" si="447"/>
        <v>#DIV/0!</v>
      </c>
      <c r="H1013" s="216" t="e">
        <f t="shared" si="418"/>
        <v>#DIV/0!</v>
      </c>
    </row>
    <row r="1014" spans="1:8" ht="57" customHeight="1" hidden="1">
      <c r="A1014" s="17" t="s">
        <v>708</v>
      </c>
      <c r="B1014" s="1" t="s">
        <v>709</v>
      </c>
      <c r="C1014" s="52"/>
      <c r="D1014" s="78">
        <f>D1015+D1018+D1021+D1024+D1027</f>
        <v>0</v>
      </c>
      <c r="E1014" s="78">
        <f aca="true" t="shared" si="450" ref="E1014:F1014">E1015+E1018+E1021+E1024+E1027</f>
        <v>0</v>
      </c>
      <c r="F1014" s="191">
        <f t="shared" si="450"/>
        <v>0</v>
      </c>
      <c r="G1014" s="216" t="e">
        <f t="shared" si="447"/>
        <v>#DIV/0!</v>
      </c>
      <c r="H1014" s="216" t="e">
        <f aca="true" t="shared" si="451" ref="H1014:H1080">F1014/D1014*100</f>
        <v>#DIV/0!</v>
      </c>
    </row>
    <row r="1015" spans="1:8" ht="57" customHeight="1" hidden="1">
      <c r="A1015" s="22" t="s">
        <v>710</v>
      </c>
      <c r="B1015" s="20" t="s">
        <v>711</v>
      </c>
      <c r="C1015" s="52"/>
      <c r="D1015" s="78">
        <f>D1016</f>
        <v>0</v>
      </c>
      <c r="E1015" s="78">
        <f aca="true" t="shared" si="452" ref="E1015:F1015">E1016</f>
        <v>0</v>
      </c>
      <c r="F1015" s="191">
        <f t="shared" si="452"/>
        <v>0</v>
      </c>
      <c r="G1015" s="216" t="e">
        <f t="shared" si="447"/>
        <v>#DIV/0!</v>
      </c>
      <c r="H1015" s="216" t="e">
        <f t="shared" si="451"/>
        <v>#DIV/0!</v>
      </c>
    </row>
    <row r="1016" spans="1:8" ht="57" customHeight="1" hidden="1">
      <c r="A1016" s="57" t="s">
        <v>1305</v>
      </c>
      <c r="B1016" s="20" t="s">
        <v>711</v>
      </c>
      <c r="C1016" s="52">
        <v>200</v>
      </c>
      <c r="D1016" s="78">
        <f>D1017</f>
        <v>0</v>
      </c>
      <c r="E1016" s="78">
        <f aca="true" t="shared" si="453" ref="E1016:F1016">E1017</f>
        <v>0</v>
      </c>
      <c r="F1016" s="191">
        <f t="shared" si="453"/>
        <v>0</v>
      </c>
      <c r="G1016" s="216" t="e">
        <f t="shared" si="447"/>
        <v>#DIV/0!</v>
      </c>
      <c r="H1016" s="216" t="e">
        <f t="shared" si="451"/>
        <v>#DIV/0!</v>
      </c>
    </row>
    <row r="1017" spans="1:8" ht="57" customHeight="1" hidden="1">
      <c r="A1017" s="57" t="s">
        <v>1306</v>
      </c>
      <c r="B1017" s="20" t="s">
        <v>711</v>
      </c>
      <c r="C1017" s="52">
        <v>240</v>
      </c>
      <c r="D1017" s="78"/>
      <c r="E1017" s="78"/>
      <c r="F1017" s="191"/>
      <c r="G1017" s="216" t="e">
        <f t="shared" si="447"/>
        <v>#DIV/0!</v>
      </c>
      <c r="H1017" s="216" t="e">
        <f t="shared" si="451"/>
        <v>#DIV/0!</v>
      </c>
    </row>
    <row r="1018" spans="1:8" ht="57" customHeight="1" hidden="1">
      <c r="A1018" s="22" t="s">
        <v>712</v>
      </c>
      <c r="B1018" s="20" t="s">
        <v>713</v>
      </c>
      <c r="C1018" s="52"/>
      <c r="D1018" s="78">
        <f>D1019</f>
        <v>0</v>
      </c>
      <c r="E1018" s="78">
        <f aca="true" t="shared" si="454" ref="E1018:F1018">E1019</f>
        <v>0</v>
      </c>
      <c r="F1018" s="191">
        <f t="shared" si="454"/>
        <v>0</v>
      </c>
      <c r="G1018" s="216" t="e">
        <f t="shared" si="447"/>
        <v>#DIV/0!</v>
      </c>
      <c r="H1018" s="216" t="e">
        <f t="shared" si="451"/>
        <v>#DIV/0!</v>
      </c>
    </row>
    <row r="1019" spans="1:8" ht="57" customHeight="1" hidden="1">
      <c r="A1019" s="57" t="s">
        <v>1305</v>
      </c>
      <c r="B1019" s="20" t="s">
        <v>713</v>
      </c>
      <c r="C1019" s="52">
        <v>200</v>
      </c>
      <c r="D1019" s="78">
        <f>D1020</f>
        <v>0</v>
      </c>
      <c r="E1019" s="78">
        <f aca="true" t="shared" si="455" ref="E1019:F1019">E1020</f>
        <v>0</v>
      </c>
      <c r="F1019" s="191">
        <f t="shared" si="455"/>
        <v>0</v>
      </c>
      <c r="G1019" s="216" t="e">
        <f t="shared" si="447"/>
        <v>#DIV/0!</v>
      </c>
      <c r="H1019" s="216" t="e">
        <f t="shared" si="451"/>
        <v>#DIV/0!</v>
      </c>
    </row>
    <row r="1020" spans="1:8" ht="57" customHeight="1" hidden="1">
      <c r="A1020" s="57" t="s">
        <v>1306</v>
      </c>
      <c r="B1020" s="20" t="s">
        <v>713</v>
      </c>
      <c r="C1020" s="52">
        <v>240</v>
      </c>
      <c r="D1020" s="78"/>
      <c r="E1020" s="78"/>
      <c r="F1020" s="191"/>
      <c r="G1020" s="216" t="e">
        <f t="shared" si="447"/>
        <v>#DIV/0!</v>
      </c>
      <c r="H1020" s="216" t="e">
        <f t="shared" si="451"/>
        <v>#DIV/0!</v>
      </c>
    </row>
    <row r="1021" spans="1:8" ht="57" customHeight="1" hidden="1">
      <c r="A1021" s="22" t="s">
        <v>714</v>
      </c>
      <c r="B1021" s="20" t="s">
        <v>715</v>
      </c>
      <c r="C1021" s="52"/>
      <c r="D1021" s="78">
        <f>D1022</f>
        <v>0</v>
      </c>
      <c r="E1021" s="78">
        <f aca="true" t="shared" si="456" ref="E1021:F1021">E1022</f>
        <v>0</v>
      </c>
      <c r="F1021" s="191">
        <f t="shared" si="456"/>
        <v>0</v>
      </c>
      <c r="G1021" s="216" t="e">
        <f t="shared" si="447"/>
        <v>#DIV/0!</v>
      </c>
      <c r="H1021" s="216" t="e">
        <f t="shared" si="451"/>
        <v>#DIV/0!</v>
      </c>
    </row>
    <row r="1022" spans="1:8" ht="57" customHeight="1" hidden="1">
      <c r="A1022" s="57" t="s">
        <v>1305</v>
      </c>
      <c r="B1022" s="20" t="s">
        <v>715</v>
      </c>
      <c r="C1022" s="52">
        <v>200</v>
      </c>
      <c r="D1022" s="78">
        <f>D1023</f>
        <v>0</v>
      </c>
      <c r="E1022" s="78">
        <f aca="true" t="shared" si="457" ref="E1022:F1022">E1023</f>
        <v>0</v>
      </c>
      <c r="F1022" s="191">
        <f t="shared" si="457"/>
        <v>0</v>
      </c>
      <c r="G1022" s="216" t="e">
        <f t="shared" si="447"/>
        <v>#DIV/0!</v>
      </c>
      <c r="H1022" s="216" t="e">
        <f t="shared" si="451"/>
        <v>#DIV/0!</v>
      </c>
    </row>
    <row r="1023" spans="1:8" ht="57" customHeight="1" hidden="1">
      <c r="A1023" s="57" t="s">
        <v>1306</v>
      </c>
      <c r="B1023" s="20" t="s">
        <v>715</v>
      </c>
      <c r="C1023" s="52">
        <v>240</v>
      </c>
      <c r="D1023" s="78"/>
      <c r="E1023" s="78"/>
      <c r="F1023" s="191"/>
      <c r="G1023" s="216" t="e">
        <f t="shared" si="447"/>
        <v>#DIV/0!</v>
      </c>
      <c r="H1023" s="216" t="e">
        <f t="shared" si="451"/>
        <v>#DIV/0!</v>
      </c>
    </row>
    <row r="1024" spans="1:8" ht="57" customHeight="1" hidden="1">
      <c r="A1024" s="22" t="s">
        <v>716</v>
      </c>
      <c r="B1024" s="20" t="s">
        <v>717</v>
      </c>
      <c r="C1024" s="52"/>
      <c r="D1024" s="78">
        <f>D1025</f>
        <v>0</v>
      </c>
      <c r="E1024" s="78">
        <f aca="true" t="shared" si="458" ref="E1024:F1024">E1025</f>
        <v>0</v>
      </c>
      <c r="F1024" s="191">
        <f t="shared" si="458"/>
        <v>0</v>
      </c>
      <c r="G1024" s="216" t="e">
        <f t="shared" si="447"/>
        <v>#DIV/0!</v>
      </c>
      <c r="H1024" s="216" t="e">
        <f t="shared" si="451"/>
        <v>#DIV/0!</v>
      </c>
    </row>
    <row r="1025" spans="1:8" ht="57" customHeight="1" hidden="1">
      <c r="A1025" s="57" t="s">
        <v>1305</v>
      </c>
      <c r="B1025" s="20" t="s">
        <v>717</v>
      </c>
      <c r="C1025" s="52">
        <v>200</v>
      </c>
      <c r="D1025" s="78">
        <f>D1026</f>
        <v>0</v>
      </c>
      <c r="E1025" s="78">
        <f aca="true" t="shared" si="459" ref="E1025:F1025">E1026</f>
        <v>0</v>
      </c>
      <c r="F1025" s="191">
        <f t="shared" si="459"/>
        <v>0</v>
      </c>
      <c r="G1025" s="216" t="e">
        <f t="shared" si="447"/>
        <v>#DIV/0!</v>
      </c>
      <c r="H1025" s="216" t="e">
        <f t="shared" si="451"/>
        <v>#DIV/0!</v>
      </c>
    </row>
    <row r="1026" spans="1:8" ht="57" customHeight="1" hidden="1">
      <c r="A1026" s="57" t="s">
        <v>1306</v>
      </c>
      <c r="B1026" s="20" t="s">
        <v>717</v>
      </c>
      <c r="C1026" s="52">
        <v>240</v>
      </c>
      <c r="D1026" s="78"/>
      <c r="E1026" s="78"/>
      <c r="F1026" s="191"/>
      <c r="G1026" s="216" t="e">
        <f t="shared" si="447"/>
        <v>#DIV/0!</v>
      </c>
      <c r="H1026" s="216" t="e">
        <f t="shared" si="451"/>
        <v>#DIV/0!</v>
      </c>
    </row>
    <row r="1027" spans="1:8" ht="57" customHeight="1" hidden="1">
      <c r="A1027" s="21" t="s">
        <v>683</v>
      </c>
      <c r="B1027" s="23" t="s">
        <v>718</v>
      </c>
      <c r="C1027" s="52"/>
      <c r="D1027" s="78">
        <f>D1028</f>
        <v>0</v>
      </c>
      <c r="E1027" s="78">
        <f aca="true" t="shared" si="460" ref="E1027:F1027">E1028</f>
        <v>0</v>
      </c>
      <c r="F1027" s="191">
        <f t="shared" si="460"/>
        <v>0</v>
      </c>
      <c r="G1027" s="216" t="e">
        <f t="shared" si="447"/>
        <v>#DIV/0!</v>
      </c>
      <c r="H1027" s="216" t="e">
        <f t="shared" si="451"/>
        <v>#DIV/0!</v>
      </c>
    </row>
    <row r="1028" spans="1:8" ht="57" customHeight="1" hidden="1">
      <c r="A1028" s="57" t="s">
        <v>1305</v>
      </c>
      <c r="B1028" s="23" t="s">
        <v>718</v>
      </c>
      <c r="C1028" s="52">
        <v>200</v>
      </c>
      <c r="D1028" s="78">
        <f>D1029</f>
        <v>0</v>
      </c>
      <c r="E1028" s="78">
        <f aca="true" t="shared" si="461" ref="E1028:F1028">E1029</f>
        <v>0</v>
      </c>
      <c r="F1028" s="191">
        <f t="shared" si="461"/>
        <v>0</v>
      </c>
      <c r="G1028" s="216" t="e">
        <f t="shared" si="447"/>
        <v>#DIV/0!</v>
      </c>
      <c r="H1028" s="216" t="e">
        <f t="shared" si="451"/>
        <v>#DIV/0!</v>
      </c>
    </row>
    <row r="1029" spans="1:8" ht="57" customHeight="1" hidden="1">
      <c r="A1029" s="57" t="s">
        <v>1306</v>
      </c>
      <c r="B1029" s="23" t="s">
        <v>718</v>
      </c>
      <c r="C1029" s="52">
        <v>240</v>
      </c>
      <c r="D1029" s="78"/>
      <c r="E1029" s="78"/>
      <c r="F1029" s="191"/>
      <c r="G1029" s="216" t="e">
        <f t="shared" si="447"/>
        <v>#DIV/0!</v>
      </c>
      <c r="H1029" s="216" t="e">
        <f t="shared" si="451"/>
        <v>#DIV/0!</v>
      </c>
    </row>
    <row r="1030" spans="1:8" ht="57" customHeight="1" hidden="1">
      <c r="A1030" s="17" t="s">
        <v>719</v>
      </c>
      <c r="B1030" s="1" t="s">
        <v>720</v>
      </c>
      <c r="C1030" s="52"/>
      <c r="D1030" s="78"/>
      <c r="E1030" s="78"/>
      <c r="F1030" s="191"/>
      <c r="G1030" s="216" t="e">
        <f t="shared" si="447"/>
        <v>#DIV/0!</v>
      </c>
      <c r="H1030" s="216" t="e">
        <f t="shared" si="451"/>
        <v>#DIV/0!</v>
      </c>
    </row>
    <row r="1031" spans="1:8" ht="57" customHeight="1" hidden="1">
      <c r="A1031" s="11" t="s">
        <v>721</v>
      </c>
      <c r="B1031" s="5" t="s">
        <v>722</v>
      </c>
      <c r="C1031" s="52"/>
      <c r="D1031" s="78"/>
      <c r="E1031" s="78"/>
      <c r="F1031" s="191"/>
      <c r="G1031" s="216" t="e">
        <f t="shared" si="447"/>
        <v>#DIV/0!</v>
      </c>
      <c r="H1031" s="216" t="e">
        <f t="shared" si="451"/>
        <v>#DIV/0!</v>
      </c>
    </row>
    <row r="1032" spans="1:8" ht="57" customHeight="1" hidden="1">
      <c r="A1032" s="11"/>
      <c r="B1032" s="5" t="s">
        <v>722</v>
      </c>
      <c r="C1032" s="52">
        <v>200</v>
      </c>
      <c r="D1032" s="78"/>
      <c r="E1032" s="78"/>
      <c r="F1032" s="191"/>
      <c r="G1032" s="216" t="e">
        <f t="shared" si="447"/>
        <v>#DIV/0!</v>
      </c>
      <c r="H1032" s="216" t="e">
        <f t="shared" si="451"/>
        <v>#DIV/0!</v>
      </c>
    </row>
    <row r="1033" spans="1:8" ht="57" customHeight="1" hidden="1">
      <c r="A1033" s="11"/>
      <c r="B1033" s="5" t="s">
        <v>722</v>
      </c>
      <c r="C1033" s="52"/>
      <c r="D1033" s="78"/>
      <c r="E1033" s="78"/>
      <c r="F1033" s="191"/>
      <c r="G1033" s="216" t="e">
        <f t="shared" si="447"/>
        <v>#DIV/0!</v>
      </c>
      <c r="H1033" s="216" t="e">
        <f t="shared" si="451"/>
        <v>#DIV/0!</v>
      </c>
    </row>
    <row r="1034" spans="1:8" ht="57" customHeight="1" hidden="1">
      <c r="A1034" s="16" t="s">
        <v>723</v>
      </c>
      <c r="B1034" s="2" t="s">
        <v>724</v>
      </c>
      <c r="C1034" s="52"/>
      <c r="D1034" s="78"/>
      <c r="E1034" s="78"/>
      <c r="F1034" s="191"/>
      <c r="G1034" s="216" t="e">
        <f t="shared" si="447"/>
        <v>#DIV/0!</v>
      </c>
      <c r="H1034" s="216" t="e">
        <f t="shared" si="451"/>
        <v>#DIV/0!</v>
      </c>
    </row>
    <row r="1035" spans="1:8" ht="57" customHeight="1" hidden="1">
      <c r="A1035" s="16" t="s">
        <v>725</v>
      </c>
      <c r="B1035" s="2" t="s">
        <v>726</v>
      </c>
      <c r="C1035" s="52"/>
      <c r="D1035" s="78"/>
      <c r="E1035" s="78"/>
      <c r="F1035" s="191"/>
      <c r="G1035" s="216" t="e">
        <f t="shared" si="447"/>
        <v>#DIV/0!</v>
      </c>
      <c r="H1035" s="216" t="e">
        <f t="shared" si="451"/>
        <v>#DIV/0!</v>
      </c>
    </row>
    <row r="1036" spans="1:8" ht="57" customHeight="1">
      <c r="A1036" s="13" t="s">
        <v>1403</v>
      </c>
      <c r="B1036" s="3" t="s">
        <v>727</v>
      </c>
      <c r="C1036" s="52"/>
      <c r="D1036" s="186">
        <f>D1037+D1068+D1075</f>
        <v>107898</v>
      </c>
      <c r="E1036" s="186">
        <f aca="true" t="shared" si="462" ref="E1036:F1036">E1037+E1068+E1075</f>
        <v>236834</v>
      </c>
      <c r="F1036" s="197">
        <f t="shared" si="462"/>
        <v>235851</v>
      </c>
      <c r="G1036" s="216">
        <f t="shared" si="447"/>
        <v>99.58494135132625</v>
      </c>
      <c r="H1036" s="216">
        <f t="shared" si="451"/>
        <v>218.58699883223042</v>
      </c>
    </row>
    <row r="1037" spans="1:8" ht="63.75" customHeight="1">
      <c r="A1037" s="17" t="s">
        <v>1527</v>
      </c>
      <c r="B1037" s="1" t="s">
        <v>728</v>
      </c>
      <c r="C1037" s="52"/>
      <c r="D1037" s="185">
        <f>D1038+D1047+D1062+D1044</f>
        <v>83898</v>
      </c>
      <c r="E1037" s="185">
        <f aca="true" t="shared" si="463" ref="E1037:F1037">E1038+E1047+E1062</f>
        <v>74342</v>
      </c>
      <c r="F1037" s="198">
        <f t="shared" si="463"/>
        <v>73359</v>
      </c>
      <c r="G1037" s="216">
        <f t="shared" si="447"/>
        <v>98.67773264103737</v>
      </c>
      <c r="H1037" s="216">
        <f t="shared" si="451"/>
        <v>87.43831795751986</v>
      </c>
    </row>
    <row r="1038" spans="1:8" ht="46.5" customHeight="1">
      <c r="A1038" s="36" t="s">
        <v>1539</v>
      </c>
      <c r="B1038" s="1" t="s">
        <v>1548</v>
      </c>
      <c r="C1038" s="52"/>
      <c r="D1038" s="78">
        <f aca="true" t="shared" si="464" ref="D1038:F1039">D1039</f>
        <v>2000</v>
      </c>
      <c r="E1038" s="78">
        <f t="shared" si="464"/>
        <v>4758</v>
      </c>
      <c r="F1038" s="78">
        <f t="shared" si="464"/>
        <v>4082</v>
      </c>
      <c r="G1038" s="216">
        <f t="shared" si="447"/>
        <v>85.79234972677595</v>
      </c>
      <c r="H1038" s="216">
        <f t="shared" si="451"/>
        <v>204.1</v>
      </c>
    </row>
    <row r="1039" spans="1:8" ht="40.5" customHeight="1">
      <c r="A1039" s="57" t="s">
        <v>1305</v>
      </c>
      <c r="B1039" s="1" t="s">
        <v>1548</v>
      </c>
      <c r="C1039" s="52">
        <v>200</v>
      </c>
      <c r="D1039" s="78">
        <f t="shared" si="464"/>
        <v>2000</v>
      </c>
      <c r="E1039" s="78">
        <f t="shared" si="464"/>
        <v>4758</v>
      </c>
      <c r="F1039" s="78">
        <f t="shared" si="464"/>
        <v>4082</v>
      </c>
      <c r="G1039" s="216">
        <f t="shared" si="447"/>
        <v>85.79234972677595</v>
      </c>
      <c r="H1039" s="216">
        <f t="shared" si="451"/>
        <v>204.1</v>
      </c>
    </row>
    <row r="1040" spans="1:8" ht="39" customHeight="1">
      <c r="A1040" s="87" t="s">
        <v>1306</v>
      </c>
      <c r="B1040" s="1" t="s">
        <v>1548</v>
      </c>
      <c r="C1040" s="52">
        <v>240</v>
      </c>
      <c r="D1040" s="78">
        <v>2000</v>
      </c>
      <c r="E1040" s="78">
        <v>4758</v>
      </c>
      <c r="F1040" s="191">
        <v>4082</v>
      </c>
      <c r="G1040" s="216">
        <f t="shared" si="447"/>
        <v>85.79234972677595</v>
      </c>
      <c r="H1040" s="216">
        <f t="shared" si="451"/>
        <v>204.1</v>
      </c>
    </row>
    <row r="1041" spans="1:8" ht="38.25" customHeight="1" hidden="1">
      <c r="A1041" s="115" t="s">
        <v>1526</v>
      </c>
      <c r="B1041" s="1" t="s">
        <v>741</v>
      </c>
      <c r="C1041" s="52"/>
      <c r="D1041" s="78">
        <f>D1042</f>
        <v>0</v>
      </c>
      <c r="E1041" s="78">
        <f aca="true" t="shared" si="465" ref="E1041:F1042">E1042</f>
        <v>0</v>
      </c>
      <c r="F1041" s="191">
        <f t="shared" si="465"/>
        <v>0</v>
      </c>
      <c r="G1041" s="216" t="e">
        <f t="shared" si="447"/>
        <v>#DIV/0!</v>
      </c>
      <c r="H1041" s="216" t="e">
        <f t="shared" si="451"/>
        <v>#DIV/0!</v>
      </c>
    </row>
    <row r="1042" spans="1:8" ht="30.75" customHeight="1" hidden="1">
      <c r="A1042" s="57" t="s">
        <v>1318</v>
      </c>
      <c r="B1042" s="1" t="s">
        <v>741</v>
      </c>
      <c r="C1042" s="52">
        <v>400</v>
      </c>
      <c r="D1042" s="78">
        <f>D1043</f>
        <v>0</v>
      </c>
      <c r="E1042" s="78">
        <f t="shared" si="465"/>
        <v>0</v>
      </c>
      <c r="F1042" s="191">
        <f t="shared" si="465"/>
        <v>0</v>
      </c>
      <c r="G1042" s="216" t="e">
        <f t="shared" si="447"/>
        <v>#DIV/0!</v>
      </c>
      <c r="H1042" s="216" t="e">
        <f t="shared" si="451"/>
        <v>#DIV/0!</v>
      </c>
    </row>
    <row r="1043" spans="1:8" ht="30.75" customHeight="1" hidden="1">
      <c r="A1043" s="57" t="s">
        <v>1319</v>
      </c>
      <c r="B1043" s="1" t="s">
        <v>741</v>
      </c>
      <c r="C1043" s="52">
        <v>410</v>
      </c>
      <c r="D1043" s="78">
        <v>0</v>
      </c>
      <c r="E1043" s="78"/>
      <c r="F1043" s="191"/>
      <c r="G1043" s="216" t="e">
        <f t="shared" si="447"/>
        <v>#DIV/0!</v>
      </c>
      <c r="H1043" s="216" t="e">
        <f t="shared" si="451"/>
        <v>#DIV/0!</v>
      </c>
    </row>
    <row r="1044" spans="1:8" ht="30.75" customHeight="1" hidden="1">
      <c r="A1044" s="121" t="s">
        <v>1526</v>
      </c>
      <c r="B1044" s="1" t="s">
        <v>741</v>
      </c>
      <c r="C1044" s="52"/>
      <c r="D1044" s="78">
        <f aca="true" t="shared" si="466" ref="D1044">D1045</f>
        <v>14500</v>
      </c>
      <c r="E1044" s="78"/>
      <c r="F1044" s="191"/>
      <c r="G1044" s="216" t="e">
        <f t="shared" si="447"/>
        <v>#DIV/0!</v>
      </c>
      <c r="H1044" s="216">
        <f t="shared" si="451"/>
        <v>0</v>
      </c>
    </row>
    <row r="1045" spans="1:8" ht="30.75" customHeight="1" hidden="1">
      <c r="A1045" s="57" t="s">
        <v>1318</v>
      </c>
      <c r="B1045" s="1" t="s">
        <v>741</v>
      </c>
      <c r="C1045" s="52">
        <v>400</v>
      </c>
      <c r="D1045" s="78">
        <f aca="true" t="shared" si="467" ref="D1045">D1046</f>
        <v>14500</v>
      </c>
      <c r="E1045" s="78"/>
      <c r="F1045" s="191"/>
      <c r="G1045" s="216" t="e">
        <f t="shared" si="447"/>
        <v>#DIV/0!</v>
      </c>
      <c r="H1045" s="216">
        <f t="shared" si="451"/>
        <v>0</v>
      </c>
    </row>
    <row r="1046" spans="1:8" ht="30.75" customHeight="1" hidden="1">
      <c r="A1046" s="57" t="s">
        <v>1319</v>
      </c>
      <c r="B1046" s="1" t="s">
        <v>741</v>
      </c>
      <c r="C1046" s="52">
        <v>410</v>
      </c>
      <c r="D1046" s="78">
        <v>14500</v>
      </c>
      <c r="E1046" s="78"/>
      <c r="F1046" s="191"/>
      <c r="G1046" s="216" t="e">
        <f t="shared" si="447"/>
        <v>#DIV/0!</v>
      </c>
      <c r="H1046" s="216">
        <f t="shared" si="451"/>
        <v>0</v>
      </c>
    </row>
    <row r="1047" spans="1:8" ht="37.5" customHeight="1">
      <c r="A1047" s="22" t="s">
        <v>729</v>
      </c>
      <c r="B1047" s="20" t="s">
        <v>730</v>
      </c>
      <c r="C1047" s="52"/>
      <c r="D1047" s="78">
        <f>D1048</f>
        <v>63393</v>
      </c>
      <c r="E1047" s="78">
        <f aca="true" t="shared" si="468" ref="E1047:F1048">E1048</f>
        <v>54144</v>
      </c>
      <c r="F1047" s="191">
        <f t="shared" si="468"/>
        <v>54144</v>
      </c>
      <c r="G1047" s="216">
        <f t="shared" si="447"/>
        <v>100</v>
      </c>
      <c r="H1047" s="216">
        <f t="shared" si="451"/>
        <v>85.41006104774975</v>
      </c>
    </row>
    <row r="1048" spans="1:8" ht="37.5" customHeight="1">
      <c r="A1048" s="57" t="s">
        <v>1305</v>
      </c>
      <c r="B1048" s="20" t="s">
        <v>730</v>
      </c>
      <c r="C1048" s="52">
        <v>200</v>
      </c>
      <c r="D1048" s="78">
        <f>D1049</f>
        <v>63393</v>
      </c>
      <c r="E1048" s="78">
        <f t="shared" si="468"/>
        <v>54144</v>
      </c>
      <c r="F1048" s="191">
        <f t="shared" si="468"/>
        <v>54144</v>
      </c>
      <c r="G1048" s="216">
        <f t="shared" si="447"/>
        <v>100</v>
      </c>
      <c r="H1048" s="216">
        <f t="shared" si="451"/>
        <v>85.41006104774975</v>
      </c>
    </row>
    <row r="1049" spans="1:8" ht="37.5" customHeight="1">
      <c r="A1049" s="57" t="s">
        <v>1306</v>
      </c>
      <c r="B1049" s="20" t="s">
        <v>730</v>
      </c>
      <c r="C1049" s="52">
        <v>240</v>
      </c>
      <c r="D1049" s="91">
        <v>63393</v>
      </c>
      <c r="E1049" s="78">
        <v>54144</v>
      </c>
      <c r="F1049" s="191">
        <v>54144</v>
      </c>
      <c r="G1049" s="216">
        <f t="shared" si="447"/>
        <v>100</v>
      </c>
      <c r="H1049" s="216">
        <f t="shared" si="451"/>
        <v>85.41006104774975</v>
      </c>
    </row>
    <row r="1050" spans="1:8" ht="31.5" hidden="1">
      <c r="A1050" s="22" t="s">
        <v>731</v>
      </c>
      <c r="B1050" s="20" t="s">
        <v>732</v>
      </c>
      <c r="C1050" s="52"/>
      <c r="D1050" s="78">
        <f>D1051</f>
        <v>0</v>
      </c>
      <c r="E1050" s="78">
        <f aca="true" t="shared" si="469" ref="E1050:F1051">E1051</f>
        <v>0</v>
      </c>
      <c r="F1050" s="191">
        <f t="shared" si="469"/>
        <v>0</v>
      </c>
      <c r="G1050" s="216" t="e">
        <f t="shared" si="447"/>
        <v>#DIV/0!</v>
      </c>
      <c r="H1050" s="216" t="e">
        <f t="shared" si="451"/>
        <v>#DIV/0!</v>
      </c>
    </row>
    <row r="1051" spans="1:8" ht="39" customHeight="1" hidden="1">
      <c r="A1051" s="57" t="s">
        <v>1305</v>
      </c>
      <c r="B1051" s="20" t="s">
        <v>732</v>
      </c>
      <c r="C1051" s="52"/>
      <c r="D1051" s="78">
        <f>D1052</f>
        <v>0</v>
      </c>
      <c r="E1051" s="78">
        <f t="shared" si="469"/>
        <v>0</v>
      </c>
      <c r="F1051" s="191">
        <f t="shared" si="469"/>
        <v>0</v>
      </c>
      <c r="G1051" s="216" t="e">
        <f t="shared" si="447"/>
        <v>#DIV/0!</v>
      </c>
      <c r="H1051" s="216" t="e">
        <f t="shared" si="451"/>
        <v>#DIV/0!</v>
      </c>
    </row>
    <row r="1052" spans="1:8" ht="33.75" customHeight="1" hidden="1">
      <c r="A1052" s="57" t="s">
        <v>1306</v>
      </c>
      <c r="B1052" s="20" t="s">
        <v>732</v>
      </c>
      <c r="C1052" s="52"/>
      <c r="D1052" s="78"/>
      <c r="E1052" s="78"/>
      <c r="F1052" s="191"/>
      <c r="G1052" s="216" t="e">
        <f t="shared" si="447"/>
        <v>#DIV/0!</v>
      </c>
      <c r="H1052" s="216" t="e">
        <f t="shared" si="451"/>
        <v>#DIV/0!</v>
      </c>
    </row>
    <row r="1053" spans="1:8" ht="31.5" hidden="1">
      <c r="A1053" s="22" t="s">
        <v>733</v>
      </c>
      <c r="B1053" s="20" t="s">
        <v>734</v>
      </c>
      <c r="C1053" s="52"/>
      <c r="D1053" s="78">
        <f>D1054</f>
        <v>0</v>
      </c>
      <c r="E1053" s="78">
        <f aca="true" t="shared" si="470" ref="E1053:F1054">E1054</f>
        <v>0</v>
      </c>
      <c r="F1053" s="191">
        <f t="shared" si="470"/>
        <v>0</v>
      </c>
      <c r="G1053" s="216" t="e">
        <f t="shared" si="447"/>
        <v>#DIV/0!</v>
      </c>
      <c r="H1053" s="216" t="e">
        <f t="shared" si="451"/>
        <v>#DIV/0!</v>
      </c>
    </row>
    <row r="1054" spans="1:8" ht="35.25" customHeight="1" hidden="1">
      <c r="A1054" s="57" t="s">
        <v>1305</v>
      </c>
      <c r="B1054" s="20" t="s">
        <v>734</v>
      </c>
      <c r="C1054" s="52"/>
      <c r="D1054" s="78">
        <f>D1055</f>
        <v>0</v>
      </c>
      <c r="E1054" s="78">
        <f t="shared" si="470"/>
        <v>0</v>
      </c>
      <c r="F1054" s="191">
        <f t="shared" si="470"/>
        <v>0</v>
      </c>
      <c r="G1054" s="216" t="e">
        <f t="shared" si="447"/>
        <v>#DIV/0!</v>
      </c>
      <c r="H1054" s="216" t="e">
        <f t="shared" si="451"/>
        <v>#DIV/0!</v>
      </c>
    </row>
    <row r="1055" spans="1:8" ht="34.5" customHeight="1" hidden="1">
      <c r="A1055" s="57" t="s">
        <v>1306</v>
      </c>
      <c r="B1055" s="20" t="s">
        <v>734</v>
      </c>
      <c r="C1055" s="52"/>
      <c r="D1055" s="78"/>
      <c r="E1055" s="78"/>
      <c r="F1055" s="191"/>
      <c r="G1055" s="216" t="e">
        <f t="shared" si="447"/>
        <v>#DIV/0!</v>
      </c>
      <c r="H1055" s="216" t="e">
        <f t="shared" si="451"/>
        <v>#DIV/0!</v>
      </c>
    </row>
    <row r="1056" spans="1:8" ht="42" customHeight="1" hidden="1">
      <c r="A1056" s="22" t="s">
        <v>735</v>
      </c>
      <c r="B1056" s="20" t="s">
        <v>736</v>
      </c>
      <c r="C1056" s="52"/>
      <c r="D1056" s="78">
        <f>D1057</f>
        <v>0</v>
      </c>
      <c r="E1056" s="78">
        <f aca="true" t="shared" si="471" ref="E1056:F1057">E1057</f>
        <v>0</v>
      </c>
      <c r="F1056" s="191">
        <f t="shared" si="471"/>
        <v>0</v>
      </c>
      <c r="G1056" s="216" t="e">
        <f t="shared" si="447"/>
        <v>#DIV/0!</v>
      </c>
      <c r="H1056" s="216" t="e">
        <f t="shared" si="451"/>
        <v>#DIV/0!</v>
      </c>
    </row>
    <row r="1057" spans="1:8" ht="42" customHeight="1" hidden="1">
      <c r="A1057" s="56" t="s">
        <v>1318</v>
      </c>
      <c r="B1057" s="20" t="s">
        <v>736</v>
      </c>
      <c r="C1057" s="52"/>
      <c r="D1057" s="78">
        <f>D1058</f>
        <v>0</v>
      </c>
      <c r="E1057" s="78">
        <f t="shared" si="471"/>
        <v>0</v>
      </c>
      <c r="F1057" s="191">
        <f t="shared" si="471"/>
        <v>0</v>
      </c>
      <c r="G1057" s="216" t="e">
        <f t="shared" si="447"/>
        <v>#DIV/0!</v>
      </c>
      <c r="H1057" s="216" t="e">
        <f t="shared" si="451"/>
        <v>#DIV/0!</v>
      </c>
    </row>
    <row r="1058" spans="1:8" ht="42" customHeight="1" hidden="1">
      <c r="A1058" s="56" t="s">
        <v>1319</v>
      </c>
      <c r="B1058" s="20" t="s">
        <v>736</v>
      </c>
      <c r="C1058" s="52"/>
      <c r="D1058" s="78"/>
      <c r="E1058" s="78"/>
      <c r="F1058" s="191"/>
      <c r="G1058" s="216" t="e">
        <f t="shared" si="447"/>
        <v>#DIV/0!</v>
      </c>
      <c r="H1058" s="216" t="e">
        <f t="shared" si="451"/>
        <v>#DIV/0!</v>
      </c>
    </row>
    <row r="1059" spans="1:8" ht="33" customHeight="1" hidden="1">
      <c r="A1059" s="22" t="s">
        <v>737</v>
      </c>
      <c r="B1059" s="20" t="s">
        <v>738</v>
      </c>
      <c r="C1059" s="52"/>
      <c r="D1059" s="78">
        <f>D1060</f>
        <v>0</v>
      </c>
      <c r="E1059" s="78">
        <f aca="true" t="shared" si="472" ref="E1059:F1060">E1060</f>
        <v>0</v>
      </c>
      <c r="F1059" s="191">
        <f t="shared" si="472"/>
        <v>0</v>
      </c>
      <c r="G1059" s="216" t="e">
        <f t="shared" si="447"/>
        <v>#DIV/0!</v>
      </c>
      <c r="H1059" s="216" t="e">
        <f t="shared" si="451"/>
        <v>#DIV/0!</v>
      </c>
    </row>
    <row r="1060" spans="1:8" ht="33" customHeight="1" hidden="1">
      <c r="A1060" s="56" t="s">
        <v>1318</v>
      </c>
      <c r="B1060" s="20" t="s">
        <v>738</v>
      </c>
      <c r="C1060" s="52"/>
      <c r="D1060" s="78">
        <f>D1061</f>
        <v>0</v>
      </c>
      <c r="E1060" s="78">
        <f t="shared" si="472"/>
        <v>0</v>
      </c>
      <c r="F1060" s="191">
        <f t="shared" si="472"/>
        <v>0</v>
      </c>
      <c r="G1060" s="216" t="e">
        <f t="shared" si="447"/>
        <v>#DIV/0!</v>
      </c>
      <c r="H1060" s="216" t="e">
        <f t="shared" si="451"/>
        <v>#DIV/0!</v>
      </c>
    </row>
    <row r="1061" spans="1:8" ht="33" customHeight="1" hidden="1">
      <c r="A1061" s="56" t="s">
        <v>1319</v>
      </c>
      <c r="B1061" s="20" t="s">
        <v>738</v>
      </c>
      <c r="C1061" s="52"/>
      <c r="D1061" s="78"/>
      <c r="E1061" s="78"/>
      <c r="F1061" s="191"/>
      <c r="G1061" s="216" t="e">
        <f t="shared" si="447"/>
        <v>#DIV/0!</v>
      </c>
      <c r="H1061" s="216" t="e">
        <f t="shared" si="451"/>
        <v>#DIV/0!</v>
      </c>
    </row>
    <row r="1062" spans="1:8" ht="31.5" customHeight="1">
      <c r="A1062" s="22" t="s">
        <v>739</v>
      </c>
      <c r="B1062" s="20" t="s">
        <v>740</v>
      </c>
      <c r="C1062" s="52"/>
      <c r="D1062" s="78">
        <f>D1063</f>
        <v>4005</v>
      </c>
      <c r="E1062" s="78">
        <f aca="true" t="shared" si="473" ref="E1062:F1062">E1063</f>
        <v>15440</v>
      </c>
      <c r="F1062" s="191">
        <f t="shared" si="473"/>
        <v>15133</v>
      </c>
      <c r="G1062" s="216">
        <f t="shared" si="447"/>
        <v>98.01165803108807</v>
      </c>
      <c r="H1062" s="216">
        <f t="shared" si="451"/>
        <v>377.85268414481897</v>
      </c>
    </row>
    <row r="1063" spans="1:8" ht="31.5" customHeight="1">
      <c r="A1063" s="57" t="s">
        <v>1318</v>
      </c>
      <c r="B1063" s="20" t="s">
        <v>740</v>
      </c>
      <c r="C1063" s="52">
        <v>400</v>
      </c>
      <c r="D1063" s="78">
        <f>D1064</f>
        <v>4005</v>
      </c>
      <c r="E1063" s="78">
        <f>E1064</f>
        <v>15440</v>
      </c>
      <c r="F1063" s="191">
        <f>F1064</f>
        <v>15133</v>
      </c>
      <c r="G1063" s="216">
        <f t="shared" si="447"/>
        <v>98.01165803108807</v>
      </c>
      <c r="H1063" s="216">
        <f t="shared" si="451"/>
        <v>377.85268414481897</v>
      </c>
    </row>
    <row r="1064" spans="1:8" ht="31.5" customHeight="1">
      <c r="A1064" s="57" t="s">
        <v>1319</v>
      </c>
      <c r="B1064" s="20" t="s">
        <v>740</v>
      </c>
      <c r="C1064" s="52">
        <v>410</v>
      </c>
      <c r="D1064" s="91">
        <v>4005</v>
      </c>
      <c r="E1064" s="78">
        <v>15440</v>
      </c>
      <c r="F1064" s="191">
        <v>15133</v>
      </c>
      <c r="G1064" s="216">
        <f t="shared" si="447"/>
        <v>98.01165803108807</v>
      </c>
      <c r="H1064" s="216">
        <f t="shared" si="451"/>
        <v>377.85268414481897</v>
      </c>
    </row>
    <row r="1065" spans="1:8" ht="31.5" customHeight="1" hidden="1">
      <c r="A1065" s="22" t="s">
        <v>1526</v>
      </c>
      <c r="B1065" s="20" t="s">
        <v>741</v>
      </c>
      <c r="C1065" s="52"/>
      <c r="D1065" s="78">
        <f>D1066</f>
        <v>0</v>
      </c>
      <c r="E1065" s="78"/>
      <c r="F1065" s="191"/>
      <c r="G1065" s="216" t="e">
        <f t="shared" si="447"/>
        <v>#DIV/0!</v>
      </c>
      <c r="H1065" s="216" t="e">
        <f t="shared" si="451"/>
        <v>#DIV/0!</v>
      </c>
    </row>
    <row r="1066" spans="1:8" ht="31.5" customHeight="1" hidden="1">
      <c r="A1066" s="57" t="s">
        <v>1318</v>
      </c>
      <c r="B1066" s="20" t="s">
        <v>741</v>
      </c>
      <c r="C1066" s="52">
        <v>400</v>
      </c>
      <c r="D1066" s="78">
        <f>D1067</f>
        <v>0</v>
      </c>
      <c r="E1066" s="78"/>
      <c r="F1066" s="191"/>
      <c r="G1066" s="216" t="e">
        <f t="shared" si="447"/>
        <v>#DIV/0!</v>
      </c>
      <c r="H1066" s="216" t="e">
        <f t="shared" si="451"/>
        <v>#DIV/0!</v>
      </c>
    </row>
    <row r="1067" spans="1:8" ht="31.5" customHeight="1" hidden="1">
      <c r="A1067" s="57" t="s">
        <v>1319</v>
      </c>
      <c r="B1067" s="20" t="s">
        <v>741</v>
      </c>
      <c r="C1067" s="52">
        <v>410</v>
      </c>
      <c r="D1067" s="78">
        <v>0</v>
      </c>
      <c r="E1067" s="78"/>
      <c r="F1067" s="191"/>
      <c r="G1067" s="216" t="e">
        <f t="shared" si="447"/>
        <v>#DIV/0!</v>
      </c>
      <c r="H1067" s="216" t="e">
        <f t="shared" si="451"/>
        <v>#DIV/0!</v>
      </c>
    </row>
    <row r="1068" spans="1:8" ht="31.5" customHeight="1">
      <c r="A1068" s="57" t="s">
        <v>1606</v>
      </c>
      <c r="B1068" s="20" t="s">
        <v>1604</v>
      </c>
      <c r="C1068" s="52"/>
      <c r="D1068" s="78">
        <f>D1069+D1072</f>
        <v>20000</v>
      </c>
      <c r="E1068" s="78">
        <f aca="true" t="shared" si="474" ref="E1068:F1068">E1069+E1072</f>
        <v>160000</v>
      </c>
      <c r="F1068" s="191">
        <f t="shared" si="474"/>
        <v>160000</v>
      </c>
      <c r="G1068" s="216">
        <f t="shared" si="447"/>
        <v>100</v>
      </c>
      <c r="H1068" s="216">
        <f t="shared" si="451"/>
        <v>800</v>
      </c>
    </row>
    <row r="1069" spans="1:8" ht="60.75" customHeight="1">
      <c r="A1069" s="57" t="s">
        <v>1620</v>
      </c>
      <c r="B1069" s="20" t="s">
        <v>1605</v>
      </c>
      <c r="C1069" s="52"/>
      <c r="D1069" s="78">
        <f>D1070</f>
        <v>20000</v>
      </c>
      <c r="E1069" s="78">
        <f aca="true" t="shared" si="475" ref="E1069:F1069">E1070</f>
        <v>50000</v>
      </c>
      <c r="F1069" s="191">
        <f t="shared" si="475"/>
        <v>50000</v>
      </c>
      <c r="G1069" s="216">
        <f t="shared" si="447"/>
        <v>100</v>
      </c>
      <c r="H1069" s="216">
        <f t="shared" si="451"/>
        <v>250</v>
      </c>
    </row>
    <row r="1070" spans="1:8" ht="31.5" customHeight="1">
      <c r="A1070" s="57" t="s">
        <v>1347</v>
      </c>
      <c r="B1070" s="20" t="s">
        <v>1605</v>
      </c>
      <c r="C1070" s="52">
        <v>800</v>
      </c>
      <c r="D1070" s="78">
        <f>D1071</f>
        <v>20000</v>
      </c>
      <c r="E1070" s="78">
        <f>E1071</f>
        <v>50000</v>
      </c>
      <c r="F1070" s="191">
        <f>F1071</f>
        <v>50000</v>
      </c>
      <c r="G1070" s="216">
        <f t="shared" si="447"/>
        <v>100</v>
      </c>
      <c r="H1070" s="216">
        <f t="shared" si="451"/>
        <v>250</v>
      </c>
    </row>
    <row r="1071" spans="1:8" ht="55.5" customHeight="1">
      <c r="A1071" s="88" t="s">
        <v>1348</v>
      </c>
      <c r="B1071" s="20" t="s">
        <v>1605</v>
      </c>
      <c r="C1071" s="52">
        <v>810</v>
      </c>
      <c r="D1071" s="78">
        <v>20000</v>
      </c>
      <c r="E1071" s="78">
        <v>50000</v>
      </c>
      <c r="F1071" s="191">
        <v>50000</v>
      </c>
      <c r="G1071" s="216">
        <f t="shared" si="447"/>
        <v>100</v>
      </c>
      <c r="H1071" s="216">
        <f t="shared" si="451"/>
        <v>250</v>
      </c>
    </row>
    <row r="1072" spans="1:8" ht="38.25" customHeight="1">
      <c r="A1072" s="88" t="s">
        <v>1689</v>
      </c>
      <c r="B1072" s="20" t="s">
        <v>1688</v>
      </c>
      <c r="C1072" s="52"/>
      <c r="D1072" s="78">
        <f aca="true" t="shared" si="476" ref="D1072:F1073">D1073</f>
        <v>0</v>
      </c>
      <c r="E1072" s="78">
        <f t="shared" si="476"/>
        <v>110000</v>
      </c>
      <c r="F1072" s="78">
        <f t="shared" si="476"/>
        <v>110000</v>
      </c>
      <c r="G1072" s="216">
        <f aca="true" t="shared" si="477" ref="G1072:G1140">F1072/E1072*100</f>
        <v>100</v>
      </c>
      <c r="H1072" s="216" t="e">
        <f t="shared" si="451"/>
        <v>#DIV/0!</v>
      </c>
    </row>
    <row r="1073" spans="1:8" ht="55.5" customHeight="1">
      <c r="A1073" s="57" t="s">
        <v>1347</v>
      </c>
      <c r="B1073" s="20" t="s">
        <v>1688</v>
      </c>
      <c r="C1073" s="52">
        <v>800</v>
      </c>
      <c r="D1073" s="78">
        <f t="shared" si="476"/>
        <v>0</v>
      </c>
      <c r="E1073" s="78">
        <f t="shared" si="476"/>
        <v>110000</v>
      </c>
      <c r="F1073" s="78">
        <f t="shared" si="476"/>
        <v>110000</v>
      </c>
      <c r="G1073" s="216">
        <f t="shared" si="477"/>
        <v>100</v>
      </c>
      <c r="H1073" s="216" t="e">
        <f t="shared" si="451"/>
        <v>#DIV/0!</v>
      </c>
    </row>
    <row r="1074" spans="1:8" ht="55.5" customHeight="1">
      <c r="A1074" s="88" t="s">
        <v>1348</v>
      </c>
      <c r="B1074" s="20" t="s">
        <v>1688</v>
      </c>
      <c r="C1074" s="52">
        <v>810</v>
      </c>
      <c r="D1074" s="78">
        <v>0</v>
      </c>
      <c r="E1074" s="78">
        <v>110000</v>
      </c>
      <c r="F1074" s="191">
        <v>110000</v>
      </c>
      <c r="G1074" s="216">
        <f t="shared" si="477"/>
        <v>100</v>
      </c>
      <c r="H1074" s="216" t="e">
        <f t="shared" si="451"/>
        <v>#DIV/0!</v>
      </c>
    </row>
    <row r="1075" spans="1:8" ht="72.75" customHeight="1">
      <c r="A1075" s="163" t="s">
        <v>1443</v>
      </c>
      <c r="B1075" s="23" t="s">
        <v>1437</v>
      </c>
      <c r="C1075" s="52"/>
      <c r="D1075" s="78">
        <f aca="true" t="shared" si="478" ref="D1075:F1077">D1076</f>
        <v>4000</v>
      </c>
      <c r="E1075" s="78">
        <f t="shared" si="478"/>
        <v>2492</v>
      </c>
      <c r="F1075" s="191">
        <f t="shared" si="478"/>
        <v>2492</v>
      </c>
      <c r="G1075" s="216">
        <f t="shared" si="477"/>
        <v>100</v>
      </c>
      <c r="H1075" s="216">
        <f t="shared" si="451"/>
        <v>62.3</v>
      </c>
    </row>
    <row r="1076" spans="1:8" ht="66" customHeight="1">
      <c r="A1076" s="109" t="s">
        <v>1444</v>
      </c>
      <c r="B1076" s="23" t="s">
        <v>1438</v>
      </c>
      <c r="C1076" s="52"/>
      <c r="D1076" s="78">
        <f t="shared" si="478"/>
        <v>4000</v>
      </c>
      <c r="E1076" s="78">
        <f t="shared" si="478"/>
        <v>2492</v>
      </c>
      <c r="F1076" s="191">
        <f t="shared" si="478"/>
        <v>2492</v>
      </c>
      <c r="G1076" s="216">
        <f t="shared" si="477"/>
        <v>100</v>
      </c>
      <c r="H1076" s="216">
        <f t="shared" si="451"/>
        <v>62.3</v>
      </c>
    </row>
    <row r="1077" spans="1:8" ht="48.75" customHeight="1">
      <c r="A1077" s="57" t="s">
        <v>1305</v>
      </c>
      <c r="B1077" s="23" t="s">
        <v>1438</v>
      </c>
      <c r="C1077" s="52">
        <v>200</v>
      </c>
      <c r="D1077" s="78">
        <f t="shared" si="478"/>
        <v>4000</v>
      </c>
      <c r="E1077" s="78">
        <f t="shared" si="478"/>
        <v>2492</v>
      </c>
      <c r="F1077" s="191">
        <f t="shared" si="478"/>
        <v>2492</v>
      </c>
      <c r="G1077" s="216">
        <f t="shared" si="477"/>
        <v>100</v>
      </c>
      <c r="H1077" s="216">
        <f t="shared" si="451"/>
        <v>62.3</v>
      </c>
    </row>
    <row r="1078" spans="1:8" ht="48.75" customHeight="1">
      <c r="A1078" s="87" t="s">
        <v>1306</v>
      </c>
      <c r="B1078" s="23" t="s">
        <v>1438</v>
      </c>
      <c r="C1078" s="52">
        <v>240</v>
      </c>
      <c r="D1078" s="78">
        <v>4000</v>
      </c>
      <c r="E1078" s="78">
        <v>2492</v>
      </c>
      <c r="F1078" s="191">
        <v>2492</v>
      </c>
      <c r="G1078" s="216">
        <f t="shared" si="477"/>
        <v>100</v>
      </c>
      <c r="H1078" s="216">
        <f t="shared" si="451"/>
        <v>62.3</v>
      </c>
    </row>
    <row r="1079" spans="1:8" ht="48.75" customHeight="1">
      <c r="A1079" s="171" t="s">
        <v>1658</v>
      </c>
      <c r="B1079" s="173" t="s">
        <v>1655</v>
      </c>
      <c r="C1079" s="174"/>
      <c r="D1079" s="175">
        <f aca="true" t="shared" si="479" ref="D1079:F1082">D1080</f>
        <v>0</v>
      </c>
      <c r="E1079" s="175">
        <f t="shared" si="479"/>
        <v>3064</v>
      </c>
      <c r="F1079" s="175">
        <f t="shared" si="479"/>
        <v>3064</v>
      </c>
      <c r="G1079" s="216">
        <f t="shared" si="477"/>
        <v>100</v>
      </c>
      <c r="H1079" s="216" t="e">
        <f t="shared" si="451"/>
        <v>#DIV/0!</v>
      </c>
    </row>
    <row r="1080" spans="1:8" ht="48.75" customHeight="1">
      <c r="A1080" s="88" t="s">
        <v>1659</v>
      </c>
      <c r="B1080" s="23" t="s">
        <v>1656</v>
      </c>
      <c r="C1080" s="52"/>
      <c r="D1080" s="78">
        <f t="shared" si="479"/>
        <v>0</v>
      </c>
      <c r="E1080" s="78">
        <f t="shared" si="479"/>
        <v>3064</v>
      </c>
      <c r="F1080" s="78">
        <f t="shared" si="479"/>
        <v>3064</v>
      </c>
      <c r="G1080" s="216">
        <f t="shared" si="477"/>
        <v>100</v>
      </c>
      <c r="H1080" s="216" t="e">
        <f t="shared" si="451"/>
        <v>#DIV/0!</v>
      </c>
    </row>
    <row r="1081" spans="1:8" ht="48.75" customHeight="1">
      <c r="A1081" s="88" t="s">
        <v>1660</v>
      </c>
      <c r="B1081" s="23" t="s">
        <v>1657</v>
      </c>
      <c r="C1081" s="52"/>
      <c r="D1081" s="78">
        <f t="shared" si="479"/>
        <v>0</v>
      </c>
      <c r="E1081" s="78">
        <f t="shared" si="479"/>
        <v>3064</v>
      </c>
      <c r="F1081" s="78">
        <f t="shared" si="479"/>
        <v>3064</v>
      </c>
      <c r="G1081" s="216">
        <f t="shared" si="477"/>
        <v>100</v>
      </c>
      <c r="H1081" s="216" t="e">
        <f aca="true" t="shared" si="480" ref="H1081:H1149">F1081/D1081*100</f>
        <v>#DIV/0!</v>
      </c>
    </row>
    <row r="1082" spans="1:8" ht="48.75" customHeight="1">
      <c r="A1082" s="57" t="s">
        <v>1305</v>
      </c>
      <c r="B1082" s="23" t="s">
        <v>1657</v>
      </c>
      <c r="C1082" s="52">
        <v>200</v>
      </c>
      <c r="D1082" s="78">
        <f t="shared" si="479"/>
        <v>0</v>
      </c>
      <c r="E1082" s="78">
        <f t="shared" si="479"/>
        <v>3064</v>
      </c>
      <c r="F1082" s="78">
        <f t="shared" si="479"/>
        <v>3064</v>
      </c>
      <c r="G1082" s="216">
        <f t="shared" si="477"/>
        <v>100</v>
      </c>
      <c r="H1082" s="216" t="e">
        <f t="shared" si="480"/>
        <v>#DIV/0!</v>
      </c>
    </row>
    <row r="1083" spans="1:8" ht="48.75" customHeight="1">
      <c r="A1083" s="87" t="s">
        <v>1306</v>
      </c>
      <c r="B1083" s="23" t="s">
        <v>1657</v>
      </c>
      <c r="C1083" s="52">
        <v>240</v>
      </c>
      <c r="D1083" s="78">
        <v>0</v>
      </c>
      <c r="E1083" s="78">
        <v>3064</v>
      </c>
      <c r="F1083" s="191">
        <v>3064</v>
      </c>
      <c r="G1083" s="216">
        <f t="shared" si="477"/>
        <v>100</v>
      </c>
      <c r="H1083" s="216" t="e">
        <f t="shared" si="480"/>
        <v>#DIV/0!</v>
      </c>
    </row>
    <row r="1084" spans="1:8" ht="33.75" customHeight="1" hidden="1">
      <c r="A1084" s="13" t="s">
        <v>742</v>
      </c>
      <c r="B1084" s="3" t="s">
        <v>743</v>
      </c>
      <c r="C1084" s="52"/>
      <c r="D1084" s="78">
        <f>D1085</f>
        <v>0</v>
      </c>
      <c r="E1084" s="78">
        <f aca="true" t="shared" si="481" ref="E1084:F1084">E1085</f>
        <v>0</v>
      </c>
      <c r="F1084" s="191">
        <f t="shared" si="481"/>
        <v>0</v>
      </c>
      <c r="G1084" s="216" t="e">
        <f t="shared" si="477"/>
        <v>#DIV/0!</v>
      </c>
      <c r="H1084" s="216" t="e">
        <f t="shared" si="480"/>
        <v>#DIV/0!</v>
      </c>
    </row>
    <row r="1085" spans="1:8" ht="30.75" customHeight="1" hidden="1">
      <c r="A1085" s="17" t="s">
        <v>744</v>
      </c>
      <c r="B1085" s="1" t="s">
        <v>745</v>
      </c>
      <c r="C1085" s="52"/>
      <c r="D1085" s="78">
        <f>D1086+D1089+D1092</f>
        <v>0</v>
      </c>
      <c r="E1085" s="78">
        <f aca="true" t="shared" si="482" ref="E1085:F1085">E1086+E1089+E1092</f>
        <v>0</v>
      </c>
      <c r="F1085" s="191">
        <f t="shared" si="482"/>
        <v>0</v>
      </c>
      <c r="G1085" s="216" t="e">
        <f t="shared" si="477"/>
        <v>#DIV/0!</v>
      </c>
      <c r="H1085" s="216" t="e">
        <f t="shared" si="480"/>
        <v>#DIV/0!</v>
      </c>
    </row>
    <row r="1086" spans="1:8" ht="42" customHeight="1" hidden="1">
      <c r="A1086" s="22" t="s">
        <v>746</v>
      </c>
      <c r="B1086" s="20" t="s">
        <v>747</v>
      </c>
      <c r="C1086" s="52"/>
      <c r="D1086" s="78">
        <f>D1087</f>
        <v>0</v>
      </c>
      <c r="E1086" s="78">
        <f aca="true" t="shared" si="483" ref="E1086:F1087">E1087</f>
        <v>0</v>
      </c>
      <c r="F1086" s="191">
        <f t="shared" si="483"/>
        <v>0</v>
      </c>
      <c r="G1086" s="216" t="e">
        <f t="shared" si="477"/>
        <v>#DIV/0!</v>
      </c>
      <c r="H1086" s="216" t="e">
        <f t="shared" si="480"/>
        <v>#DIV/0!</v>
      </c>
    </row>
    <row r="1087" spans="1:8" ht="42" customHeight="1" hidden="1">
      <c r="A1087" s="56" t="s">
        <v>1318</v>
      </c>
      <c r="B1087" s="20" t="s">
        <v>747</v>
      </c>
      <c r="C1087" s="52">
        <v>400</v>
      </c>
      <c r="D1087" s="78">
        <f>D1088</f>
        <v>0</v>
      </c>
      <c r="E1087" s="78">
        <f t="shared" si="483"/>
        <v>0</v>
      </c>
      <c r="F1087" s="191">
        <f t="shared" si="483"/>
        <v>0</v>
      </c>
      <c r="G1087" s="216" t="e">
        <f t="shared" si="477"/>
        <v>#DIV/0!</v>
      </c>
      <c r="H1087" s="216" t="e">
        <f t="shared" si="480"/>
        <v>#DIV/0!</v>
      </c>
    </row>
    <row r="1088" spans="1:8" ht="42" customHeight="1" hidden="1">
      <c r="A1088" s="56" t="s">
        <v>1319</v>
      </c>
      <c r="B1088" s="20" t="s">
        <v>747</v>
      </c>
      <c r="C1088" s="52">
        <v>410</v>
      </c>
      <c r="D1088" s="78"/>
      <c r="E1088" s="78"/>
      <c r="F1088" s="191"/>
      <c r="G1088" s="216" t="e">
        <f t="shared" si="477"/>
        <v>#DIV/0!</v>
      </c>
      <c r="H1088" s="216" t="e">
        <f t="shared" si="480"/>
        <v>#DIV/0!</v>
      </c>
    </row>
    <row r="1089" spans="1:8" ht="31.5" hidden="1">
      <c r="A1089" s="22" t="s">
        <v>748</v>
      </c>
      <c r="B1089" s="20" t="s">
        <v>749</v>
      </c>
      <c r="C1089" s="52"/>
      <c r="D1089" s="78">
        <f>D1090</f>
        <v>0</v>
      </c>
      <c r="E1089" s="78">
        <f aca="true" t="shared" si="484" ref="E1089:F1090">E1090</f>
        <v>0</v>
      </c>
      <c r="F1089" s="191">
        <f t="shared" si="484"/>
        <v>0</v>
      </c>
      <c r="G1089" s="216" t="e">
        <f t="shared" si="477"/>
        <v>#DIV/0!</v>
      </c>
      <c r="H1089" s="216" t="e">
        <f t="shared" si="480"/>
        <v>#DIV/0!</v>
      </c>
    </row>
    <row r="1090" spans="1:8" ht="36.75" customHeight="1" hidden="1">
      <c r="A1090" s="56" t="s">
        <v>1318</v>
      </c>
      <c r="B1090" s="20" t="s">
        <v>749</v>
      </c>
      <c r="C1090" s="52">
        <v>400</v>
      </c>
      <c r="D1090" s="78">
        <f>D1091</f>
        <v>0</v>
      </c>
      <c r="E1090" s="78">
        <f t="shared" si="484"/>
        <v>0</v>
      </c>
      <c r="F1090" s="191">
        <f t="shared" si="484"/>
        <v>0</v>
      </c>
      <c r="G1090" s="216" t="e">
        <f t="shared" si="477"/>
        <v>#DIV/0!</v>
      </c>
      <c r="H1090" s="216" t="e">
        <f t="shared" si="480"/>
        <v>#DIV/0!</v>
      </c>
    </row>
    <row r="1091" spans="1:8" ht="37.5" customHeight="1" hidden="1">
      <c r="A1091" s="56" t="s">
        <v>1319</v>
      </c>
      <c r="B1091" s="20" t="s">
        <v>749</v>
      </c>
      <c r="C1091" s="52">
        <v>410</v>
      </c>
      <c r="D1091" s="78"/>
      <c r="E1091" s="78"/>
      <c r="F1091" s="191"/>
      <c r="G1091" s="216" t="e">
        <f t="shared" si="477"/>
        <v>#DIV/0!</v>
      </c>
      <c r="H1091" s="216" t="e">
        <f t="shared" si="480"/>
        <v>#DIV/0!</v>
      </c>
    </row>
    <row r="1092" spans="1:8" ht="47.25" customHeight="1" hidden="1">
      <c r="A1092" s="21" t="s">
        <v>683</v>
      </c>
      <c r="B1092" s="23" t="s">
        <v>750</v>
      </c>
      <c r="C1092" s="52"/>
      <c r="D1092" s="78">
        <f>D1093</f>
        <v>0</v>
      </c>
      <c r="E1092" s="78">
        <f aca="true" t="shared" si="485" ref="E1092:F1093">E1093</f>
        <v>0</v>
      </c>
      <c r="F1092" s="191">
        <f t="shared" si="485"/>
        <v>0</v>
      </c>
      <c r="G1092" s="216" t="e">
        <f t="shared" si="477"/>
        <v>#DIV/0!</v>
      </c>
      <c r="H1092" s="216" t="e">
        <f t="shared" si="480"/>
        <v>#DIV/0!</v>
      </c>
    </row>
    <row r="1093" spans="1:8" ht="47.25" customHeight="1" hidden="1">
      <c r="A1093" s="57" t="s">
        <v>1305</v>
      </c>
      <c r="B1093" s="23" t="s">
        <v>750</v>
      </c>
      <c r="C1093" s="52">
        <v>200</v>
      </c>
      <c r="D1093" s="78">
        <f>D1094</f>
        <v>0</v>
      </c>
      <c r="E1093" s="78">
        <f t="shared" si="485"/>
        <v>0</v>
      </c>
      <c r="F1093" s="191">
        <f t="shared" si="485"/>
        <v>0</v>
      </c>
      <c r="G1093" s="216" t="e">
        <f t="shared" si="477"/>
        <v>#DIV/0!</v>
      </c>
      <c r="H1093" s="216" t="e">
        <f t="shared" si="480"/>
        <v>#DIV/0!</v>
      </c>
    </row>
    <row r="1094" spans="1:8" ht="47.25" customHeight="1" hidden="1">
      <c r="A1094" s="57" t="s">
        <v>1306</v>
      </c>
      <c r="B1094" s="23" t="s">
        <v>750</v>
      </c>
      <c r="C1094" s="52">
        <v>240</v>
      </c>
      <c r="D1094" s="78"/>
      <c r="E1094" s="78"/>
      <c r="F1094" s="191"/>
      <c r="G1094" s="216" t="e">
        <f t="shared" si="477"/>
        <v>#DIV/0!</v>
      </c>
      <c r="H1094" s="216" t="e">
        <f t="shared" si="480"/>
        <v>#DIV/0!</v>
      </c>
    </row>
    <row r="1095" spans="1:8" ht="36.75" customHeight="1">
      <c r="A1095" s="13" t="s">
        <v>128</v>
      </c>
      <c r="B1095" s="3" t="s">
        <v>751</v>
      </c>
      <c r="C1095" s="52"/>
      <c r="D1095" s="175">
        <f>D1096+D1114</f>
        <v>633</v>
      </c>
      <c r="E1095" s="175">
        <f aca="true" t="shared" si="486" ref="E1095:F1095">E1096</f>
        <v>95</v>
      </c>
      <c r="F1095" s="199">
        <f t="shared" si="486"/>
        <v>0</v>
      </c>
      <c r="G1095" s="216">
        <f t="shared" si="477"/>
        <v>0</v>
      </c>
      <c r="H1095" s="216">
        <f t="shared" si="480"/>
        <v>0</v>
      </c>
    </row>
    <row r="1096" spans="1:8" ht="32.25" customHeight="1">
      <c r="A1096" s="17" t="s">
        <v>662</v>
      </c>
      <c r="B1096" s="1" t="s">
        <v>752</v>
      </c>
      <c r="C1096" s="52"/>
      <c r="D1096" s="78">
        <f aca="true" t="shared" si="487" ref="D1096:F1096">D1097+D1102+D1105+D1108+D1111</f>
        <v>0</v>
      </c>
      <c r="E1096" s="78">
        <f t="shared" si="487"/>
        <v>95</v>
      </c>
      <c r="F1096" s="191">
        <f t="shared" si="487"/>
        <v>0</v>
      </c>
      <c r="G1096" s="216">
        <f t="shared" si="477"/>
        <v>0</v>
      </c>
      <c r="H1096" s="216" t="e">
        <f t="shared" si="480"/>
        <v>#DIV/0!</v>
      </c>
    </row>
    <row r="1097" spans="1:8" ht="59.25" customHeight="1">
      <c r="A1097" s="22" t="s">
        <v>1702</v>
      </c>
      <c r="B1097" s="20" t="s">
        <v>1701</v>
      </c>
      <c r="C1097" s="52"/>
      <c r="D1097" s="78">
        <f>D1098+D1100</f>
        <v>0</v>
      </c>
      <c r="E1097" s="78">
        <f aca="true" t="shared" si="488" ref="E1097:F1097">E1098+E1100</f>
        <v>95</v>
      </c>
      <c r="F1097" s="191">
        <f t="shared" si="488"/>
        <v>0</v>
      </c>
      <c r="G1097" s="216">
        <f t="shared" si="477"/>
        <v>0</v>
      </c>
      <c r="H1097" s="216" t="e">
        <f t="shared" si="480"/>
        <v>#DIV/0!</v>
      </c>
    </row>
    <row r="1098" spans="1:8" ht="36.75" customHeight="1" hidden="1">
      <c r="A1098" s="57" t="s">
        <v>1303</v>
      </c>
      <c r="B1098" s="20" t="s">
        <v>753</v>
      </c>
      <c r="C1098" s="52">
        <v>100</v>
      </c>
      <c r="D1098" s="78">
        <f>D1099</f>
        <v>0</v>
      </c>
      <c r="E1098" s="78">
        <f aca="true" t="shared" si="489" ref="E1098:F1098">E1099</f>
        <v>0</v>
      </c>
      <c r="F1098" s="191">
        <f t="shared" si="489"/>
        <v>0</v>
      </c>
      <c r="G1098" s="216" t="e">
        <f t="shared" si="477"/>
        <v>#DIV/0!</v>
      </c>
      <c r="H1098" s="216" t="e">
        <f t="shared" si="480"/>
        <v>#DIV/0!</v>
      </c>
    </row>
    <row r="1099" spans="1:8" ht="40.5" customHeight="1" hidden="1">
      <c r="A1099" s="87" t="s">
        <v>1304</v>
      </c>
      <c r="B1099" s="20" t="s">
        <v>753</v>
      </c>
      <c r="C1099" s="52">
        <v>120</v>
      </c>
      <c r="D1099" s="78"/>
      <c r="E1099" s="78"/>
      <c r="F1099" s="191"/>
      <c r="G1099" s="216" t="e">
        <f t="shared" si="477"/>
        <v>#DIV/0!</v>
      </c>
      <c r="H1099" s="216" t="e">
        <f t="shared" si="480"/>
        <v>#DIV/0!</v>
      </c>
    </row>
    <row r="1100" spans="1:8" ht="40.5" customHeight="1">
      <c r="A1100" s="57" t="s">
        <v>1305</v>
      </c>
      <c r="B1100" s="20" t="s">
        <v>1701</v>
      </c>
      <c r="C1100" s="52">
        <v>200</v>
      </c>
      <c r="D1100" s="78">
        <f>D1101</f>
        <v>0</v>
      </c>
      <c r="E1100" s="78">
        <f>E1101</f>
        <v>95</v>
      </c>
      <c r="F1100" s="191">
        <f>F1101</f>
        <v>0</v>
      </c>
      <c r="G1100" s="216">
        <f t="shared" si="477"/>
        <v>0</v>
      </c>
      <c r="H1100" s="216" t="e">
        <f t="shared" si="480"/>
        <v>#DIV/0!</v>
      </c>
    </row>
    <row r="1101" spans="1:8" ht="40.5" customHeight="1">
      <c r="A1101" s="57" t="s">
        <v>1306</v>
      </c>
      <c r="B1101" s="20" t="s">
        <v>1701</v>
      </c>
      <c r="C1101" s="52">
        <v>240</v>
      </c>
      <c r="D1101" s="78">
        <v>0</v>
      </c>
      <c r="E1101" s="78">
        <v>95</v>
      </c>
      <c r="F1101" s="191">
        <v>0</v>
      </c>
      <c r="G1101" s="216">
        <f t="shared" si="477"/>
        <v>0</v>
      </c>
      <c r="H1101" s="216" t="e">
        <f t="shared" si="480"/>
        <v>#DIV/0!</v>
      </c>
    </row>
    <row r="1102" spans="1:8" ht="41.25" customHeight="1" hidden="1">
      <c r="A1102" s="22" t="s">
        <v>754</v>
      </c>
      <c r="B1102" s="20" t="s">
        <v>755</v>
      </c>
      <c r="C1102" s="52"/>
      <c r="D1102" s="78">
        <f>D1103</f>
        <v>0</v>
      </c>
      <c r="E1102" s="78">
        <f aca="true" t="shared" si="490" ref="E1102:F1103">E1103</f>
        <v>0</v>
      </c>
      <c r="F1102" s="191">
        <f t="shared" si="490"/>
        <v>0</v>
      </c>
      <c r="G1102" s="216" t="e">
        <f t="shared" si="477"/>
        <v>#DIV/0!</v>
      </c>
      <c r="H1102" s="216" t="e">
        <f t="shared" si="480"/>
        <v>#DIV/0!</v>
      </c>
    </row>
    <row r="1103" spans="1:8" ht="41.25" customHeight="1" hidden="1">
      <c r="A1103" s="57" t="s">
        <v>1303</v>
      </c>
      <c r="B1103" s="20" t="s">
        <v>755</v>
      </c>
      <c r="C1103" s="52">
        <v>100</v>
      </c>
      <c r="D1103" s="78">
        <f>D1104</f>
        <v>0</v>
      </c>
      <c r="E1103" s="78">
        <f t="shared" si="490"/>
        <v>0</v>
      </c>
      <c r="F1103" s="191">
        <f t="shared" si="490"/>
        <v>0</v>
      </c>
      <c r="G1103" s="216" t="e">
        <f t="shared" si="477"/>
        <v>#DIV/0!</v>
      </c>
      <c r="H1103" s="216" t="e">
        <f t="shared" si="480"/>
        <v>#DIV/0!</v>
      </c>
    </row>
    <row r="1104" spans="1:8" ht="41.25" customHeight="1" hidden="1">
      <c r="A1104" s="57" t="s">
        <v>1304</v>
      </c>
      <c r="B1104" s="20" t="s">
        <v>755</v>
      </c>
      <c r="C1104" s="52">
        <v>120</v>
      </c>
      <c r="D1104" s="78"/>
      <c r="E1104" s="78"/>
      <c r="F1104" s="191"/>
      <c r="G1104" s="216" t="e">
        <f t="shared" si="477"/>
        <v>#DIV/0!</v>
      </c>
      <c r="H1104" s="216" t="e">
        <f t="shared" si="480"/>
        <v>#DIV/0!</v>
      </c>
    </row>
    <row r="1105" spans="1:8" ht="31.5" hidden="1">
      <c r="A1105" s="21" t="s">
        <v>756</v>
      </c>
      <c r="B1105" s="23" t="s">
        <v>757</v>
      </c>
      <c r="C1105" s="52"/>
      <c r="D1105" s="78">
        <f>D1106</f>
        <v>0</v>
      </c>
      <c r="E1105" s="78">
        <f aca="true" t="shared" si="491" ref="E1105:F1106">E1106</f>
        <v>0</v>
      </c>
      <c r="F1105" s="191">
        <f t="shared" si="491"/>
        <v>0</v>
      </c>
      <c r="G1105" s="216" t="e">
        <f t="shared" si="477"/>
        <v>#DIV/0!</v>
      </c>
      <c r="H1105" s="216" t="e">
        <f t="shared" si="480"/>
        <v>#DIV/0!</v>
      </c>
    </row>
    <row r="1106" spans="1:8" ht="47.25" customHeight="1" hidden="1">
      <c r="A1106" s="57" t="s">
        <v>1305</v>
      </c>
      <c r="B1106" s="23" t="s">
        <v>757</v>
      </c>
      <c r="C1106" s="52">
        <v>600</v>
      </c>
      <c r="D1106" s="78">
        <f>D1107</f>
        <v>0</v>
      </c>
      <c r="E1106" s="78">
        <f t="shared" si="491"/>
        <v>0</v>
      </c>
      <c r="F1106" s="191">
        <f t="shared" si="491"/>
        <v>0</v>
      </c>
      <c r="G1106" s="216" t="e">
        <f t="shared" si="477"/>
        <v>#DIV/0!</v>
      </c>
      <c r="H1106" s="216" t="e">
        <f t="shared" si="480"/>
        <v>#DIV/0!</v>
      </c>
    </row>
    <row r="1107" spans="1:8" ht="40.5" customHeight="1" hidden="1">
      <c r="A1107" s="57" t="s">
        <v>1306</v>
      </c>
      <c r="B1107" s="23" t="s">
        <v>757</v>
      </c>
      <c r="C1107" s="52">
        <v>610</v>
      </c>
      <c r="D1107" s="78"/>
      <c r="E1107" s="78"/>
      <c r="F1107" s="191"/>
      <c r="G1107" s="216" t="e">
        <f t="shared" si="477"/>
        <v>#DIV/0!</v>
      </c>
      <c r="H1107" s="216" t="e">
        <f t="shared" si="480"/>
        <v>#DIV/0!</v>
      </c>
    </row>
    <row r="1108" spans="1:8" ht="36.75" customHeight="1" hidden="1">
      <c r="A1108" s="22" t="s">
        <v>132</v>
      </c>
      <c r="B1108" s="20" t="s">
        <v>758</v>
      </c>
      <c r="C1108" s="52"/>
      <c r="D1108" s="78">
        <f>D1109</f>
        <v>0</v>
      </c>
      <c r="E1108" s="78">
        <f aca="true" t="shared" si="492" ref="E1108:F1109">E1109</f>
        <v>0</v>
      </c>
      <c r="F1108" s="191">
        <f t="shared" si="492"/>
        <v>0</v>
      </c>
      <c r="G1108" s="216" t="e">
        <f t="shared" si="477"/>
        <v>#DIV/0!</v>
      </c>
      <c r="H1108" s="216" t="e">
        <f t="shared" si="480"/>
        <v>#DIV/0!</v>
      </c>
    </row>
    <row r="1109" spans="1:8" ht="36.75" customHeight="1" hidden="1">
      <c r="A1109" s="57" t="s">
        <v>1305</v>
      </c>
      <c r="B1109" s="20" t="s">
        <v>758</v>
      </c>
      <c r="C1109" s="52">
        <v>200</v>
      </c>
      <c r="D1109" s="78">
        <f>D1110</f>
        <v>0</v>
      </c>
      <c r="E1109" s="78">
        <f t="shared" si="492"/>
        <v>0</v>
      </c>
      <c r="F1109" s="191">
        <f t="shared" si="492"/>
        <v>0</v>
      </c>
      <c r="G1109" s="216" t="e">
        <f t="shared" si="477"/>
        <v>#DIV/0!</v>
      </c>
      <c r="H1109" s="216" t="e">
        <f t="shared" si="480"/>
        <v>#DIV/0!</v>
      </c>
    </row>
    <row r="1110" spans="1:8" ht="36.75" customHeight="1" hidden="1">
      <c r="A1110" s="57" t="s">
        <v>1306</v>
      </c>
      <c r="B1110" s="20" t="s">
        <v>758</v>
      </c>
      <c r="C1110" s="52">
        <v>240</v>
      </c>
      <c r="D1110" s="78"/>
      <c r="E1110" s="78"/>
      <c r="F1110" s="191"/>
      <c r="G1110" s="216" t="e">
        <f t="shared" si="477"/>
        <v>#DIV/0!</v>
      </c>
      <c r="H1110" s="216" t="e">
        <f t="shared" si="480"/>
        <v>#DIV/0!</v>
      </c>
    </row>
    <row r="1111" spans="1:8" ht="39.75" customHeight="1" hidden="1">
      <c r="A1111" s="21" t="s">
        <v>683</v>
      </c>
      <c r="B1111" s="20" t="s">
        <v>759</v>
      </c>
      <c r="C1111" s="52"/>
      <c r="D1111" s="78">
        <f>D1112</f>
        <v>0</v>
      </c>
      <c r="E1111" s="78">
        <f aca="true" t="shared" si="493" ref="E1111:F1112">E1112</f>
        <v>0</v>
      </c>
      <c r="F1111" s="191">
        <f t="shared" si="493"/>
        <v>0</v>
      </c>
      <c r="G1111" s="216" t="e">
        <f t="shared" si="477"/>
        <v>#DIV/0!</v>
      </c>
      <c r="H1111" s="216" t="e">
        <f t="shared" si="480"/>
        <v>#DIV/0!</v>
      </c>
    </row>
    <row r="1112" spans="1:8" ht="31.5" customHeight="1" hidden="1">
      <c r="A1112" s="57" t="s">
        <v>1305</v>
      </c>
      <c r="B1112" s="20" t="s">
        <v>759</v>
      </c>
      <c r="C1112" s="52">
        <v>200</v>
      </c>
      <c r="D1112" s="78">
        <f>D1113</f>
        <v>0</v>
      </c>
      <c r="E1112" s="78">
        <f t="shared" si="493"/>
        <v>0</v>
      </c>
      <c r="F1112" s="191">
        <f t="shared" si="493"/>
        <v>0</v>
      </c>
      <c r="G1112" s="216" t="e">
        <f t="shared" si="477"/>
        <v>#DIV/0!</v>
      </c>
      <c r="H1112" s="216" t="e">
        <f t="shared" si="480"/>
        <v>#DIV/0!</v>
      </c>
    </row>
    <row r="1113" spans="1:8" ht="31.5" customHeight="1" hidden="1">
      <c r="A1113" s="57" t="s">
        <v>1306</v>
      </c>
      <c r="B1113" s="20" t="s">
        <v>759</v>
      </c>
      <c r="C1113" s="52">
        <v>240</v>
      </c>
      <c r="D1113" s="78"/>
      <c r="E1113" s="78"/>
      <c r="F1113" s="191"/>
      <c r="G1113" s="216" t="e">
        <f t="shared" si="477"/>
        <v>#DIV/0!</v>
      </c>
      <c r="H1113" s="216" t="e">
        <f t="shared" si="480"/>
        <v>#DIV/0!</v>
      </c>
    </row>
    <row r="1114" spans="1:8" ht="31.5" customHeight="1" hidden="1">
      <c r="A1114" s="220" t="s">
        <v>1734</v>
      </c>
      <c r="B1114" s="20" t="s">
        <v>753</v>
      </c>
      <c r="C1114" s="52"/>
      <c r="D1114" s="78">
        <f>D1115+D1117</f>
        <v>633</v>
      </c>
      <c r="E1114" s="78"/>
      <c r="F1114" s="191"/>
      <c r="G1114" s="216" t="e">
        <f t="shared" si="477"/>
        <v>#DIV/0!</v>
      </c>
      <c r="H1114" s="216">
        <f t="shared" si="480"/>
        <v>0</v>
      </c>
    </row>
    <row r="1115" spans="1:8" ht="31.5" customHeight="1" hidden="1">
      <c r="A1115" s="57" t="s">
        <v>1303</v>
      </c>
      <c r="B1115" s="20" t="s">
        <v>753</v>
      </c>
      <c r="C1115" s="52">
        <v>100</v>
      </c>
      <c r="D1115" s="78">
        <f aca="true" t="shared" si="494" ref="D1115">D1116</f>
        <v>526</v>
      </c>
      <c r="E1115" s="78"/>
      <c r="F1115" s="191"/>
      <c r="G1115" s="216" t="e">
        <f t="shared" si="477"/>
        <v>#DIV/0!</v>
      </c>
      <c r="H1115" s="216">
        <f t="shared" si="480"/>
        <v>0</v>
      </c>
    </row>
    <row r="1116" spans="1:8" ht="31.5" customHeight="1" hidden="1">
      <c r="A1116" s="57" t="s">
        <v>1304</v>
      </c>
      <c r="B1116" s="20" t="s">
        <v>753</v>
      </c>
      <c r="C1116" s="52">
        <v>120</v>
      </c>
      <c r="D1116" s="78">
        <v>526</v>
      </c>
      <c r="E1116" s="78"/>
      <c r="F1116" s="191"/>
      <c r="G1116" s="216" t="e">
        <f t="shared" si="477"/>
        <v>#DIV/0!</v>
      </c>
      <c r="H1116" s="216">
        <f t="shared" si="480"/>
        <v>0</v>
      </c>
    </row>
    <row r="1117" spans="1:8" ht="31.5" customHeight="1" hidden="1">
      <c r="A1117" s="57" t="s">
        <v>1305</v>
      </c>
      <c r="B1117" s="20" t="s">
        <v>753</v>
      </c>
      <c r="C1117" s="52">
        <v>200</v>
      </c>
      <c r="D1117" s="78">
        <f aca="true" t="shared" si="495" ref="D1117">D1118</f>
        <v>107</v>
      </c>
      <c r="E1117" s="78"/>
      <c r="F1117" s="191"/>
      <c r="G1117" s="216" t="e">
        <f t="shared" si="477"/>
        <v>#DIV/0!</v>
      </c>
      <c r="H1117" s="216">
        <f t="shared" si="480"/>
        <v>0</v>
      </c>
    </row>
    <row r="1118" spans="1:8" ht="31.5" customHeight="1" hidden="1">
      <c r="A1118" s="57" t="s">
        <v>1306</v>
      </c>
      <c r="B1118" s="20" t="s">
        <v>753</v>
      </c>
      <c r="C1118" s="52">
        <v>240</v>
      </c>
      <c r="D1118" s="78">
        <v>107</v>
      </c>
      <c r="E1118" s="78"/>
      <c r="F1118" s="191"/>
      <c r="G1118" s="216" t="e">
        <f t="shared" si="477"/>
        <v>#DIV/0!</v>
      </c>
      <c r="H1118" s="216">
        <f t="shared" si="480"/>
        <v>0</v>
      </c>
    </row>
    <row r="1119" spans="1:8" ht="35.25" customHeight="1">
      <c r="A1119" s="12" t="s">
        <v>760</v>
      </c>
      <c r="B1119" s="10" t="s">
        <v>761</v>
      </c>
      <c r="C1119" s="52"/>
      <c r="D1119" s="78">
        <f>D1120+D1138+D1143+D1157</f>
        <v>3500</v>
      </c>
      <c r="E1119" s="78">
        <f aca="true" t="shared" si="496" ref="E1119">E1120+E1138+E1143+E1157</f>
        <v>2250</v>
      </c>
      <c r="F1119" s="191">
        <f>F1120+F1138+F1143+F1157</f>
        <v>2250</v>
      </c>
      <c r="G1119" s="216">
        <f t="shared" si="477"/>
        <v>100</v>
      </c>
      <c r="H1119" s="216">
        <f t="shared" si="480"/>
        <v>64.28571428571429</v>
      </c>
    </row>
    <row r="1120" spans="1:8" ht="35.25" customHeight="1">
      <c r="A1120" s="13" t="s">
        <v>762</v>
      </c>
      <c r="B1120" s="3" t="s">
        <v>763</v>
      </c>
      <c r="C1120" s="52"/>
      <c r="D1120" s="78">
        <f>D1121+D1134</f>
        <v>200</v>
      </c>
      <c r="E1120" s="78">
        <f aca="true" t="shared" si="497" ref="E1120:F1120">E1121+E1134</f>
        <v>175</v>
      </c>
      <c r="F1120" s="191">
        <f t="shared" si="497"/>
        <v>175</v>
      </c>
      <c r="G1120" s="216">
        <f t="shared" si="477"/>
        <v>100</v>
      </c>
      <c r="H1120" s="216">
        <f t="shared" si="480"/>
        <v>87.5</v>
      </c>
    </row>
    <row r="1121" spans="1:8" ht="52.5" customHeight="1">
      <c r="A1121" s="16" t="s">
        <v>1439</v>
      </c>
      <c r="B1121" s="1" t="s">
        <v>764</v>
      </c>
      <c r="C1121" s="52"/>
      <c r="D1121" s="78">
        <f>D1123+D1122</f>
        <v>200</v>
      </c>
      <c r="E1121" s="78">
        <f aca="true" t="shared" si="498" ref="E1121:F1121">E1123+E1122</f>
        <v>175</v>
      </c>
      <c r="F1121" s="191">
        <f t="shared" si="498"/>
        <v>175</v>
      </c>
      <c r="G1121" s="216">
        <f t="shared" si="477"/>
        <v>100</v>
      </c>
      <c r="H1121" s="216">
        <f t="shared" si="480"/>
        <v>87.5</v>
      </c>
    </row>
    <row r="1122" spans="1:8" ht="21.75" customHeight="1" hidden="1">
      <c r="A1122" s="16" t="s">
        <v>765</v>
      </c>
      <c r="B1122" s="2" t="s">
        <v>766</v>
      </c>
      <c r="C1122" s="52"/>
      <c r="D1122" s="78"/>
      <c r="E1122" s="78"/>
      <c r="F1122" s="191"/>
      <c r="G1122" s="216" t="e">
        <f t="shared" si="477"/>
        <v>#DIV/0!</v>
      </c>
      <c r="H1122" s="216" t="e">
        <f t="shared" si="480"/>
        <v>#DIV/0!</v>
      </c>
    </row>
    <row r="1123" spans="1:8" ht="48" customHeight="1">
      <c r="A1123" s="62" t="s">
        <v>767</v>
      </c>
      <c r="B1123" s="63" t="s">
        <v>768</v>
      </c>
      <c r="C1123" s="52"/>
      <c r="D1123" s="78">
        <f>D1124+D1126</f>
        <v>200</v>
      </c>
      <c r="E1123" s="78">
        <f aca="true" t="shared" si="499" ref="E1123:F1123">E1124+E1126</f>
        <v>175</v>
      </c>
      <c r="F1123" s="191">
        <f t="shared" si="499"/>
        <v>175</v>
      </c>
      <c r="G1123" s="216">
        <f t="shared" si="477"/>
        <v>100</v>
      </c>
      <c r="H1123" s="216">
        <f t="shared" si="480"/>
        <v>87.5</v>
      </c>
    </row>
    <row r="1124" spans="1:8" ht="48" customHeight="1">
      <c r="A1124" s="57" t="s">
        <v>1305</v>
      </c>
      <c r="B1124" s="63" t="s">
        <v>768</v>
      </c>
      <c r="C1124" s="52">
        <v>200</v>
      </c>
      <c r="D1124" s="78">
        <f>D1125</f>
        <v>200</v>
      </c>
      <c r="E1124" s="78">
        <f aca="true" t="shared" si="500" ref="E1124:F1124">E1125</f>
        <v>175</v>
      </c>
      <c r="F1124" s="191">
        <f t="shared" si="500"/>
        <v>175</v>
      </c>
      <c r="G1124" s="216">
        <f t="shared" si="477"/>
        <v>100</v>
      </c>
      <c r="H1124" s="216">
        <f t="shared" si="480"/>
        <v>87.5</v>
      </c>
    </row>
    <row r="1125" spans="1:8" ht="48" customHeight="1">
      <c r="A1125" s="57" t="s">
        <v>1306</v>
      </c>
      <c r="B1125" s="63" t="s">
        <v>768</v>
      </c>
      <c r="C1125" s="52">
        <v>240</v>
      </c>
      <c r="D1125" s="78">
        <v>200</v>
      </c>
      <c r="E1125" s="78">
        <v>175</v>
      </c>
      <c r="F1125" s="191">
        <v>175</v>
      </c>
      <c r="G1125" s="216">
        <f t="shared" si="477"/>
        <v>100</v>
      </c>
      <c r="H1125" s="216">
        <f t="shared" si="480"/>
        <v>87.5</v>
      </c>
    </row>
    <row r="1126" spans="1:8" ht="48" customHeight="1" hidden="1">
      <c r="A1126" s="16" t="s">
        <v>1308</v>
      </c>
      <c r="B1126" s="63" t="s">
        <v>768</v>
      </c>
      <c r="C1126" s="52">
        <v>600</v>
      </c>
      <c r="D1126" s="78">
        <f>D1127</f>
        <v>0</v>
      </c>
      <c r="E1126" s="78">
        <f aca="true" t="shared" si="501" ref="E1126:F1126">E1127</f>
        <v>0</v>
      </c>
      <c r="F1126" s="191">
        <f t="shared" si="501"/>
        <v>0</v>
      </c>
      <c r="G1126" s="216" t="e">
        <f t="shared" si="477"/>
        <v>#DIV/0!</v>
      </c>
      <c r="H1126" s="216" t="e">
        <f t="shared" si="480"/>
        <v>#DIV/0!</v>
      </c>
    </row>
    <row r="1127" spans="1:8" ht="48" customHeight="1" hidden="1">
      <c r="A1127" s="16" t="s">
        <v>1307</v>
      </c>
      <c r="B1127" s="63" t="s">
        <v>768</v>
      </c>
      <c r="C1127" s="52">
        <v>610</v>
      </c>
      <c r="D1127" s="78"/>
      <c r="E1127" s="78"/>
      <c r="F1127" s="191"/>
      <c r="G1127" s="216" t="e">
        <f t="shared" si="477"/>
        <v>#DIV/0!</v>
      </c>
      <c r="H1127" s="216" t="e">
        <f t="shared" si="480"/>
        <v>#DIV/0!</v>
      </c>
    </row>
    <row r="1128" spans="1:8" ht="47.25" hidden="1">
      <c r="A1128" s="17" t="s">
        <v>769</v>
      </c>
      <c r="B1128" s="63" t="s">
        <v>770</v>
      </c>
      <c r="C1128" s="52"/>
      <c r="D1128" s="78"/>
      <c r="E1128" s="78"/>
      <c r="F1128" s="191"/>
      <c r="G1128" s="216" t="e">
        <f t="shared" si="477"/>
        <v>#DIV/0!</v>
      </c>
      <c r="H1128" s="216" t="e">
        <f t="shared" si="480"/>
        <v>#DIV/0!</v>
      </c>
    </row>
    <row r="1129" spans="1:8" ht="78.75" hidden="1">
      <c r="A1129" s="16" t="s">
        <v>771</v>
      </c>
      <c r="B1129" s="63" t="s">
        <v>772</v>
      </c>
      <c r="C1129" s="52"/>
      <c r="D1129" s="78"/>
      <c r="E1129" s="78"/>
      <c r="F1129" s="191"/>
      <c r="G1129" s="216" t="e">
        <f t="shared" si="477"/>
        <v>#DIV/0!</v>
      </c>
      <c r="H1129" s="216" t="e">
        <f t="shared" si="480"/>
        <v>#DIV/0!</v>
      </c>
    </row>
    <row r="1130" spans="1:8" ht="94.5" hidden="1">
      <c r="A1130" s="16" t="s">
        <v>773</v>
      </c>
      <c r="B1130" s="63" t="s">
        <v>774</v>
      </c>
      <c r="C1130" s="52"/>
      <c r="D1130" s="78"/>
      <c r="E1130" s="78"/>
      <c r="F1130" s="191"/>
      <c r="G1130" s="216" t="e">
        <f t="shared" si="477"/>
        <v>#DIV/0!</v>
      </c>
      <c r="H1130" s="216" t="e">
        <f t="shared" si="480"/>
        <v>#DIV/0!</v>
      </c>
    </row>
    <row r="1131" spans="1:8" ht="31.5" hidden="1">
      <c r="A1131" s="17" t="s">
        <v>775</v>
      </c>
      <c r="B1131" s="63" t="s">
        <v>776</v>
      </c>
      <c r="C1131" s="52"/>
      <c r="D1131" s="78"/>
      <c r="E1131" s="78"/>
      <c r="F1131" s="191"/>
      <c r="G1131" s="216" t="e">
        <f t="shared" si="477"/>
        <v>#DIV/0!</v>
      </c>
      <c r="H1131" s="216" t="e">
        <f t="shared" si="480"/>
        <v>#DIV/0!</v>
      </c>
    </row>
    <row r="1132" spans="1:8" ht="31.5" hidden="1">
      <c r="A1132" s="16" t="s">
        <v>777</v>
      </c>
      <c r="B1132" s="63" t="s">
        <v>778</v>
      </c>
      <c r="C1132" s="52"/>
      <c r="D1132" s="78"/>
      <c r="E1132" s="78"/>
      <c r="F1132" s="191"/>
      <c r="G1132" s="216" t="e">
        <f t="shared" si="477"/>
        <v>#DIV/0!</v>
      </c>
      <c r="H1132" s="216" t="e">
        <f t="shared" si="480"/>
        <v>#DIV/0!</v>
      </c>
    </row>
    <row r="1133" spans="1:8" ht="69.75" customHeight="1" hidden="1">
      <c r="A1133" s="16" t="s">
        <v>779</v>
      </c>
      <c r="B1133" s="63" t="s">
        <v>780</v>
      </c>
      <c r="C1133" s="52"/>
      <c r="D1133" s="78"/>
      <c r="E1133" s="78"/>
      <c r="F1133" s="191"/>
      <c r="G1133" s="216" t="e">
        <f t="shared" si="477"/>
        <v>#DIV/0!</v>
      </c>
      <c r="H1133" s="216" t="e">
        <f t="shared" si="480"/>
        <v>#DIV/0!</v>
      </c>
    </row>
    <row r="1134" spans="1:8" ht="47.25" hidden="1">
      <c r="A1134" s="17" t="s">
        <v>781</v>
      </c>
      <c r="B1134" s="1" t="s">
        <v>782</v>
      </c>
      <c r="C1134" s="52"/>
      <c r="D1134" s="78">
        <f>D1135</f>
        <v>0</v>
      </c>
      <c r="E1134" s="78">
        <f aca="true" t="shared" si="502" ref="E1134:F1136">E1135</f>
        <v>0</v>
      </c>
      <c r="F1134" s="191">
        <f t="shared" si="502"/>
        <v>0</v>
      </c>
      <c r="G1134" s="216" t="e">
        <f t="shared" si="477"/>
        <v>#DIV/0!</v>
      </c>
      <c r="H1134" s="216" t="e">
        <f t="shared" si="480"/>
        <v>#DIV/0!</v>
      </c>
    </row>
    <row r="1135" spans="1:8" ht="51" customHeight="1" hidden="1">
      <c r="A1135" s="16" t="s">
        <v>783</v>
      </c>
      <c r="B1135" s="63" t="s">
        <v>784</v>
      </c>
      <c r="C1135" s="52"/>
      <c r="D1135" s="78">
        <f>D1136</f>
        <v>0</v>
      </c>
      <c r="E1135" s="78">
        <f t="shared" si="502"/>
        <v>0</v>
      </c>
      <c r="F1135" s="191">
        <f t="shared" si="502"/>
        <v>0</v>
      </c>
      <c r="G1135" s="216" t="e">
        <f t="shared" si="477"/>
        <v>#DIV/0!</v>
      </c>
      <c r="H1135" s="216" t="e">
        <f t="shared" si="480"/>
        <v>#DIV/0!</v>
      </c>
    </row>
    <row r="1136" spans="1:8" ht="51" customHeight="1" hidden="1">
      <c r="A1136" s="57" t="s">
        <v>1305</v>
      </c>
      <c r="B1136" s="63" t="s">
        <v>784</v>
      </c>
      <c r="C1136" s="52">
        <v>200</v>
      </c>
      <c r="D1136" s="78">
        <f>D1137</f>
        <v>0</v>
      </c>
      <c r="E1136" s="78">
        <f t="shared" si="502"/>
        <v>0</v>
      </c>
      <c r="F1136" s="191">
        <f t="shared" si="502"/>
        <v>0</v>
      </c>
      <c r="G1136" s="216" t="e">
        <f t="shared" si="477"/>
        <v>#DIV/0!</v>
      </c>
      <c r="H1136" s="216" t="e">
        <f t="shared" si="480"/>
        <v>#DIV/0!</v>
      </c>
    </row>
    <row r="1137" spans="1:8" ht="51" customHeight="1" hidden="1">
      <c r="A1137" s="57" t="s">
        <v>1306</v>
      </c>
      <c r="B1137" s="63" t="s">
        <v>784</v>
      </c>
      <c r="C1137" s="52">
        <v>240</v>
      </c>
      <c r="D1137" s="78">
        <v>0</v>
      </c>
      <c r="E1137" s="78">
        <v>0</v>
      </c>
      <c r="F1137" s="191">
        <v>0</v>
      </c>
      <c r="G1137" s="216" t="e">
        <f t="shared" si="477"/>
        <v>#DIV/0!</v>
      </c>
      <c r="H1137" s="216" t="e">
        <f t="shared" si="480"/>
        <v>#DIV/0!</v>
      </c>
    </row>
    <row r="1138" spans="1:8" ht="36" customHeight="1" hidden="1">
      <c r="A1138" s="6" t="s">
        <v>785</v>
      </c>
      <c r="B1138" s="32" t="s">
        <v>786</v>
      </c>
      <c r="C1138" s="52"/>
      <c r="D1138" s="78">
        <f>D1139</f>
        <v>0</v>
      </c>
      <c r="E1138" s="78">
        <f aca="true" t="shared" si="503" ref="E1138:F1141">E1139</f>
        <v>0</v>
      </c>
      <c r="F1138" s="191">
        <f t="shared" si="503"/>
        <v>0</v>
      </c>
      <c r="G1138" s="216" t="e">
        <f t="shared" si="477"/>
        <v>#DIV/0!</v>
      </c>
      <c r="H1138" s="216" t="e">
        <f t="shared" si="480"/>
        <v>#DIV/0!</v>
      </c>
    </row>
    <row r="1139" spans="1:8" ht="31.5" hidden="1">
      <c r="A1139" s="33" t="s">
        <v>787</v>
      </c>
      <c r="B1139" s="34" t="s">
        <v>788</v>
      </c>
      <c r="C1139" s="52"/>
      <c r="D1139" s="78">
        <f>D1140</f>
        <v>0</v>
      </c>
      <c r="E1139" s="78">
        <f t="shared" si="503"/>
        <v>0</v>
      </c>
      <c r="F1139" s="191">
        <f t="shared" si="503"/>
        <v>0</v>
      </c>
      <c r="G1139" s="216" t="e">
        <f t="shared" si="477"/>
        <v>#DIV/0!</v>
      </c>
      <c r="H1139" s="216" t="e">
        <f t="shared" si="480"/>
        <v>#DIV/0!</v>
      </c>
    </row>
    <row r="1140" spans="1:8" ht="40.5" customHeight="1" hidden="1">
      <c r="A1140" s="21" t="s">
        <v>789</v>
      </c>
      <c r="B1140" s="20" t="s">
        <v>790</v>
      </c>
      <c r="C1140" s="52"/>
      <c r="D1140" s="78">
        <f>D1141</f>
        <v>0</v>
      </c>
      <c r="E1140" s="78">
        <f t="shared" si="503"/>
        <v>0</v>
      </c>
      <c r="F1140" s="191">
        <f t="shared" si="503"/>
        <v>0</v>
      </c>
      <c r="G1140" s="216" t="e">
        <f t="shared" si="477"/>
        <v>#DIV/0!</v>
      </c>
      <c r="H1140" s="216" t="e">
        <f t="shared" si="480"/>
        <v>#DIV/0!</v>
      </c>
    </row>
    <row r="1141" spans="1:8" ht="40.5" customHeight="1" hidden="1">
      <c r="A1141" s="57" t="s">
        <v>1305</v>
      </c>
      <c r="B1141" s="20" t="s">
        <v>790</v>
      </c>
      <c r="C1141" s="52">
        <v>200</v>
      </c>
      <c r="D1141" s="78">
        <f>D1142</f>
        <v>0</v>
      </c>
      <c r="E1141" s="78">
        <f t="shared" si="503"/>
        <v>0</v>
      </c>
      <c r="F1141" s="191">
        <f t="shared" si="503"/>
        <v>0</v>
      </c>
      <c r="G1141" s="216" t="e">
        <f aca="true" t="shared" si="504" ref="G1141:G1204">F1141/E1141*100</f>
        <v>#DIV/0!</v>
      </c>
      <c r="H1141" s="216" t="e">
        <f t="shared" si="480"/>
        <v>#DIV/0!</v>
      </c>
    </row>
    <row r="1142" spans="1:8" ht="40.5" customHeight="1" hidden="1">
      <c r="A1142" s="57" t="s">
        <v>1306</v>
      </c>
      <c r="B1142" s="20" t="s">
        <v>790</v>
      </c>
      <c r="C1142" s="52">
        <v>240</v>
      </c>
      <c r="D1142" s="78">
        <v>0</v>
      </c>
      <c r="E1142" s="78">
        <v>0</v>
      </c>
      <c r="F1142" s="191">
        <v>0</v>
      </c>
      <c r="G1142" s="216" t="e">
        <f t="shared" si="504"/>
        <v>#DIV/0!</v>
      </c>
      <c r="H1142" s="216" t="e">
        <f t="shared" si="480"/>
        <v>#DIV/0!</v>
      </c>
    </row>
    <row r="1143" spans="1:8" ht="45.75" customHeight="1">
      <c r="A1143" s="13" t="s">
        <v>791</v>
      </c>
      <c r="B1143" s="3" t="s">
        <v>792</v>
      </c>
      <c r="C1143" s="52"/>
      <c r="D1143" s="78">
        <f>D1144+D1153</f>
        <v>3300</v>
      </c>
      <c r="E1143" s="78">
        <f aca="true" t="shared" si="505" ref="E1143:F1143">E1144+E1153</f>
        <v>2075</v>
      </c>
      <c r="F1143" s="191">
        <f t="shared" si="505"/>
        <v>2075</v>
      </c>
      <c r="G1143" s="216">
        <f t="shared" si="504"/>
        <v>100</v>
      </c>
      <c r="H1143" s="216">
        <f t="shared" si="480"/>
        <v>62.878787878787875</v>
      </c>
    </row>
    <row r="1144" spans="1:8" ht="48" customHeight="1">
      <c r="A1144" s="17" t="s">
        <v>793</v>
      </c>
      <c r="B1144" s="1" t="s">
        <v>794</v>
      </c>
      <c r="C1144" s="52"/>
      <c r="D1144" s="78">
        <f>D1145+D1150</f>
        <v>1300</v>
      </c>
      <c r="E1144" s="78">
        <f aca="true" t="shared" si="506" ref="E1144:F1144">E1145+E1150</f>
        <v>1200</v>
      </c>
      <c r="F1144" s="191">
        <f t="shared" si="506"/>
        <v>1200</v>
      </c>
      <c r="G1144" s="216">
        <f t="shared" si="504"/>
        <v>100</v>
      </c>
      <c r="H1144" s="216">
        <f t="shared" si="480"/>
        <v>92.3076923076923</v>
      </c>
    </row>
    <row r="1145" spans="1:8" ht="47.25" customHeight="1">
      <c r="A1145" s="21" t="s">
        <v>795</v>
      </c>
      <c r="B1145" s="20" t="s">
        <v>796</v>
      </c>
      <c r="C1145" s="52"/>
      <c r="D1145" s="78">
        <f>D1146+D1148</f>
        <v>1300</v>
      </c>
      <c r="E1145" s="78">
        <f aca="true" t="shared" si="507" ref="E1145:F1145">E1146+E1148</f>
        <v>1200</v>
      </c>
      <c r="F1145" s="191">
        <f t="shared" si="507"/>
        <v>1200</v>
      </c>
      <c r="G1145" s="216">
        <f t="shared" si="504"/>
        <v>100</v>
      </c>
      <c r="H1145" s="216">
        <f t="shared" si="480"/>
        <v>92.3076923076923</v>
      </c>
    </row>
    <row r="1146" spans="1:8" ht="47.25" customHeight="1" hidden="1">
      <c r="A1146" s="57" t="s">
        <v>1305</v>
      </c>
      <c r="B1146" s="20" t="s">
        <v>796</v>
      </c>
      <c r="C1146" s="52">
        <v>200</v>
      </c>
      <c r="D1146" s="78">
        <f>D1147</f>
        <v>0</v>
      </c>
      <c r="E1146" s="78">
        <f aca="true" t="shared" si="508" ref="E1146:F1146">E1147</f>
        <v>0</v>
      </c>
      <c r="F1146" s="191">
        <f t="shared" si="508"/>
        <v>0</v>
      </c>
      <c r="G1146" s="216" t="e">
        <f t="shared" si="504"/>
        <v>#DIV/0!</v>
      </c>
      <c r="H1146" s="216" t="e">
        <f t="shared" si="480"/>
        <v>#DIV/0!</v>
      </c>
    </row>
    <row r="1147" spans="1:8" ht="47.25" customHeight="1" hidden="1">
      <c r="A1147" s="87" t="s">
        <v>1306</v>
      </c>
      <c r="B1147" s="20" t="s">
        <v>796</v>
      </c>
      <c r="C1147" s="52">
        <v>240</v>
      </c>
      <c r="D1147" s="78">
        <v>0</v>
      </c>
      <c r="E1147" s="78">
        <v>0</v>
      </c>
      <c r="F1147" s="191">
        <v>0</v>
      </c>
      <c r="G1147" s="216" t="e">
        <f t="shared" si="504"/>
        <v>#DIV/0!</v>
      </c>
      <c r="H1147" s="216" t="e">
        <f t="shared" si="480"/>
        <v>#DIV/0!</v>
      </c>
    </row>
    <row r="1148" spans="1:8" ht="32.25" customHeight="1">
      <c r="A1148" s="88" t="s">
        <v>1347</v>
      </c>
      <c r="B1148" s="20" t="s">
        <v>796</v>
      </c>
      <c r="C1148" s="52">
        <v>800</v>
      </c>
      <c r="D1148" s="78">
        <f>D1149</f>
        <v>1300</v>
      </c>
      <c r="E1148" s="78">
        <f>E1149</f>
        <v>1200</v>
      </c>
      <c r="F1148" s="191">
        <f>F1149</f>
        <v>1200</v>
      </c>
      <c r="G1148" s="216">
        <f t="shared" si="504"/>
        <v>100</v>
      </c>
      <c r="H1148" s="216">
        <f t="shared" si="480"/>
        <v>92.3076923076923</v>
      </c>
    </row>
    <row r="1149" spans="1:8" ht="47.25" customHeight="1">
      <c r="A1149" s="88" t="s">
        <v>1348</v>
      </c>
      <c r="B1149" s="20" t="s">
        <v>796</v>
      </c>
      <c r="C1149" s="52">
        <v>810</v>
      </c>
      <c r="D1149" s="78">
        <v>1300</v>
      </c>
      <c r="E1149" s="78">
        <v>1200</v>
      </c>
      <c r="F1149" s="191">
        <v>1200</v>
      </c>
      <c r="G1149" s="216">
        <f t="shared" si="504"/>
        <v>100</v>
      </c>
      <c r="H1149" s="216">
        <f t="shared" si="480"/>
        <v>92.3076923076923</v>
      </c>
    </row>
    <row r="1150" spans="1:8" ht="59.25" customHeight="1" hidden="1">
      <c r="A1150" s="21" t="s">
        <v>797</v>
      </c>
      <c r="B1150" s="20" t="s">
        <v>798</v>
      </c>
      <c r="C1150" s="52"/>
      <c r="D1150" s="78">
        <f>D1151</f>
        <v>0</v>
      </c>
      <c r="E1150" s="78">
        <f aca="true" t="shared" si="509" ref="E1150:F1151">E1151</f>
        <v>0</v>
      </c>
      <c r="F1150" s="191">
        <f t="shared" si="509"/>
        <v>0</v>
      </c>
      <c r="G1150" s="216" t="e">
        <f t="shared" si="504"/>
        <v>#DIV/0!</v>
      </c>
      <c r="H1150" s="216" t="e">
        <f aca="true" t="shared" si="510" ref="H1150:H1213">F1150/D1150*100</f>
        <v>#DIV/0!</v>
      </c>
    </row>
    <row r="1151" spans="1:8" ht="47.25" customHeight="1" hidden="1">
      <c r="A1151" s="16" t="s">
        <v>1308</v>
      </c>
      <c r="B1151" s="20" t="s">
        <v>798</v>
      </c>
      <c r="C1151" s="52">
        <v>600</v>
      </c>
      <c r="D1151" s="78">
        <f>D1152</f>
        <v>0</v>
      </c>
      <c r="E1151" s="78">
        <f t="shared" si="509"/>
        <v>0</v>
      </c>
      <c r="F1151" s="191">
        <f t="shared" si="509"/>
        <v>0</v>
      </c>
      <c r="G1151" s="216" t="e">
        <f t="shared" si="504"/>
        <v>#DIV/0!</v>
      </c>
      <c r="H1151" s="216" t="e">
        <f t="shared" si="510"/>
        <v>#DIV/0!</v>
      </c>
    </row>
    <row r="1152" spans="1:8" ht="47.25" customHeight="1" hidden="1">
      <c r="A1152" s="16" t="s">
        <v>1307</v>
      </c>
      <c r="B1152" s="20" t="s">
        <v>798</v>
      </c>
      <c r="C1152" s="52">
        <v>610</v>
      </c>
      <c r="D1152" s="78"/>
      <c r="E1152" s="78"/>
      <c r="F1152" s="191"/>
      <c r="G1152" s="216" t="e">
        <f t="shared" si="504"/>
        <v>#DIV/0!</v>
      </c>
      <c r="H1152" s="216" t="e">
        <f t="shared" si="510"/>
        <v>#DIV/0!</v>
      </c>
    </row>
    <row r="1153" spans="1:8" ht="47.25" customHeight="1">
      <c r="A1153" s="16" t="s">
        <v>1608</v>
      </c>
      <c r="B1153" s="20" t="s">
        <v>1609</v>
      </c>
      <c r="C1153" s="52"/>
      <c r="D1153" s="78">
        <f aca="true" t="shared" si="511" ref="D1153:F1154">D1154</f>
        <v>2000</v>
      </c>
      <c r="E1153" s="78">
        <f t="shared" si="511"/>
        <v>875</v>
      </c>
      <c r="F1153" s="191">
        <f t="shared" si="511"/>
        <v>875</v>
      </c>
      <c r="G1153" s="216">
        <f t="shared" si="504"/>
        <v>100</v>
      </c>
      <c r="H1153" s="216">
        <f t="shared" si="510"/>
        <v>43.75</v>
      </c>
    </row>
    <row r="1154" spans="1:8" ht="47.25" customHeight="1">
      <c r="A1154" s="16" t="s">
        <v>795</v>
      </c>
      <c r="B1154" s="20" t="s">
        <v>1610</v>
      </c>
      <c r="C1154" s="52"/>
      <c r="D1154" s="78">
        <f t="shared" si="511"/>
        <v>2000</v>
      </c>
      <c r="E1154" s="78">
        <f t="shared" si="511"/>
        <v>875</v>
      </c>
      <c r="F1154" s="191">
        <f t="shared" si="511"/>
        <v>875</v>
      </c>
      <c r="G1154" s="216">
        <f t="shared" si="504"/>
        <v>100</v>
      </c>
      <c r="H1154" s="216">
        <f t="shared" si="510"/>
        <v>43.75</v>
      </c>
    </row>
    <row r="1155" spans="1:8" ht="47.25" customHeight="1">
      <c r="A1155" s="57" t="s">
        <v>1305</v>
      </c>
      <c r="B1155" s="20" t="s">
        <v>1610</v>
      </c>
      <c r="C1155" s="52">
        <v>200</v>
      </c>
      <c r="D1155" s="78">
        <f>D1156</f>
        <v>2000</v>
      </c>
      <c r="E1155" s="78">
        <f>D1156:E1156</f>
        <v>875</v>
      </c>
      <c r="F1155" s="191">
        <f>F1156</f>
        <v>875</v>
      </c>
      <c r="G1155" s="216">
        <f t="shared" si="504"/>
        <v>100</v>
      </c>
      <c r="H1155" s="216">
        <f t="shared" si="510"/>
        <v>43.75</v>
      </c>
    </row>
    <row r="1156" spans="1:8" ht="47.25" customHeight="1">
      <c r="A1156" s="57" t="s">
        <v>1306</v>
      </c>
      <c r="B1156" s="20" t="s">
        <v>1610</v>
      </c>
      <c r="C1156" s="52">
        <v>240</v>
      </c>
      <c r="D1156" s="78">
        <v>2000</v>
      </c>
      <c r="E1156" s="78">
        <v>875</v>
      </c>
      <c r="F1156" s="191">
        <v>875</v>
      </c>
      <c r="G1156" s="216">
        <f t="shared" si="504"/>
        <v>100</v>
      </c>
      <c r="H1156" s="216">
        <f t="shared" si="510"/>
        <v>43.75</v>
      </c>
    </row>
    <row r="1157" spans="1:8" ht="30" customHeight="1" hidden="1">
      <c r="A1157" s="13" t="s">
        <v>799</v>
      </c>
      <c r="B1157" s="3" t="s">
        <v>800</v>
      </c>
      <c r="C1157" s="52"/>
      <c r="D1157" s="78">
        <f>D1158+D1162</f>
        <v>0</v>
      </c>
      <c r="E1157" s="78">
        <f>E1158+E1162</f>
        <v>0</v>
      </c>
      <c r="F1157" s="191">
        <f>F1158+F1162</f>
        <v>0</v>
      </c>
      <c r="G1157" s="216" t="e">
        <f t="shared" si="504"/>
        <v>#DIV/0!</v>
      </c>
      <c r="H1157" s="216" t="e">
        <f t="shared" si="510"/>
        <v>#DIV/0!</v>
      </c>
    </row>
    <row r="1158" spans="1:8" ht="33.75" customHeight="1" hidden="1">
      <c r="A1158" s="17" t="s">
        <v>1523</v>
      </c>
      <c r="B1158" s="1" t="s">
        <v>801</v>
      </c>
      <c r="C1158" s="52"/>
      <c r="D1158" s="78">
        <f>D1159</f>
        <v>0</v>
      </c>
      <c r="E1158" s="78">
        <f aca="true" t="shared" si="512" ref="E1158:F1158">E1159</f>
        <v>0</v>
      </c>
      <c r="F1158" s="191">
        <f t="shared" si="512"/>
        <v>0</v>
      </c>
      <c r="G1158" s="216" t="e">
        <f t="shared" si="504"/>
        <v>#DIV/0!</v>
      </c>
      <c r="H1158" s="216" t="e">
        <f t="shared" si="510"/>
        <v>#DIV/0!</v>
      </c>
    </row>
    <row r="1159" spans="1:8" ht="33.75" customHeight="1" hidden="1">
      <c r="A1159" s="22" t="s">
        <v>1350</v>
      </c>
      <c r="B1159" s="20" t="s">
        <v>1349</v>
      </c>
      <c r="C1159" s="52"/>
      <c r="D1159" s="78">
        <f aca="true" t="shared" si="513" ref="D1159:F1160">D1160</f>
        <v>0</v>
      </c>
      <c r="E1159" s="78">
        <f t="shared" si="513"/>
        <v>0</v>
      </c>
      <c r="F1159" s="191">
        <f t="shared" si="513"/>
        <v>0</v>
      </c>
      <c r="G1159" s="216" t="e">
        <f t="shared" si="504"/>
        <v>#DIV/0!</v>
      </c>
      <c r="H1159" s="216" t="e">
        <f t="shared" si="510"/>
        <v>#DIV/0!</v>
      </c>
    </row>
    <row r="1160" spans="1:8" ht="41.25" customHeight="1" hidden="1">
      <c r="A1160" s="57" t="s">
        <v>1305</v>
      </c>
      <c r="B1160" s="20" t="s">
        <v>1349</v>
      </c>
      <c r="C1160" s="52">
        <v>200</v>
      </c>
      <c r="D1160" s="78">
        <f>D1161</f>
        <v>0</v>
      </c>
      <c r="E1160" s="78">
        <f t="shared" si="513"/>
        <v>0</v>
      </c>
      <c r="F1160" s="191">
        <f t="shared" si="513"/>
        <v>0</v>
      </c>
      <c r="G1160" s="216" t="e">
        <f t="shared" si="504"/>
        <v>#DIV/0!</v>
      </c>
      <c r="H1160" s="216" t="e">
        <f t="shared" si="510"/>
        <v>#DIV/0!</v>
      </c>
    </row>
    <row r="1161" spans="1:8" ht="33.75" customHeight="1" hidden="1">
      <c r="A1161" s="57" t="s">
        <v>1306</v>
      </c>
      <c r="B1161" s="20" t="s">
        <v>1349</v>
      </c>
      <c r="C1161" s="52">
        <v>240</v>
      </c>
      <c r="D1161" s="78"/>
      <c r="E1161" s="78"/>
      <c r="F1161" s="191"/>
      <c r="G1161" s="216" t="e">
        <f t="shared" si="504"/>
        <v>#DIV/0!</v>
      </c>
      <c r="H1161" s="216" t="e">
        <f t="shared" si="510"/>
        <v>#DIV/0!</v>
      </c>
    </row>
    <row r="1162" spans="1:8" ht="32.25" customHeight="1" hidden="1">
      <c r="A1162" s="17" t="s">
        <v>1561</v>
      </c>
      <c r="B1162" s="1" t="s">
        <v>1560</v>
      </c>
      <c r="C1162" s="52"/>
      <c r="D1162" s="78">
        <f>D1163</f>
        <v>0</v>
      </c>
      <c r="E1162" s="78">
        <f aca="true" t="shared" si="514" ref="E1162:F1162">E1163</f>
        <v>0</v>
      </c>
      <c r="F1162" s="191">
        <f t="shared" si="514"/>
        <v>0</v>
      </c>
      <c r="G1162" s="216" t="e">
        <f t="shared" si="504"/>
        <v>#DIV/0!</v>
      </c>
      <c r="H1162" s="216" t="e">
        <f t="shared" si="510"/>
        <v>#DIV/0!</v>
      </c>
    </row>
    <row r="1163" spans="1:8" ht="33.75" customHeight="1" hidden="1">
      <c r="A1163" s="22"/>
      <c r="B1163" s="48" t="s">
        <v>1562</v>
      </c>
      <c r="C1163" s="52"/>
      <c r="D1163" s="78">
        <f>D1164</f>
        <v>0</v>
      </c>
      <c r="E1163" s="78">
        <f aca="true" t="shared" si="515" ref="E1163:F1163">E1164</f>
        <v>0</v>
      </c>
      <c r="F1163" s="191">
        <f t="shared" si="515"/>
        <v>0</v>
      </c>
      <c r="G1163" s="216" t="e">
        <f t="shared" si="504"/>
        <v>#DIV/0!</v>
      </c>
      <c r="H1163" s="216" t="e">
        <f t="shared" si="510"/>
        <v>#DIV/0!</v>
      </c>
    </row>
    <row r="1164" spans="1:8" ht="33.75" customHeight="1" hidden="1">
      <c r="A1164" s="57" t="s">
        <v>1305</v>
      </c>
      <c r="B1164" s="48" t="s">
        <v>1562</v>
      </c>
      <c r="C1164" s="52">
        <v>200</v>
      </c>
      <c r="D1164" s="78">
        <f>D1165</f>
        <v>0</v>
      </c>
      <c r="E1164" s="78">
        <f aca="true" t="shared" si="516" ref="E1164:F1164">E1165</f>
        <v>0</v>
      </c>
      <c r="F1164" s="191">
        <f t="shared" si="516"/>
        <v>0</v>
      </c>
      <c r="G1164" s="216" t="e">
        <f t="shared" si="504"/>
        <v>#DIV/0!</v>
      </c>
      <c r="H1164" s="216" t="e">
        <f t="shared" si="510"/>
        <v>#DIV/0!</v>
      </c>
    </row>
    <row r="1165" spans="1:8" ht="33.75" customHeight="1" hidden="1">
      <c r="A1165" s="57" t="s">
        <v>1306</v>
      </c>
      <c r="B1165" s="48" t="s">
        <v>1562</v>
      </c>
      <c r="C1165" s="52">
        <v>240</v>
      </c>
      <c r="D1165" s="78"/>
      <c r="E1165" s="78"/>
      <c r="F1165" s="191"/>
      <c r="G1165" s="216" t="e">
        <f t="shared" si="504"/>
        <v>#DIV/0!</v>
      </c>
      <c r="H1165" s="216" t="e">
        <f t="shared" si="510"/>
        <v>#DIV/0!</v>
      </c>
    </row>
    <row r="1166" spans="1:8" ht="47.25" customHeight="1">
      <c r="A1166" s="12" t="s">
        <v>805</v>
      </c>
      <c r="B1166" s="10" t="s">
        <v>806</v>
      </c>
      <c r="C1166" s="52"/>
      <c r="D1166" s="78">
        <f>D1167+D1198+D1203+D1212</f>
        <v>286341</v>
      </c>
      <c r="E1166" s="78">
        <f>E1167+E1198+E1203+E1212</f>
        <v>302870</v>
      </c>
      <c r="F1166" s="191">
        <f>F1167+F1198+F1203+F1212</f>
        <v>299244</v>
      </c>
      <c r="G1166" s="216">
        <f t="shared" si="504"/>
        <v>98.80278667415062</v>
      </c>
      <c r="H1166" s="216">
        <f t="shared" si="510"/>
        <v>104.50616572548115</v>
      </c>
    </row>
    <row r="1167" spans="1:8" ht="39.75" customHeight="1">
      <c r="A1167" s="13" t="s">
        <v>807</v>
      </c>
      <c r="B1167" s="3" t="s">
        <v>808</v>
      </c>
      <c r="C1167" s="52"/>
      <c r="D1167" s="78">
        <f>D1168+D1178+D1189</f>
        <v>23297</v>
      </c>
      <c r="E1167" s="78">
        <f aca="true" t="shared" si="517" ref="E1167:F1167">E1168+E1178+E1189</f>
        <v>42147</v>
      </c>
      <c r="F1167" s="191">
        <f t="shared" si="517"/>
        <v>41956</v>
      </c>
      <c r="G1167" s="216">
        <f t="shared" si="504"/>
        <v>99.54682421050134</v>
      </c>
      <c r="H1167" s="216">
        <f t="shared" si="510"/>
        <v>180.09185732068508</v>
      </c>
    </row>
    <row r="1168" spans="1:8" ht="31.5">
      <c r="A1168" s="17" t="s">
        <v>809</v>
      </c>
      <c r="B1168" s="1" t="s">
        <v>810</v>
      </c>
      <c r="C1168" s="52"/>
      <c r="D1168" s="78">
        <f>D1169+D1172+D1175</f>
        <v>19210</v>
      </c>
      <c r="E1168" s="78">
        <f aca="true" t="shared" si="518" ref="E1168:F1168">E1169+E1172+E1175</f>
        <v>19609</v>
      </c>
      <c r="F1168" s="191">
        <f t="shared" si="518"/>
        <v>19448</v>
      </c>
      <c r="G1168" s="216">
        <f t="shared" si="504"/>
        <v>99.17894844204191</v>
      </c>
      <c r="H1168" s="216">
        <f t="shared" si="510"/>
        <v>101.23893805309734</v>
      </c>
    </row>
    <row r="1169" spans="1:8" ht="41.25" customHeight="1">
      <c r="A1169" s="21" t="s">
        <v>811</v>
      </c>
      <c r="B1169" s="20" t="s">
        <v>812</v>
      </c>
      <c r="C1169" s="52"/>
      <c r="D1169" s="78">
        <f>D1170</f>
        <v>10490</v>
      </c>
      <c r="E1169" s="78">
        <f aca="true" t="shared" si="519" ref="E1169:F1170">E1170</f>
        <v>8682</v>
      </c>
      <c r="F1169" s="191">
        <f t="shared" si="519"/>
        <v>8521</v>
      </c>
      <c r="G1169" s="216">
        <f t="shared" si="504"/>
        <v>98.14558857406126</v>
      </c>
      <c r="H1169" s="216">
        <f t="shared" si="510"/>
        <v>81.22974261201144</v>
      </c>
    </row>
    <row r="1170" spans="1:8" ht="40.5" customHeight="1">
      <c r="A1170" s="57" t="s">
        <v>1305</v>
      </c>
      <c r="B1170" s="20" t="s">
        <v>812</v>
      </c>
      <c r="C1170" s="52">
        <v>200</v>
      </c>
      <c r="D1170" s="78">
        <f>D1171</f>
        <v>10490</v>
      </c>
      <c r="E1170" s="78">
        <f t="shared" si="519"/>
        <v>8682</v>
      </c>
      <c r="F1170" s="191">
        <f t="shared" si="519"/>
        <v>8521</v>
      </c>
      <c r="G1170" s="216">
        <f t="shared" si="504"/>
        <v>98.14558857406126</v>
      </c>
      <c r="H1170" s="216">
        <f t="shared" si="510"/>
        <v>81.22974261201144</v>
      </c>
    </row>
    <row r="1171" spans="1:9" ht="33.75" customHeight="1">
      <c r="A1171" s="57" t="s">
        <v>1306</v>
      </c>
      <c r="B1171" s="20" t="s">
        <v>812</v>
      </c>
      <c r="C1171" s="52">
        <v>240</v>
      </c>
      <c r="D1171" s="78">
        <v>10490</v>
      </c>
      <c r="E1171" s="78">
        <v>8682</v>
      </c>
      <c r="F1171" s="191">
        <v>8521</v>
      </c>
      <c r="G1171" s="216">
        <f t="shared" si="504"/>
        <v>98.14558857406126</v>
      </c>
      <c r="H1171" s="216">
        <f t="shared" si="510"/>
        <v>81.22974261201144</v>
      </c>
      <c r="I1171" s="130"/>
    </row>
    <row r="1172" spans="1:8" ht="36.75" customHeight="1">
      <c r="A1172" s="19" t="s">
        <v>813</v>
      </c>
      <c r="B1172" s="20" t="s">
        <v>814</v>
      </c>
      <c r="C1172" s="52"/>
      <c r="D1172" s="78">
        <f>D1173</f>
        <v>8000</v>
      </c>
      <c r="E1172" s="78">
        <f aca="true" t="shared" si="520" ref="E1172:F1173">E1173</f>
        <v>10615</v>
      </c>
      <c r="F1172" s="191">
        <f t="shared" si="520"/>
        <v>10615</v>
      </c>
      <c r="G1172" s="216">
        <f t="shared" si="504"/>
        <v>100</v>
      </c>
      <c r="H1172" s="216">
        <f t="shared" si="510"/>
        <v>132.6875</v>
      </c>
    </row>
    <row r="1173" spans="1:8" ht="36.75" customHeight="1">
      <c r="A1173" s="57" t="s">
        <v>1305</v>
      </c>
      <c r="B1173" s="20" t="s">
        <v>814</v>
      </c>
      <c r="C1173" s="52">
        <v>200</v>
      </c>
      <c r="D1173" s="78">
        <f>D1174</f>
        <v>8000</v>
      </c>
      <c r="E1173" s="78">
        <f t="shared" si="520"/>
        <v>10615</v>
      </c>
      <c r="F1173" s="191">
        <f t="shared" si="520"/>
        <v>10615</v>
      </c>
      <c r="G1173" s="216">
        <f t="shared" si="504"/>
        <v>100</v>
      </c>
      <c r="H1173" s="216">
        <f t="shared" si="510"/>
        <v>132.6875</v>
      </c>
    </row>
    <row r="1174" spans="1:8" ht="36.75" customHeight="1">
      <c r="A1174" s="57" t="s">
        <v>1306</v>
      </c>
      <c r="B1174" s="20" t="s">
        <v>814</v>
      </c>
      <c r="C1174" s="52">
        <v>240</v>
      </c>
      <c r="D1174" s="78">
        <v>8000</v>
      </c>
      <c r="E1174" s="91">
        <v>10615</v>
      </c>
      <c r="F1174" s="191">
        <v>10615</v>
      </c>
      <c r="G1174" s="216">
        <f t="shared" si="504"/>
        <v>100</v>
      </c>
      <c r="H1174" s="216">
        <f t="shared" si="510"/>
        <v>132.6875</v>
      </c>
    </row>
    <row r="1175" spans="1:8" ht="36.75" customHeight="1">
      <c r="A1175" s="19" t="s">
        <v>815</v>
      </c>
      <c r="B1175" s="20" t="s">
        <v>816</v>
      </c>
      <c r="C1175" s="52"/>
      <c r="D1175" s="78">
        <f>D1176</f>
        <v>720</v>
      </c>
      <c r="E1175" s="78">
        <f aca="true" t="shared" si="521" ref="D1175:F1176">E1176</f>
        <v>312</v>
      </c>
      <c r="F1175" s="191">
        <f t="shared" si="521"/>
        <v>312</v>
      </c>
      <c r="G1175" s="216">
        <f t="shared" si="504"/>
        <v>100</v>
      </c>
      <c r="H1175" s="216">
        <f t="shared" si="510"/>
        <v>43.333333333333336</v>
      </c>
    </row>
    <row r="1176" spans="1:8" ht="36.75" customHeight="1">
      <c r="A1176" s="57" t="s">
        <v>1305</v>
      </c>
      <c r="B1176" s="20" t="s">
        <v>816</v>
      </c>
      <c r="C1176" s="52">
        <v>200</v>
      </c>
      <c r="D1176" s="78">
        <f t="shared" si="521"/>
        <v>720</v>
      </c>
      <c r="E1176" s="78">
        <f t="shared" si="521"/>
        <v>312</v>
      </c>
      <c r="F1176" s="191">
        <f t="shared" si="521"/>
        <v>312</v>
      </c>
      <c r="G1176" s="216">
        <f t="shared" si="504"/>
        <v>100</v>
      </c>
      <c r="H1176" s="216">
        <f t="shared" si="510"/>
        <v>43.333333333333336</v>
      </c>
    </row>
    <row r="1177" spans="1:8" ht="36.75" customHeight="1">
      <c r="A1177" s="57" t="s">
        <v>1306</v>
      </c>
      <c r="B1177" s="20" t="s">
        <v>816</v>
      </c>
      <c r="C1177" s="52">
        <v>240</v>
      </c>
      <c r="D1177" s="91">
        <v>720</v>
      </c>
      <c r="E1177" s="91">
        <v>312</v>
      </c>
      <c r="F1177" s="192">
        <v>312</v>
      </c>
      <c r="G1177" s="216">
        <f t="shared" si="504"/>
        <v>100</v>
      </c>
      <c r="H1177" s="216">
        <f t="shared" si="510"/>
        <v>43.333333333333336</v>
      </c>
    </row>
    <row r="1178" spans="1:8" ht="38.25" customHeight="1">
      <c r="A1178" s="17" t="s">
        <v>817</v>
      </c>
      <c r="B1178" s="1" t="s">
        <v>818</v>
      </c>
      <c r="C1178" s="52"/>
      <c r="D1178" s="114">
        <f>D1179+D1184</f>
        <v>4087</v>
      </c>
      <c r="E1178" s="114">
        <f>E1179+E1184</f>
        <v>4087</v>
      </c>
      <c r="F1178" s="177">
        <f>F1179+F1184</f>
        <v>4087</v>
      </c>
      <c r="G1178" s="216">
        <f t="shared" si="504"/>
        <v>100</v>
      </c>
      <c r="H1178" s="216">
        <f t="shared" si="510"/>
        <v>100</v>
      </c>
    </row>
    <row r="1179" spans="1:8" ht="42.75" customHeight="1">
      <c r="A1179" s="22" t="s">
        <v>819</v>
      </c>
      <c r="B1179" s="20" t="s">
        <v>820</v>
      </c>
      <c r="C1179" s="52"/>
      <c r="D1179" s="91">
        <f>D1180+D1182</f>
        <v>4087</v>
      </c>
      <c r="E1179" s="91">
        <f aca="true" t="shared" si="522" ref="E1179:F1179">E1180+E1182</f>
        <v>4087</v>
      </c>
      <c r="F1179" s="192">
        <f t="shared" si="522"/>
        <v>4087</v>
      </c>
      <c r="G1179" s="216">
        <f t="shared" si="504"/>
        <v>100</v>
      </c>
      <c r="H1179" s="216">
        <f t="shared" si="510"/>
        <v>100</v>
      </c>
    </row>
    <row r="1180" spans="1:8" ht="62.25" customHeight="1">
      <c r="A1180" s="57" t="s">
        <v>1303</v>
      </c>
      <c r="B1180" s="20" t="s">
        <v>820</v>
      </c>
      <c r="C1180" s="52">
        <v>100</v>
      </c>
      <c r="D1180" s="91">
        <f>D1181</f>
        <v>3975</v>
      </c>
      <c r="E1180" s="91">
        <f aca="true" t="shared" si="523" ref="E1180:F1180">E1181</f>
        <v>4087</v>
      </c>
      <c r="F1180" s="192">
        <f t="shared" si="523"/>
        <v>4087</v>
      </c>
      <c r="G1180" s="216">
        <f t="shared" si="504"/>
        <v>100</v>
      </c>
      <c r="H1180" s="216">
        <f t="shared" si="510"/>
        <v>102.81761006289307</v>
      </c>
    </row>
    <row r="1181" spans="1:8" ht="42.75" customHeight="1">
      <c r="A1181" s="57" t="s">
        <v>1304</v>
      </c>
      <c r="B1181" s="20" t="s">
        <v>820</v>
      </c>
      <c r="C1181" s="52">
        <v>120</v>
      </c>
      <c r="D1181" s="91">
        <v>3975</v>
      </c>
      <c r="E1181" s="91">
        <v>4087</v>
      </c>
      <c r="F1181" s="192">
        <v>4087</v>
      </c>
      <c r="G1181" s="216">
        <f t="shared" si="504"/>
        <v>100</v>
      </c>
      <c r="H1181" s="216">
        <f t="shared" si="510"/>
        <v>102.81761006289307</v>
      </c>
    </row>
    <row r="1182" spans="1:8" ht="42.75" customHeight="1">
      <c r="A1182" s="57" t="s">
        <v>1305</v>
      </c>
      <c r="B1182" s="20" t="s">
        <v>820</v>
      </c>
      <c r="C1182" s="52">
        <v>200</v>
      </c>
      <c r="D1182" s="91">
        <f>D1183</f>
        <v>112</v>
      </c>
      <c r="E1182" s="91">
        <f aca="true" t="shared" si="524" ref="E1182:F1182">E1183</f>
        <v>0</v>
      </c>
      <c r="F1182" s="192">
        <f t="shared" si="524"/>
        <v>0</v>
      </c>
      <c r="G1182" s="216" t="e">
        <f t="shared" si="504"/>
        <v>#DIV/0!</v>
      </c>
      <c r="H1182" s="216">
        <f t="shared" si="510"/>
        <v>0</v>
      </c>
    </row>
    <row r="1183" spans="1:8" ht="42.75" customHeight="1">
      <c r="A1183" s="57" t="s">
        <v>1306</v>
      </c>
      <c r="B1183" s="20" t="s">
        <v>820</v>
      </c>
      <c r="C1183" s="52">
        <v>240</v>
      </c>
      <c r="D1183" s="91">
        <v>112</v>
      </c>
      <c r="E1183" s="91">
        <v>0</v>
      </c>
      <c r="F1183" s="192">
        <v>0</v>
      </c>
      <c r="G1183" s="216" t="e">
        <f t="shared" si="504"/>
        <v>#DIV/0!</v>
      </c>
      <c r="H1183" s="216">
        <f t="shared" si="510"/>
        <v>0</v>
      </c>
    </row>
    <row r="1184" spans="1:8" ht="31.5" hidden="1">
      <c r="A1184" s="22" t="s">
        <v>821</v>
      </c>
      <c r="B1184" s="20" t="s">
        <v>822</v>
      </c>
      <c r="C1184" s="52"/>
      <c r="D1184" s="91">
        <f>D1185+D1187</f>
        <v>0</v>
      </c>
      <c r="E1184" s="91">
        <f aca="true" t="shared" si="525" ref="E1184:F1184">E1185+E1187</f>
        <v>0</v>
      </c>
      <c r="F1184" s="192">
        <f t="shared" si="525"/>
        <v>0</v>
      </c>
      <c r="G1184" s="216" t="e">
        <f t="shared" si="504"/>
        <v>#DIV/0!</v>
      </c>
      <c r="H1184" s="216" t="e">
        <f t="shared" si="510"/>
        <v>#DIV/0!</v>
      </c>
    </row>
    <row r="1185" spans="1:8" ht="34.5" customHeight="1" hidden="1">
      <c r="A1185" s="57" t="s">
        <v>1303</v>
      </c>
      <c r="B1185" s="20" t="s">
        <v>822</v>
      </c>
      <c r="C1185" s="52">
        <v>100</v>
      </c>
      <c r="D1185" s="91">
        <f>D1186</f>
        <v>0</v>
      </c>
      <c r="E1185" s="91">
        <f aca="true" t="shared" si="526" ref="E1185:F1185">E1186</f>
        <v>0</v>
      </c>
      <c r="F1185" s="192">
        <f t="shared" si="526"/>
        <v>0</v>
      </c>
      <c r="G1185" s="216" t="e">
        <f t="shared" si="504"/>
        <v>#DIV/0!</v>
      </c>
      <c r="H1185" s="216" t="e">
        <f t="shared" si="510"/>
        <v>#DIV/0!</v>
      </c>
    </row>
    <row r="1186" spans="1:8" ht="34.5" customHeight="1" hidden="1">
      <c r="A1186" s="57" t="s">
        <v>1304</v>
      </c>
      <c r="B1186" s="20" t="s">
        <v>822</v>
      </c>
      <c r="C1186" s="52">
        <v>120</v>
      </c>
      <c r="D1186" s="91">
        <v>0</v>
      </c>
      <c r="E1186" s="91">
        <v>0</v>
      </c>
      <c r="F1186" s="192">
        <v>0</v>
      </c>
      <c r="G1186" s="216" t="e">
        <f t="shared" si="504"/>
        <v>#DIV/0!</v>
      </c>
      <c r="H1186" s="216" t="e">
        <f t="shared" si="510"/>
        <v>#DIV/0!</v>
      </c>
    </row>
    <row r="1187" spans="1:8" ht="34.5" customHeight="1" hidden="1">
      <c r="A1187" s="57" t="s">
        <v>1305</v>
      </c>
      <c r="B1187" s="20" t="s">
        <v>822</v>
      </c>
      <c r="C1187" s="52">
        <v>200</v>
      </c>
      <c r="D1187" s="91">
        <f>D1188</f>
        <v>0</v>
      </c>
      <c r="E1187" s="91">
        <f aca="true" t="shared" si="527" ref="E1187:F1187">E1188</f>
        <v>0</v>
      </c>
      <c r="F1187" s="192">
        <f t="shared" si="527"/>
        <v>0</v>
      </c>
      <c r="G1187" s="216" t="e">
        <f t="shared" si="504"/>
        <v>#DIV/0!</v>
      </c>
      <c r="H1187" s="216" t="e">
        <f t="shared" si="510"/>
        <v>#DIV/0!</v>
      </c>
    </row>
    <row r="1188" spans="1:8" ht="42.75" customHeight="1" hidden="1">
      <c r="A1188" s="87" t="s">
        <v>1306</v>
      </c>
      <c r="B1188" s="20" t="s">
        <v>822</v>
      </c>
      <c r="C1188" s="52">
        <v>240</v>
      </c>
      <c r="D1188" s="91">
        <v>0</v>
      </c>
      <c r="E1188" s="91">
        <v>0</v>
      </c>
      <c r="F1188" s="192">
        <v>0</v>
      </c>
      <c r="G1188" s="216" t="e">
        <f t="shared" si="504"/>
        <v>#DIV/0!</v>
      </c>
      <c r="H1188" s="216" t="e">
        <f t="shared" si="510"/>
        <v>#DIV/0!</v>
      </c>
    </row>
    <row r="1189" spans="1:8" ht="42.75" customHeight="1">
      <c r="A1189" s="171" t="s">
        <v>1640</v>
      </c>
      <c r="B1189" s="1" t="s">
        <v>1638</v>
      </c>
      <c r="C1189" s="105"/>
      <c r="D1189" s="114">
        <f>D1190</f>
        <v>0</v>
      </c>
      <c r="E1189" s="114">
        <f aca="true" t="shared" si="528" ref="E1189:F1189">E1190</f>
        <v>18451</v>
      </c>
      <c r="F1189" s="177">
        <f t="shared" si="528"/>
        <v>18421</v>
      </c>
      <c r="G1189" s="216">
        <f t="shared" si="504"/>
        <v>99.83740718660236</v>
      </c>
      <c r="H1189" s="216" t="e">
        <f t="shared" si="510"/>
        <v>#DIV/0!</v>
      </c>
    </row>
    <row r="1190" spans="1:8" ht="42.75" customHeight="1">
      <c r="A1190" s="35" t="s">
        <v>132</v>
      </c>
      <c r="B1190" s="2" t="s">
        <v>1639</v>
      </c>
      <c r="C1190" s="105"/>
      <c r="D1190" s="114">
        <f>D1191+D1193+D1195</f>
        <v>0</v>
      </c>
      <c r="E1190" s="114">
        <f aca="true" t="shared" si="529" ref="E1190:F1190">E1191+E1193+E1195</f>
        <v>18451</v>
      </c>
      <c r="F1190" s="177">
        <f t="shared" si="529"/>
        <v>18421</v>
      </c>
      <c r="G1190" s="216">
        <f t="shared" si="504"/>
        <v>99.83740718660236</v>
      </c>
      <c r="H1190" s="216" t="e">
        <f t="shared" si="510"/>
        <v>#DIV/0!</v>
      </c>
    </row>
    <row r="1191" spans="1:8" ht="64.5" customHeight="1">
      <c r="A1191" s="57" t="s">
        <v>1303</v>
      </c>
      <c r="B1191" s="20" t="s">
        <v>1639</v>
      </c>
      <c r="C1191" s="52">
        <v>100</v>
      </c>
      <c r="D1191" s="91">
        <f>D1192</f>
        <v>0</v>
      </c>
      <c r="E1191" s="91">
        <f aca="true" t="shared" si="530" ref="E1191:F1191">E1192</f>
        <v>15846</v>
      </c>
      <c r="F1191" s="192">
        <f t="shared" si="530"/>
        <v>15840</v>
      </c>
      <c r="G1191" s="216">
        <f t="shared" si="504"/>
        <v>99.96213555471412</v>
      </c>
      <c r="H1191" s="216" t="e">
        <f t="shared" si="510"/>
        <v>#DIV/0!</v>
      </c>
    </row>
    <row r="1192" spans="1:8" ht="42.75" customHeight="1">
      <c r="A1192" s="57" t="s">
        <v>1304</v>
      </c>
      <c r="B1192" s="20" t="s">
        <v>1639</v>
      </c>
      <c r="C1192" s="52">
        <v>120</v>
      </c>
      <c r="D1192" s="91">
        <v>0</v>
      </c>
      <c r="E1192" s="78">
        <v>15846</v>
      </c>
      <c r="F1192" s="191">
        <v>15840</v>
      </c>
      <c r="G1192" s="216">
        <f t="shared" si="504"/>
        <v>99.96213555471412</v>
      </c>
      <c r="H1192" s="216" t="e">
        <f t="shared" si="510"/>
        <v>#DIV/0!</v>
      </c>
    </row>
    <row r="1193" spans="1:8" ht="42.75" customHeight="1">
      <c r="A1193" s="57" t="s">
        <v>1305</v>
      </c>
      <c r="B1193" s="20" t="s">
        <v>1639</v>
      </c>
      <c r="C1193" s="52">
        <v>200</v>
      </c>
      <c r="D1193" s="91">
        <f>D1194</f>
        <v>0</v>
      </c>
      <c r="E1193" s="91">
        <f aca="true" t="shared" si="531" ref="E1193:F1193">E1194</f>
        <v>1927</v>
      </c>
      <c r="F1193" s="192">
        <f t="shared" si="531"/>
        <v>1903</v>
      </c>
      <c r="G1193" s="216">
        <f t="shared" si="504"/>
        <v>98.75454073689673</v>
      </c>
      <c r="H1193" s="216" t="e">
        <f t="shared" si="510"/>
        <v>#DIV/0!</v>
      </c>
    </row>
    <row r="1194" spans="1:8" ht="42.75" customHeight="1">
      <c r="A1194" s="87" t="s">
        <v>1306</v>
      </c>
      <c r="B1194" s="20" t="s">
        <v>1639</v>
      </c>
      <c r="C1194" s="52">
        <v>240</v>
      </c>
      <c r="D1194" s="91">
        <v>0</v>
      </c>
      <c r="E1194" s="91">
        <v>1927</v>
      </c>
      <c r="F1194" s="192">
        <v>1903</v>
      </c>
      <c r="G1194" s="216">
        <f t="shared" si="504"/>
        <v>98.75454073689673</v>
      </c>
      <c r="H1194" s="216" t="e">
        <f t="shared" si="510"/>
        <v>#DIV/0!</v>
      </c>
    </row>
    <row r="1195" spans="1:8" ht="42.75" customHeight="1">
      <c r="A1195" s="88" t="s">
        <v>1347</v>
      </c>
      <c r="B1195" s="20" t="s">
        <v>1639</v>
      </c>
      <c r="C1195" s="52">
        <v>800</v>
      </c>
      <c r="D1195" s="91">
        <f>D1197+D1196</f>
        <v>0</v>
      </c>
      <c r="E1195" s="91">
        <f>E1197+E1196</f>
        <v>678</v>
      </c>
      <c r="F1195" s="91">
        <f>F1197+F1196</f>
        <v>678</v>
      </c>
      <c r="G1195" s="216">
        <f t="shared" si="504"/>
        <v>100</v>
      </c>
      <c r="H1195" s="216" t="e">
        <f t="shared" si="510"/>
        <v>#DIV/0!</v>
      </c>
    </row>
    <row r="1196" spans="1:8" ht="42.75" customHeight="1">
      <c r="A1196" s="121" t="s">
        <v>1578</v>
      </c>
      <c r="B1196" s="20" t="s">
        <v>1639</v>
      </c>
      <c r="C1196" s="52">
        <v>830</v>
      </c>
      <c r="D1196" s="91">
        <v>0</v>
      </c>
      <c r="E1196" s="91">
        <v>359</v>
      </c>
      <c r="F1196" s="192">
        <v>359</v>
      </c>
      <c r="G1196" s="216">
        <f t="shared" si="504"/>
        <v>100</v>
      </c>
      <c r="H1196" s="216" t="e">
        <f t="shared" si="510"/>
        <v>#DIV/0!</v>
      </c>
    </row>
    <row r="1197" spans="1:8" ht="42.75" customHeight="1">
      <c r="A1197" s="88" t="s">
        <v>1468</v>
      </c>
      <c r="B1197" s="20" t="s">
        <v>1639</v>
      </c>
      <c r="C1197" s="52">
        <v>850</v>
      </c>
      <c r="D1197" s="91">
        <v>0</v>
      </c>
      <c r="E1197" s="91">
        <v>319</v>
      </c>
      <c r="F1197" s="192">
        <v>319</v>
      </c>
      <c r="G1197" s="216">
        <f t="shared" si="504"/>
        <v>100</v>
      </c>
      <c r="H1197" s="216" t="e">
        <f t="shared" si="510"/>
        <v>#DIV/0!</v>
      </c>
    </row>
    <row r="1198" spans="1:8" ht="41.25" customHeight="1">
      <c r="A1198" s="13" t="s">
        <v>1357</v>
      </c>
      <c r="B1198" s="3" t="s">
        <v>823</v>
      </c>
      <c r="C1198" s="52"/>
      <c r="D1198" s="91">
        <f>D1199</f>
        <v>100</v>
      </c>
      <c r="E1198" s="91">
        <f aca="true" t="shared" si="532" ref="E1198:F1201">E1199</f>
        <v>100</v>
      </c>
      <c r="F1198" s="192">
        <f t="shared" si="532"/>
        <v>63</v>
      </c>
      <c r="G1198" s="216">
        <f t="shared" si="504"/>
        <v>63</v>
      </c>
      <c r="H1198" s="216">
        <f t="shared" si="510"/>
        <v>63</v>
      </c>
    </row>
    <row r="1199" spans="1:8" ht="43.5" customHeight="1">
      <c r="A1199" s="17" t="s">
        <v>824</v>
      </c>
      <c r="B1199" s="1" t="s">
        <v>825</v>
      </c>
      <c r="C1199" s="52"/>
      <c r="D1199" s="91">
        <f>D1200</f>
        <v>100</v>
      </c>
      <c r="E1199" s="91">
        <f t="shared" si="532"/>
        <v>100</v>
      </c>
      <c r="F1199" s="192">
        <f t="shared" si="532"/>
        <v>63</v>
      </c>
      <c r="G1199" s="216">
        <f t="shared" si="504"/>
        <v>63</v>
      </c>
      <c r="H1199" s="216">
        <f t="shared" si="510"/>
        <v>63</v>
      </c>
    </row>
    <row r="1200" spans="1:8" ht="116.25" customHeight="1">
      <c r="A1200" s="21" t="s">
        <v>826</v>
      </c>
      <c r="B1200" s="20" t="s">
        <v>827</v>
      </c>
      <c r="C1200" s="52"/>
      <c r="D1200" s="91">
        <f>D1201</f>
        <v>100</v>
      </c>
      <c r="E1200" s="91">
        <f t="shared" si="532"/>
        <v>100</v>
      </c>
      <c r="F1200" s="192">
        <f t="shared" si="532"/>
        <v>63</v>
      </c>
      <c r="G1200" s="216">
        <f t="shared" si="504"/>
        <v>63</v>
      </c>
      <c r="H1200" s="216">
        <f t="shared" si="510"/>
        <v>63</v>
      </c>
    </row>
    <row r="1201" spans="1:8" ht="38.25" customHeight="1">
      <c r="A1201" s="57" t="s">
        <v>1305</v>
      </c>
      <c r="B1201" s="20" t="s">
        <v>827</v>
      </c>
      <c r="C1201" s="52">
        <v>200</v>
      </c>
      <c r="D1201" s="91">
        <f>D1202</f>
        <v>100</v>
      </c>
      <c r="E1201" s="91">
        <f t="shared" si="532"/>
        <v>100</v>
      </c>
      <c r="F1201" s="192">
        <f t="shared" si="532"/>
        <v>63</v>
      </c>
      <c r="G1201" s="216">
        <f t="shared" si="504"/>
        <v>63</v>
      </c>
      <c r="H1201" s="216">
        <f t="shared" si="510"/>
        <v>63</v>
      </c>
    </row>
    <row r="1202" spans="1:8" ht="45" customHeight="1">
      <c r="A1202" s="57" t="s">
        <v>1306</v>
      </c>
      <c r="B1202" s="20" t="s">
        <v>827</v>
      </c>
      <c r="C1202" s="52">
        <v>240</v>
      </c>
      <c r="D1202" s="91">
        <v>100</v>
      </c>
      <c r="E1202" s="91">
        <v>100</v>
      </c>
      <c r="F1202" s="192">
        <v>63</v>
      </c>
      <c r="G1202" s="216">
        <f t="shared" si="504"/>
        <v>63</v>
      </c>
      <c r="H1202" s="216">
        <f t="shared" si="510"/>
        <v>63</v>
      </c>
    </row>
    <row r="1203" spans="1:8" ht="39.75" customHeight="1">
      <c r="A1203" s="13" t="s">
        <v>828</v>
      </c>
      <c r="B1203" s="3" t="s">
        <v>829</v>
      </c>
      <c r="C1203" s="52"/>
      <c r="D1203" s="91">
        <f>D1208+D1204</f>
        <v>1450</v>
      </c>
      <c r="E1203" s="91">
        <f aca="true" t="shared" si="533" ref="E1203:F1203">E1208+E1204</f>
        <v>573</v>
      </c>
      <c r="F1203" s="192">
        <f t="shared" si="533"/>
        <v>573</v>
      </c>
      <c r="G1203" s="216">
        <f t="shared" si="504"/>
        <v>100</v>
      </c>
      <c r="H1203" s="216">
        <f t="shared" si="510"/>
        <v>39.51724137931035</v>
      </c>
    </row>
    <row r="1204" spans="1:8" ht="57" customHeight="1" hidden="1">
      <c r="A1204" s="17" t="s">
        <v>830</v>
      </c>
      <c r="B1204" s="1" t="s">
        <v>831</v>
      </c>
      <c r="C1204" s="52"/>
      <c r="D1204" s="91">
        <f>D1205</f>
        <v>0</v>
      </c>
      <c r="E1204" s="91">
        <f aca="true" t="shared" si="534" ref="E1204:F1206">E1205</f>
        <v>0</v>
      </c>
      <c r="F1204" s="192">
        <f t="shared" si="534"/>
        <v>0</v>
      </c>
      <c r="G1204" s="216" t="e">
        <f t="shared" si="504"/>
        <v>#DIV/0!</v>
      </c>
      <c r="H1204" s="216" t="e">
        <f t="shared" si="510"/>
        <v>#DIV/0!</v>
      </c>
    </row>
    <row r="1205" spans="1:8" ht="39.75" customHeight="1" hidden="1">
      <c r="A1205" s="16" t="s">
        <v>832</v>
      </c>
      <c r="B1205" s="2" t="s">
        <v>833</v>
      </c>
      <c r="C1205" s="52"/>
      <c r="D1205" s="91">
        <f>D1206</f>
        <v>0</v>
      </c>
      <c r="E1205" s="91">
        <f t="shared" si="534"/>
        <v>0</v>
      </c>
      <c r="F1205" s="192">
        <f t="shared" si="534"/>
        <v>0</v>
      </c>
      <c r="G1205" s="216" t="e">
        <f aca="true" t="shared" si="535" ref="G1205:G1273">F1205/E1205*100</f>
        <v>#DIV/0!</v>
      </c>
      <c r="H1205" s="216" t="e">
        <f t="shared" si="510"/>
        <v>#DIV/0!</v>
      </c>
    </row>
    <row r="1206" spans="1:8" ht="39.75" customHeight="1" hidden="1">
      <c r="A1206" s="16"/>
      <c r="B1206" s="2"/>
      <c r="C1206" s="52"/>
      <c r="D1206" s="91">
        <f>D1207</f>
        <v>0</v>
      </c>
      <c r="E1206" s="91">
        <f t="shared" si="534"/>
        <v>0</v>
      </c>
      <c r="F1206" s="192">
        <f t="shared" si="534"/>
        <v>0</v>
      </c>
      <c r="G1206" s="216" t="e">
        <f t="shared" si="535"/>
        <v>#DIV/0!</v>
      </c>
      <c r="H1206" s="216" t="e">
        <f t="shared" si="510"/>
        <v>#DIV/0!</v>
      </c>
    </row>
    <row r="1207" spans="1:8" ht="39.75" customHeight="1" hidden="1">
      <c r="A1207" s="16"/>
      <c r="B1207" s="2"/>
      <c r="C1207" s="52"/>
      <c r="D1207" s="91"/>
      <c r="E1207" s="91"/>
      <c r="F1207" s="192"/>
      <c r="G1207" s="216" t="e">
        <f t="shared" si="535"/>
        <v>#DIV/0!</v>
      </c>
      <c r="H1207" s="216" t="e">
        <f t="shared" si="510"/>
        <v>#DIV/0!</v>
      </c>
    </row>
    <row r="1208" spans="1:8" ht="34.5" customHeight="1">
      <c r="A1208" s="17" t="s">
        <v>834</v>
      </c>
      <c r="B1208" s="1" t="s">
        <v>835</v>
      </c>
      <c r="C1208" s="104"/>
      <c r="D1208" s="92">
        <f>D1209</f>
        <v>1450</v>
      </c>
      <c r="E1208" s="92">
        <f aca="true" t="shared" si="536" ref="E1208:F1210">E1209</f>
        <v>573</v>
      </c>
      <c r="F1208" s="176">
        <f t="shared" si="536"/>
        <v>573</v>
      </c>
      <c r="G1208" s="216">
        <f t="shared" si="535"/>
        <v>100</v>
      </c>
      <c r="H1208" s="216">
        <f t="shared" si="510"/>
        <v>39.51724137931035</v>
      </c>
    </row>
    <row r="1209" spans="1:8" ht="31.5" customHeight="1">
      <c r="A1209" s="19" t="s">
        <v>836</v>
      </c>
      <c r="B1209" s="20" t="s">
        <v>837</v>
      </c>
      <c r="C1209" s="52"/>
      <c r="D1209" s="91">
        <f>D1210</f>
        <v>1450</v>
      </c>
      <c r="E1209" s="91">
        <f t="shared" si="536"/>
        <v>573</v>
      </c>
      <c r="F1209" s="192">
        <f t="shared" si="536"/>
        <v>573</v>
      </c>
      <c r="G1209" s="216">
        <f t="shared" si="535"/>
        <v>100</v>
      </c>
      <c r="H1209" s="216">
        <f t="shared" si="510"/>
        <v>39.51724137931035</v>
      </c>
    </row>
    <row r="1210" spans="1:8" ht="31.5" customHeight="1">
      <c r="A1210" s="35" t="s">
        <v>1321</v>
      </c>
      <c r="B1210" s="20" t="s">
        <v>837</v>
      </c>
      <c r="C1210" s="52">
        <v>700</v>
      </c>
      <c r="D1210" s="91">
        <f>D1211</f>
        <v>1450</v>
      </c>
      <c r="E1210" s="91">
        <f t="shared" si="536"/>
        <v>573</v>
      </c>
      <c r="F1210" s="192">
        <f t="shared" si="536"/>
        <v>573</v>
      </c>
      <c r="G1210" s="216">
        <f t="shared" si="535"/>
        <v>100</v>
      </c>
      <c r="H1210" s="216">
        <f t="shared" si="510"/>
        <v>39.51724137931035</v>
      </c>
    </row>
    <row r="1211" spans="1:8" ht="31.5" customHeight="1">
      <c r="A1211" s="35" t="s">
        <v>1322</v>
      </c>
      <c r="B1211" s="20" t="s">
        <v>837</v>
      </c>
      <c r="C1211" s="52">
        <v>730</v>
      </c>
      <c r="D1211" s="91">
        <v>1450</v>
      </c>
      <c r="E1211" s="91">
        <v>573</v>
      </c>
      <c r="F1211" s="192">
        <v>573</v>
      </c>
      <c r="G1211" s="216">
        <f t="shared" si="535"/>
        <v>100</v>
      </c>
      <c r="H1211" s="216">
        <f t="shared" si="510"/>
        <v>39.51724137931035</v>
      </c>
    </row>
    <row r="1212" spans="1:8" ht="35.25" customHeight="1">
      <c r="A1212" s="13" t="s">
        <v>838</v>
      </c>
      <c r="B1212" s="3" t="s">
        <v>839</v>
      </c>
      <c r="C1212" s="52"/>
      <c r="D1212" s="91">
        <f>D1213</f>
        <v>261494</v>
      </c>
      <c r="E1212" s="91">
        <f aca="true" t="shared" si="537" ref="E1212:F1212">E1213</f>
        <v>260050</v>
      </c>
      <c r="F1212" s="192">
        <f t="shared" si="537"/>
        <v>256652</v>
      </c>
      <c r="G1212" s="216">
        <f t="shared" si="535"/>
        <v>98.6933282061142</v>
      </c>
      <c r="H1212" s="216">
        <f t="shared" si="510"/>
        <v>98.14833227531034</v>
      </c>
    </row>
    <row r="1213" spans="1:8" ht="33.75" customHeight="1">
      <c r="A1213" s="7" t="s">
        <v>130</v>
      </c>
      <c r="B1213" s="1" t="s">
        <v>840</v>
      </c>
      <c r="C1213" s="52"/>
      <c r="D1213" s="78">
        <f>D1214+D1217+D1225+D1237+D1244+D1254+D1271+D1274+D1277+D1280+D1283+D1264+D1251+D1232</f>
        <v>261494</v>
      </c>
      <c r="E1213" s="78">
        <f aca="true" t="shared" si="538" ref="E1213:F1213">E1214+E1217+E1225+E1237+E1244+E1254+E1271+E1274+E1277+E1280+E1283+E1264+E1251</f>
        <v>260050</v>
      </c>
      <c r="F1213" s="191">
        <f t="shared" si="538"/>
        <v>256652</v>
      </c>
      <c r="G1213" s="216">
        <f t="shared" si="535"/>
        <v>98.6933282061142</v>
      </c>
      <c r="H1213" s="216">
        <f t="shared" si="510"/>
        <v>98.14833227531034</v>
      </c>
    </row>
    <row r="1214" spans="1:8" ht="30.75" customHeight="1">
      <c r="A1214" s="19" t="s">
        <v>841</v>
      </c>
      <c r="B1214" s="20" t="s">
        <v>842</v>
      </c>
      <c r="C1214" s="52"/>
      <c r="D1214" s="91">
        <f>D1215</f>
        <v>2486</v>
      </c>
      <c r="E1214" s="91">
        <f aca="true" t="shared" si="539" ref="E1214:F1215">E1215</f>
        <v>2531</v>
      </c>
      <c r="F1214" s="192">
        <f t="shared" si="539"/>
        <v>2531</v>
      </c>
      <c r="G1214" s="216">
        <f t="shared" si="535"/>
        <v>100</v>
      </c>
      <c r="H1214" s="216">
        <f aca="true" t="shared" si="540" ref="H1214:H1282">F1214/D1214*100</f>
        <v>101.81013676588897</v>
      </c>
    </row>
    <row r="1215" spans="1:8" ht="61.5" customHeight="1">
      <c r="A1215" s="57" t="s">
        <v>1303</v>
      </c>
      <c r="B1215" s="20" t="s">
        <v>842</v>
      </c>
      <c r="C1215" s="52">
        <v>100</v>
      </c>
      <c r="D1215" s="91">
        <f>D1216</f>
        <v>2486</v>
      </c>
      <c r="E1215" s="91">
        <f t="shared" si="539"/>
        <v>2531</v>
      </c>
      <c r="F1215" s="192">
        <f t="shared" si="539"/>
        <v>2531</v>
      </c>
      <c r="G1215" s="216">
        <f t="shared" si="535"/>
        <v>100</v>
      </c>
      <c r="H1215" s="216">
        <f t="shared" si="540"/>
        <v>101.81013676588897</v>
      </c>
    </row>
    <row r="1216" spans="1:8" ht="30.75" customHeight="1">
      <c r="A1216" s="57" t="s">
        <v>1304</v>
      </c>
      <c r="B1216" s="20" t="s">
        <v>842</v>
      </c>
      <c r="C1216" s="52">
        <v>120</v>
      </c>
      <c r="D1216" s="91">
        <v>2486</v>
      </c>
      <c r="E1216" s="91">
        <v>2531</v>
      </c>
      <c r="F1216" s="192">
        <v>2531</v>
      </c>
      <c r="G1216" s="216">
        <f t="shared" si="535"/>
        <v>100</v>
      </c>
      <c r="H1216" s="216">
        <f t="shared" si="540"/>
        <v>101.81013676588897</v>
      </c>
    </row>
    <row r="1217" spans="1:8" ht="36" customHeight="1">
      <c r="A1217" s="19" t="s">
        <v>843</v>
      </c>
      <c r="B1217" s="20" t="s">
        <v>844</v>
      </c>
      <c r="C1217" s="52"/>
      <c r="D1217" s="91">
        <f>D1218+D1220+D1222</f>
        <v>92347</v>
      </c>
      <c r="E1217" s="91">
        <f aca="true" t="shared" si="541" ref="E1217:F1217">E1218+E1220+E1222</f>
        <v>102477</v>
      </c>
      <c r="F1217" s="192">
        <f t="shared" si="541"/>
        <v>100303</v>
      </c>
      <c r="G1217" s="216">
        <f t="shared" si="535"/>
        <v>97.87854835719234</v>
      </c>
      <c r="H1217" s="216">
        <f t="shared" si="540"/>
        <v>108.61533130475271</v>
      </c>
    </row>
    <row r="1218" spans="1:8" ht="48.75" customHeight="1">
      <c r="A1218" s="57" t="s">
        <v>1303</v>
      </c>
      <c r="B1218" s="20" t="s">
        <v>844</v>
      </c>
      <c r="C1218" s="52">
        <v>100</v>
      </c>
      <c r="D1218" s="91">
        <f>D1219</f>
        <v>78701</v>
      </c>
      <c r="E1218" s="91">
        <f aca="true" t="shared" si="542" ref="E1218:F1218">E1219</f>
        <v>80833</v>
      </c>
      <c r="F1218" s="192">
        <f t="shared" si="542"/>
        <v>80832</v>
      </c>
      <c r="G1218" s="216">
        <f t="shared" si="535"/>
        <v>99.99876288149642</v>
      </c>
      <c r="H1218" s="216">
        <f t="shared" si="540"/>
        <v>102.70771654743905</v>
      </c>
    </row>
    <row r="1219" spans="1:8" ht="36" customHeight="1">
      <c r="A1219" s="57" t="s">
        <v>1304</v>
      </c>
      <c r="B1219" s="20" t="s">
        <v>844</v>
      </c>
      <c r="C1219" s="52">
        <v>120</v>
      </c>
      <c r="D1219" s="91">
        <v>78701</v>
      </c>
      <c r="E1219" s="78">
        <v>80833</v>
      </c>
      <c r="F1219" s="192">
        <v>80832</v>
      </c>
      <c r="G1219" s="216">
        <f t="shared" si="535"/>
        <v>99.99876288149642</v>
      </c>
      <c r="H1219" s="216">
        <f t="shared" si="540"/>
        <v>102.70771654743905</v>
      </c>
    </row>
    <row r="1220" spans="1:8" ht="36" customHeight="1">
      <c r="A1220" s="57" t="s">
        <v>1305</v>
      </c>
      <c r="B1220" s="20" t="s">
        <v>844</v>
      </c>
      <c r="C1220" s="52">
        <v>200</v>
      </c>
      <c r="D1220" s="91">
        <f>D1221</f>
        <v>13246</v>
      </c>
      <c r="E1220" s="91">
        <f>E1221</f>
        <v>17821</v>
      </c>
      <c r="F1220" s="192">
        <f>F1221</f>
        <v>15656</v>
      </c>
      <c r="G1220" s="216">
        <f t="shared" si="535"/>
        <v>87.85141125638292</v>
      </c>
      <c r="H1220" s="216">
        <f t="shared" si="540"/>
        <v>118.19417182545675</v>
      </c>
    </row>
    <row r="1221" spans="1:8" ht="36" customHeight="1">
      <c r="A1221" s="57" t="s">
        <v>1306</v>
      </c>
      <c r="B1221" s="20" t="s">
        <v>844</v>
      </c>
      <c r="C1221" s="52">
        <v>240</v>
      </c>
      <c r="D1221" s="91">
        <v>13246</v>
      </c>
      <c r="E1221" s="78">
        <v>17821</v>
      </c>
      <c r="F1221" s="191">
        <v>15656</v>
      </c>
      <c r="G1221" s="216">
        <f t="shared" si="535"/>
        <v>87.85141125638292</v>
      </c>
      <c r="H1221" s="216">
        <f t="shared" si="540"/>
        <v>118.19417182545675</v>
      </c>
    </row>
    <row r="1222" spans="1:8" ht="36" customHeight="1">
      <c r="A1222" s="57" t="s">
        <v>1309</v>
      </c>
      <c r="B1222" s="20" t="s">
        <v>844</v>
      </c>
      <c r="C1222" s="52">
        <v>800</v>
      </c>
      <c r="D1222" s="91">
        <f aca="true" t="shared" si="543" ref="D1222:F1222">D1224+D1223</f>
        <v>400</v>
      </c>
      <c r="E1222" s="91">
        <f t="shared" si="543"/>
        <v>3823</v>
      </c>
      <c r="F1222" s="192">
        <f t="shared" si="543"/>
        <v>3815</v>
      </c>
      <c r="G1222" s="216">
        <f t="shared" si="535"/>
        <v>99.79074025634318</v>
      </c>
      <c r="H1222" s="216">
        <f t="shared" si="540"/>
        <v>953.75</v>
      </c>
    </row>
    <row r="1223" spans="1:8" ht="36" customHeight="1" hidden="1">
      <c r="A1223" s="121" t="s">
        <v>1422</v>
      </c>
      <c r="B1223" s="20" t="s">
        <v>844</v>
      </c>
      <c r="C1223" s="52">
        <v>830</v>
      </c>
      <c r="D1223" s="91"/>
      <c r="E1223" s="91"/>
      <c r="F1223" s="192"/>
      <c r="G1223" s="216" t="e">
        <f t="shared" si="535"/>
        <v>#DIV/0!</v>
      </c>
      <c r="H1223" s="216" t="e">
        <f t="shared" si="540"/>
        <v>#DIV/0!</v>
      </c>
    </row>
    <row r="1224" spans="1:8" ht="36" customHeight="1">
      <c r="A1224" s="16" t="s">
        <v>1310</v>
      </c>
      <c r="B1224" s="20" t="s">
        <v>844</v>
      </c>
      <c r="C1224" s="52">
        <v>850</v>
      </c>
      <c r="D1224" s="91">
        <v>400</v>
      </c>
      <c r="E1224" s="91">
        <v>3823</v>
      </c>
      <c r="F1224" s="192">
        <v>3815</v>
      </c>
      <c r="G1224" s="216">
        <f t="shared" si="535"/>
        <v>99.79074025634318</v>
      </c>
      <c r="H1224" s="216">
        <f t="shared" si="540"/>
        <v>953.75</v>
      </c>
    </row>
    <row r="1225" spans="1:8" ht="27.75" customHeight="1" hidden="1">
      <c r="A1225" s="19" t="s">
        <v>132</v>
      </c>
      <c r="B1225" s="20" t="s">
        <v>845</v>
      </c>
      <c r="C1225" s="52"/>
      <c r="D1225" s="91">
        <f>D1226+D1228+D1230</f>
        <v>0</v>
      </c>
      <c r="E1225" s="91">
        <f aca="true" t="shared" si="544" ref="E1225:F1225">E1226+E1228+E1230</f>
        <v>0</v>
      </c>
      <c r="F1225" s="192">
        <f t="shared" si="544"/>
        <v>0</v>
      </c>
      <c r="G1225" s="216" t="e">
        <f t="shared" si="535"/>
        <v>#DIV/0!</v>
      </c>
      <c r="H1225" s="216" t="e">
        <f t="shared" si="540"/>
        <v>#DIV/0!</v>
      </c>
    </row>
    <row r="1226" spans="1:8" ht="60.75" customHeight="1" hidden="1">
      <c r="A1226" s="57" t="s">
        <v>1303</v>
      </c>
      <c r="B1226" s="20" t="s">
        <v>845</v>
      </c>
      <c r="C1226" s="52">
        <v>100</v>
      </c>
      <c r="D1226" s="91">
        <f>D1227</f>
        <v>0</v>
      </c>
      <c r="E1226" s="91">
        <f aca="true" t="shared" si="545" ref="E1226:F1226">E1227</f>
        <v>0</v>
      </c>
      <c r="F1226" s="192">
        <f t="shared" si="545"/>
        <v>0</v>
      </c>
      <c r="G1226" s="216" t="e">
        <f t="shared" si="535"/>
        <v>#DIV/0!</v>
      </c>
      <c r="H1226" s="216" t="e">
        <f t="shared" si="540"/>
        <v>#DIV/0!</v>
      </c>
    </row>
    <row r="1227" spans="1:8" ht="27.75" customHeight="1" hidden="1">
      <c r="A1227" s="57" t="s">
        <v>1304</v>
      </c>
      <c r="B1227" s="20" t="s">
        <v>845</v>
      </c>
      <c r="C1227" s="52">
        <v>120</v>
      </c>
      <c r="D1227" s="91">
        <v>0</v>
      </c>
      <c r="E1227" s="78">
        <v>0</v>
      </c>
      <c r="F1227" s="191">
        <v>0</v>
      </c>
      <c r="G1227" s="216" t="e">
        <f t="shared" si="535"/>
        <v>#DIV/0!</v>
      </c>
      <c r="H1227" s="216" t="e">
        <f t="shared" si="540"/>
        <v>#DIV/0!</v>
      </c>
    </row>
    <row r="1228" spans="1:8" ht="27.75" customHeight="1" hidden="1">
      <c r="A1228" s="57" t="s">
        <v>1305</v>
      </c>
      <c r="B1228" s="20" t="s">
        <v>845</v>
      </c>
      <c r="C1228" s="52">
        <v>200</v>
      </c>
      <c r="D1228" s="91">
        <f>D1229</f>
        <v>0</v>
      </c>
      <c r="E1228" s="91">
        <f aca="true" t="shared" si="546" ref="E1228:F1228">E1229</f>
        <v>0</v>
      </c>
      <c r="F1228" s="192">
        <f t="shared" si="546"/>
        <v>0</v>
      </c>
      <c r="G1228" s="216" t="e">
        <f t="shared" si="535"/>
        <v>#DIV/0!</v>
      </c>
      <c r="H1228" s="216" t="e">
        <f t="shared" si="540"/>
        <v>#DIV/0!</v>
      </c>
    </row>
    <row r="1229" spans="1:8" ht="36" customHeight="1" hidden="1">
      <c r="A1229" s="57" t="s">
        <v>1306</v>
      </c>
      <c r="B1229" s="20" t="s">
        <v>845</v>
      </c>
      <c r="C1229" s="52">
        <v>240</v>
      </c>
      <c r="D1229" s="91"/>
      <c r="E1229" s="91"/>
      <c r="F1229" s="192"/>
      <c r="G1229" s="216" t="e">
        <f t="shared" si="535"/>
        <v>#DIV/0!</v>
      </c>
      <c r="H1229" s="216" t="e">
        <f t="shared" si="540"/>
        <v>#DIV/0!</v>
      </c>
    </row>
    <row r="1230" spans="1:8" ht="27.75" customHeight="1" hidden="1">
      <c r="A1230" s="57" t="s">
        <v>1309</v>
      </c>
      <c r="B1230" s="20" t="s">
        <v>845</v>
      </c>
      <c r="C1230" s="52">
        <v>800</v>
      </c>
      <c r="D1230" s="91">
        <f>D1231</f>
        <v>0</v>
      </c>
      <c r="E1230" s="91">
        <f aca="true" t="shared" si="547" ref="E1230:F1230">E1231</f>
        <v>0</v>
      </c>
      <c r="F1230" s="192">
        <f t="shared" si="547"/>
        <v>0</v>
      </c>
      <c r="G1230" s="216" t="e">
        <f t="shared" si="535"/>
        <v>#DIV/0!</v>
      </c>
      <c r="H1230" s="216" t="e">
        <f t="shared" si="540"/>
        <v>#DIV/0!</v>
      </c>
    </row>
    <row r="1231" spans="1:8" ht="27.75" customHeight="1" hidden="1">
      <c r="A1231" s="16" t="s">
        <v>1422</v>
      </c>
      <c r="B1231" s="20" t="s">
        <v>845</v>
      </c>
      <c r="C1231" s="52">
        <v>830</v>
      </c>
      <c r="D1231" s="91"/>
      <c r="E1231" s="91">
        <v>0</v>
      </c>
      <c r="F1231" s="192">
        <v>0</v>
      </c>
      <c r="G1231" s="216" t="e">
        <f t="shared" si="535"/>
        <v>#DIV/0!</v>
      </c>
      <c r="H1231" s="216" t="e">
        <f t="shared" si="540"/>
        <v>#DIV/0!</v>
      </c>
    </row>
    <row r="1232" spans="1:8" ht="27.75" customHeight="1" hidden="1">
      <c r="A1232" s="16" t="s">
        <v>1744</v>
      </c>
      <c r="B1232" s="20" t="s">
        <v>845</v>
      </c>
      <c r="C1232" s="52"/>
      <c r="D1232" s="91">
        <f>D1233+D1235</f>
        <v>17317</v>
      </c>
      <c r="E1232" s="91"/>
      <c r="F1232" s="192"/>
      <c r="G1232" s="216" t="e">
        <f t="shared" si="535"/>
        <v>#DIV/0!</v>
      </c>
      <c r="H1232" s="216">
        <f t="shared" si="540"/>
        <v>0</v>
      </c>
    </row>
    <row r="1233" spans="1:8" ht="60" customHeight="1" hidden="1">
      <c r="A1233" s="57" t="s">
        <v>1303</v>
      </c>
      <c r="B1233" s="20" t="s">
        <v>845</v>
      </c>
      <c r="C1233" s="52">
        <v>100</v>
      </c>
      <c r="D1233" s="91">
        <f>D1234</f>
        <v>15288</v>
      </c>
      <c r="E1233" s="91"/>
      <c r="F1233" s="192"/>
      <c r="G1233" s="216" t="e">
        <f t="shared" si="535"/>
        <v>#DIV/0!</v>
      </c>
      <c r="H1233" s="216">
        <f t="shared" si="540"/>
        <v>0</v>
      </c>
    </row>
    <row r="1234" spans="1:8" ht="27.75" customHeight="1" hidden="1">
      <c r="A1234" s="57" t="s">
        <v>1304</v>
      </c>
      <c r="B1234" s="20" t="s">
        <v>845</v>
      </c>
      <c r="C1234" s="52">
        <v>120</v>
      </c>
      <c r="D1234" s="91">
        <v>15288</v>
      </c>
      <c r="E1234" s="91"/>
      <c r="F1234" s="192"/>
      <c r="G1234" s="216" t="e">
        <f t="shared" si="535"/>
        <v>#DIV/0!</v>
      </c>
      <c r="H1234" s="216">
        <f t="shared" si="540"/>
        <v>0</v>
      </c>
    </row>
    <row r="1235" spans="1:8" ht="27.75" customHeight="1" hidden="1">
      <c r="A1235" s="57" t="s">
        <v>1305</v>
      </c>
      <c r="B1235" s="20" t="s">
        <v>845</v>
      </c>
      <c r="C1235" s="52">
        <v>200</v>
      </c>
      <c r="D1235" s="91">
        <f>D1236</f>
        <v>2029</v>
      </c>
      <c r="E1235" s="91"/>
      <c r="F1235" s="192"/>
      <c r="G1235" s="216" t="e">
        <f t="shared" si="535"/>
        <v>#DIV/0!</v>
      </c>
      <c r="H1235" s="216">
        <f t="shared" si="540"/>
        <v>0</v>
      </c>
    </row>
    <row r="1236" spans="1:8" ht="27.75" customHeight="1" hidden="1">
      <c r="A1236" s="57" t="s">
        <v>1306</v>
      </c>
      <c r="B1236" s="20" t="s">
        <v>845</v>
      </c>
      <c r="C1236" s="52">
        <v>240</v>
      </c>
      <c r="D1236" s="91">
        <v>2029</v>
      </c>
      <c r="E1236" s="91"/>
      <c r="F1236" s="192"/>
      <c r="G1236" s="216" t="e">
        <f t="shared" si="535"/>
        <v>#DIV/0!</v>
      </c>
      <c r="H1236" s="216">
        <f t="shared" si="540"/>
        <v>0</v>
      </c>
    </row>
    <row r="1237" spans="1:8" ht="28.5" customHeight="1">
      <c r="A1237" s="21" t="s">
        <v>846</v>
      </c>
      <c r="B1237" s="23" t="s">
        <v>847</v>
      </c>
      <c r="C1237" s="52"/>
      <c r="D1237" s="91">
        <f>D1238+D1240+D1242</f>
        <v>29150</v>
      </c>
      <c r="E1237" s="91">
        <f aca="true" t="shared" si="548" ref="E1237:F1237">E1238+E1240+E1242</f>
        <v>34023</v>
      </c>
      <c r="F1237" s="192">
        <f t="shared" si="548"/>
        <v>33983</v>
      </c>
      <c r="G1237" s="216">
        <f t="shared" si="535"/>
        <v>99.8824324721512</v>
      </c>
      <c r="H1237" s="216">
        <f t="shared" si="540"/>
        <v>116.57975986277873</v>
      </c>
    </row>
    <row r="1238" spans="1:8" ht="47.25" customHeight="1">
      <c r="A1238" s="57" t="s">
        <v>1303</v>
      </c>
      <c r="B1238" s="23" t="s">
        <v>847</v>
      </c>
      <c r="C1238" s="52">
        <v>100</v>
      </c>
      <c r="D1238" s="91">
        <f>D1239</f>
        <v>23616</v>
      </c>
      <c r="E1238" s="91">
        <f aca="true" t="shared" si="549" ref="E1238:F1238">E1239</f>
        <v>31937</v>
      </c>
      <c r="F1238" s="192">
        <f t="shared" si="549"/>
        <v>31937</v>
      </c>
      <c r="G1238" s="216">
        <f t="shared" si="535"/>
        <v>100</v>
      </c>
      <c r="H1238" s="216">
        <f t="shared" si="540"/>
        <v>135.2345867208672</v>
      </c>
    </row>
    <row r="1239" spans="1:8" ht="28.5" customHeight="1">
      <c r="A1239" s="57" t="s">
        <v>1304</v>
      </c>
      <c r="B1239" s="23" t="s">
        <v>847</v>
      </c>
      <c r="C1239" s="52">
        <v>120</v>
      </c>
      <c r="D1239" s="91">
        <v>23616</v>
      </c>
      <c r="E1239" s="78">
        <v>31937</v>
      </c>
      <c r="F1239" s="191">
        <v>31937</v>
      </c>
      <c r="G1239" s="216">
        <f t="shared" si="535"/>
        <v>100</v>
      </c>
      <c r="H1239" s="216">
        <f t="shared" si="540"/>
        <v>135.2345867208672</v>
      </c>
    </row>
    <row r="1240" spans="1:8" ht="28.5" customHeight="1">
      <c r="A1240" s="57" t="s">
        <v>1305</v>
      </c>
      <c r="B1240" s="23" t="s">
        <v>847</v>
      </c>
      <c r="C1240" s="52">
        <v>200</v>
      </c>
      <c r="D1240" s="91">
        <f>D1241</f>
        <v>5534</v>
      </c>
      <c r="E1240" s="91">
        <f aca="true" t="shared" si="550" ref="E1240:F1240">E1241</f>
        <v>2076</v>
      </c>
      <c r="F1240" s="192">
        <f t="shared" si="550"/>
        <v>2036</v>
      </c>
      <c r="G1240" s="216">
        <f t="shared" si="535"/>
        <v>98.07321772639692</v>
      </c>
      <c r="H1240" s="216">
        <f t="shared" si="540"/>
        <v>36.79074810263824</v>
      </c>
    </row>
    <row r="1241" spans="1:8" ht="37.5" customHeight="1">
      <c r="A1241" s="57" t="s">
        <v>1306</v>
      </c>
      <c r="B1241" s="23" t="s">
        <v>847</v>
      </c>
      <c r="C1241" s="52">
        <v>240</v>
      </c>
      <c r="D1241" s="91">
        <v>5534</v>
      </c>
      <c r="E1241" s="91">
        <v>2076</v>
      </c>
      <c r="F1241" s="192">
        <v>2036</v>
      </c>
      <c r="G1241" s="216">
        <f t="shared" si="535"/>
        <v>98.07321772639692</v>
      </c>
      <c r="H1241" s="216">
        <f t="shared" si="540"/>
        <v>36.79074810263824</v>
      </c>
    </row>
    <row r="1242" spans="1:8" ht="28.5" customHeight="1">
      <c r="A1242" s="57" t="s">
        <v>1309</v>
      </c>
      <c r="B1242" s="23" t="s">
        <v>847</v>
      </c>
      <c r="C1242" s="52">
        <v>800</v>
      </c>
      <c r="D1242" s="91">
        <f>D1243</f>
        <v>0</v>
      </c>
      <c r="E1242" s="91">
        <f aca="true" t="shared" si="551" ref="E1242:F1242">E1243</f>
        <v>10</v>
      </c>
      <c r="F1242" s="192">
        <f t="shared" si="551"/>
        <v>10</v>
      </c>
      <c r="G1242" s="216">
        <f t="shared" si="535"/>
        <v>100</v>
      </c>
      <c r="H1242" s="216" t="e">
        <f t="shared" si="540"/>
        <v>#DIV/0!</v>
      </c>
    </row>
    <row r="1243" spans="1:8" ht="28.5" customHeight="1">
      <c r="A1243" s="16" t="s">
        <v>1310</v>
      </c>
      <c r="B1243" s="23" t="s">
        <v>847</v>
      </c>
      <c r="C1243" s="52">
        <v>850</v>
      </c>
      <c r="D1243" s="91">
        <v>0</v>
      </c>
      <c r="E1243" s="91">
        <v>10</v>
      </c>
      <c r="F1243" s="192">
        <v>10</v>
      </c>
      <c r="G1243" s="216">
        <f t="shared" si="535"/>
        <v>100</v>
      </c>
      <c r="H1243" s="216" t="e">
        <f t="shared" si="540"/>
        <v>#DIV/0!</v>
      </c>
    </row>
    <row r="1244" spans="1:8" ht="41.25" customHeight="1">
      <c r="A1244" s="21" t="s">
        <v>848</v>
      </c>
      <c r="B1244" s="23" t="s">
        <v>849</v>
      </c>
      <c r="C1244" s="52"/>
      <c r="D1244" s="91">
        <f>D1245+D1247+D1249</f>
        <v>34097</v>
      </c>
      <c r="E1244" s="91">
        <f aca="true" t="shared" si="552" ref="E1244:F1244">E1245+E1247+E1249</f>
        <v>36487</v>
      </c>
      <c r="F1244" s="192">
        <f t="shared" si="552"/>
        <v>36413</v>
      </c>
      <c r="G1244" s="216">
        <f t="shared" si="535"/>
        <v>99.79718803957573</v>
      </c>
      <c r="H1244" s="216">
        <f t="shared" si="540"/>
        <v>106.79238642695839</v>
      </c>
    </row>
    <row r="1245" spans="1:8" ht="63" customHeight="1">
      <c r="A1245" s="57" t="s">
        <v>1303</v>
      </c>
      <c r="B1245" s="23" t="s">
        <v>849</v>
      </c>
      <c r="C1245" s="52">
        <v>100</v>
      </c>
      <c r="D1245" s="91">
        <f>D1246</f>
        <v>29384</v>
      </c>
      <c r="E1245" s="91">
        <f aca="true" t="shared" si="553" ref="E1245:F1245">E1246</f>
        <v>33262</v>
      </c>
      <c r="F1245" s="192">
        <f t="shared" si="553"/>
        <v>33262</v>
      </c>
      <c r="G1245" s="216">
        <f t="shared" si="535"/>
        <v>100</v>
      </c>
      <c r="H1245" s="216">
        <f t="shared" si="540"/>
        <v>113.1976585897087</v>
      </c>
    </row>
    <row r="1246" spans="1:8" ht="38.25" customHeight="1">
      <c r="A1246" s="57" t="s">
        <v>1314</v>
      </c>
      <c r="B1246" s="23" t="s">
        <v>849</v>
      </c>
      <c r="C1246" s="52">
        <v>110</v>
      </c>
      <c r="D1246" s="91">
        <v>29384</v>
      </c>
      <c r="E1246" s="91">
        <v>33262</v>
      </c>
      <c r="F1246" s="192">
        <v>33262</v>
      </c>
      <c r="G1246" s="216">
        <f t="shared" si="535"/>
        <v>100</v>
      </c>
      <c r="H1246" s="216">
        <f t="shared" si="540"/>
        <v>113.1976585897087</v>
      </c>
    </row>
    <row r="1247" spans="1:8" ht="38.25" customHeight="1">
      <c r="A1247" s="57" t="s">
        <v>1305</v>
      </c>
      <c r="B1247" s="23" t="s">
        <v>849</v>
      </c>
      <c r="C1247" s="52">
        <v>200</v>
      </c>
      <c r="D1247" s="91">
        <f>D1248</f>
        <v>4713</v>
      </c>
      <c r="E1247" s="91">
        <f aca="true" t="shared" si="554" ref="E1247:F1247">E1248</f>
        <v>3225</v>
      </c>
      <c r="F1247" s="192">
        <f t="shared" si="554"/>
        <v>3151</v>
      </c>
      <c r="G1247" s="216">
        <f t="shared" si="535"/>
        <v>97.70542635658914</v>
      </c>
      <c r="H1247" s="216">
        <f t="shared" si="540"/>
        <v>66.85762783789518</v>
      </c>
    </row>
    <row r="1248" spans="1:8" ht="38.25" customHeight="1">
      <c r="A1248" s="57" t="s">
        <v>1306</v>
      </c>
      <c r="B1248" s="23" t="s">
        <v>849</v>
      </c>
      <c r="C1248" s="52">
        <v>240</v>
      </c>
      <c r="D1248" s="91">
        <v>4713</v>
      </c>
      <c r="E1248" s="91">
        <v>3225</v>
      </c>
      <c r="F1248" s="192">
        <v>3151</v>
      </c>
      <c r="G1248" s="216">
        <f t="shared" si="535"/>
        <v>97.70542635658914</v>
      </c>
      <c r="H1248" s="216">
        <f t="shared" si="540"/>
        <v>66.85762783789518</v>
      </c>
    </row>
    <row r="1249" spans="1:8" ht="38.25" customHeight="1" hidden="1">
      <c r="A1249" s="57" t="s">
        <v>1309</v>
      </c>
      <c r="B1249" s="23" t="s">
        <v>849</v>
      </c>
      <c r="C1249" s="52">
        <v>800</v>
      </c>
      <c r="D1249" s="91">
        <f>D1250</f>
        <v>0</v>
      </c>
      <c r="E1249" s="91">
        <f aca="true" t="shared" si="555" ref="E1249:F1249">E1250</f>
        <v>0</v>
      </c>
      <c r="F1249" s="192">
        <f t="shared" si="555"/>
        <v>0</v>
      </c>
      <c r="G1249" s="216" t="e">
        <f t="shared" si="535"/>
        <v>#DIV/0!</v>
      </c>
      <c r="H1249" s="216" t="e">
        <f t="shared" si="540"/>
        <v>#DIV/0!</v>
      </c>
    </row>
    <row r="1250" spans="1:8" ht="38.25" customHeight="1" hidden="1">
      <c r="A1250" s="16" t="s">
        <v>1310</v>
      </c>
      <c r="B1250" s="23" t="s">
        <v>849</v>
      </c>
      <c r="C1250" s="52">
        <v>850</v>
      </c>
      <c r="D1250" s="91"/>
      <c r="E1250" s="91"/>
      <c r="F1250" s="192"/>
      <c r="G1250" s="216" t="e">
        <f t="shared" si="535"/>
        <v>#DIV/0!</v>
      </c>
      <c r="H1250" s="216" t="e">
        <f t="shared" si="540"/>
        <v>#DIV/0!</v>
      </c>
    </row>
    <row r="1251" spans="1:8" ht="38.25" customHeight="1">
      <c r="A1251" s="137" t="s">
        <v>1491</v>
      </c>
      <c r="B1251" s="23" t="s">
        <v>1490</v>
      </c>
      <c r="C1251" s="52"/>
      <c r="D1251" s="91">
        <f>D1252</f>
        <v>7923</v>
      </c>
      <c r="E1251" s="91">
        <f aca="true" t="shared" si="556" ref="E1251:F1251">E1252</f>
        <v>8423</v>
      </c>
      <c r="F1251" s="192">
        <f t="shared" si="556"/>
        <v>8423</v>
      </c>
      <c r="G1251" s="216">
        <f t="shared" si="535"/>
        <v>100</v>
      </c>
      <c r="H1251" s="216">
        <f t="shared" si="540"/>
        <v>106.31074088097942</v>
      </c>
    </row>
    <row r="1252" spans="1:8" ht="38.25" customHeight="1">
      <c r="A1252" s="16" t="s">
        <v>1308</v>
      </c>
      <c r="B1252" s="23" t="s">
        <v>1490</v>
      </c>
      <c r="C1252" s="52">
        <v>600</v>
      </c>
      <c r="D1252" s="91">
        <f>D1253</f>
        <v>7923</v>
      </c>
      <c r="E1252" s="91">
        <f aca="true" t="shared" si="557" ref="E1252:F1252">E1253</f>
        <v>8423</v>
      </c>
      <c r="F1252" s="192">
        <f t="shared" si="557"/>
        <v>8423</v>
      </c>
      <c r="G1252" s="216">
        <f t="shared" si="535"/>
        <v>100</v>
      </c>
      <c r="H1252" s="216">
        <f t="shared" si="540"/>
        <v>106.31074088097942</v>
      </c>
    </row>
    <row r="1253" spans="1:8" ht="38.25" customHeight="1">
      <c r="A1253" s="16" t="s">
        <v>1307</v>
      </c>
      <c r="B1253" s="23" t="s">
        <v>1490</v>
      </c>
      <c r="C1253" s="52">
        <v>610</v>
      </c>
      <c r="D1253" s="91">
        <v>7923</v>
      </c>
      <c r="E1253" s="91">
        <v>8423</v>
      </c>
      <c r="F1253" s="192">
        <v>8423</v>
      </c>
      <c r="G1253" s="216">
        <f t="shared" si="535"/>
        <v>100</v>
      </c>
      <c r="H1253" s="216">
        <f t="shared" si="540"/>
        <v>106.31074088097942</v>
      </c>
    </row>
    <row r="1254" spans="1:8" ht="55.5" customHeight="1">
      <c r="A1254" s="21" t="s">
        <v>1334</v>
      </c>
      <c r="B1254" s="23" t="s">
        <v>1327</v>
      </c>
      <c r="C1254" s="52"/>
      <c r="D1254" s="91">
        <f>D1255+D1257+D1261+D1259</f>
        <v>61500</v>
      </c>
      <c r="E1254" s="91">
        <f aca="true" t="shared" si="558" ref="E1254:F1254">E1255+E1257+E1261+E1259</f>
        <v>62449</v>
      </c>
      <c r="F1254" s="192">
        <f t="shared" si="558"/>
        <v>61377</v>
      </c>
      <c r="G1254" s="216">
        <f t="shared" si="535"/>
        <v>98.28339925379109</v>
      </c>
      <c r="H1254" s="216">
        <f t="shared" si="540"/>
        <v>99.8</v>
      </c>
    </row>
    <row r="1255" spans="1:8" ht="55.5" customHeight="1">
      <c r="A1255" s="57" t="s">
        <v>1303</v>
      </c>
      <c r="B1255" s="23" t="s">
        <v>1327</v>
      </c>
      <c r="C1255" s="60">
        <v>100</v>
      </c>
      <c r="D1255" s="91">
        <f>D1256</f>
        <v>53253</v>
      </c>
      <c r="E1255" s="91">
        <f aca="true" t="shared" si="559" ref="E1255:F1255">E1256</f>
        <v>51580</v>
      </c>
      <c r="F1255" s="192">
        <f t="shared" si="559"/>
        <v>51579</v>
      </c>
      <c r="G1255" s="216">
        <f t="shared" si="535"/>
        <v>99.99806126405583</v>
      </c>
      <c r="H1255" s="216">
        <f t="shared" si="540"/>
        <v>96.8565151259084</v>
      </c>
    </row>
    <row r="1256" spans="1:8" ht="27.75" customHeight="1">
      <c r="A1256" s="57" t="s">
        <v>1314</v>
      </c>
      <c r="B1256" s="23" t="s">
        <v>1327</v>
      </c>
      <c r="C1256" s="52">
        <v>110</v>
      </c>
      <c r="D1256" s="91">
        <v>53253</v>
      </c>
      <c r="E1256" s="78">
        <v>51580</v>
      </c>
      <c r="F1256" s="191">
        <v>51579</v>
      </c>
      <c r="G1256" s="216">
        <f t="shared" si="535"/>
        <v>99.99806126405583</v>
      </c>
      <c r="H1256" s="216">
        <f t="shared" si="540"/>
        <v>96.8565151259084</v>
      </c>
    </row>
    <row r="1257" spans="1:8" ht="27.75" customHeight="1">
      <c r="A1257" s="57" t="s">
        <v>1305</v>
      </c>
      <c r="B1257" s="23" t="s">
        <v>1327</v>
      </c>
      <c r="C1257" s="52">
        <v>200</v>
      </c>
      <c r="D1257" s="91">
        <f>D1258</f>
        <v>8158</v>
      </c>
      <c r="E1257" s="91">
        <f aca="true" t="shared" si="560" ref="E1257:F1257">E1258</f>
        <v>10756</v>
      </c>
      <c r="F1257" s="192">
        <f t="shared" si="560"/>
        <v>9685</v>
      </c>
      <c r="G1257" s="216">
        <f t="shared" si="535"/>
        <v>90.04276682781703</v>
      </c>
      <c r="H1257" s="216">
        <f t="shared" si="540"/>
        <v>118.71782299583231</v>
      </c>
    </row>
    <row r="1258" spans="1:8" ht="27.75" customHeight="1">
      <c r="A1258" s="57" t="s">
        <v>1306</v>
      </c>
      <c r="B1258" s="23" t="s">
        <v>1327</v>
      </c>
      <c r="C1258" s="52">
        <v>240</v>
      </c>
      <c r="D1258" s="91">
        <v>8158</v>
      </c>
      <c r="E1258" s="91">
        <v>10756</v>
      </c>
      <c r="F1258" s="191">
        <v>9685</v>
      </c>
      <c r="G1258" s="216">
        <f t="shared" si="535"/>
        <v>90.04276682781703</v>
      </c>
      <c r="H1258" s="216">
        <f t="shared" si="540"/>
        <v>118.71782299583231</v>
      </c>
    </row>
    <row r="1259" spans="1:8" ht="27.75" customHeight="1" hidden="1">
      <c r="A1259" s="16" t="s">
        <v>1312</v>
      </c>
      <c r="B1259" s="23" t="s">
        <v>1327</v>
      </c>
      <c r="C1259" s="52">
        <v>300</v>
      </c>
      <c r="D1259" s="91">
        <f>D1260</f>
        <v>0</v>
      </c>
      <c r="E1259" s="91"/>
      <c r="F1259" s="200"/>
      <c r="G1259" s="216" t="e">
        <f t="shared" si="535"/>
        <v>#DIV/0!</v>
      </c>
      <c r="H1259" s="216" t="e">
        <f t="shared" si="540"/>
        <v>#DIV/0!</v>
      </c>
    </row>
    <row r="1260" spans="1:8" ht="27.75" customHeight="1" hidden="1">
      <c r="A1260" s="16" t="s">
        <v>1313</v>
      </c>
      <c r="B1260" s="23" t="s">
        <v>1327</v>
      </c>
      <c r="C1260" s="52">
        <v>320</v>
      </c>
      <c r="D1260" s="91"/>
      <c r="E1260" s="91"/>
      <c r="F1260" s="200"/>
      <c r="G1260" s="216" t="e">
        <f t="shared" si="535"/>
        <v>#DIV/0!</v>
      </c>
      <c r="H1260" s="216" t="e">
        <f t="shared" si="540"/>
        <v>#DIV/0!</v>
      </c>
    </row>
    <row r="1261" spans="1:8" ht="27.75" customHeight="1">
      <c r="A1261" s="57" t="s">
        <v>1309</v>
      </c>
      <c r="B1261" s="23" t="s">
        <v>1327</v>
      </c>
      <c r="C1261" s="52">
        <v>800</v>
      </c>
      <c r="D1261" s="91">
        <f>D1263+D1262</f>
        <v>89</v>
      </c>
      <c r="E1261" s="91">
        <f aca="true" t="shared" si="561" ref="E1261:F1261">E1263+E1262</f>
        <v>113</v>
      </c>
      <c r="F1261" s="192">
        <f t="shared" si="561"/>
        <v>113</v>
      </c>
      <c r="G1261" s="216">
        <f t="shared" si="535"/>
        <v>100</v>
      </c>
      <c r="H1261" s="216">
        <f t="shared" si="540"/>
        <v>126.96629213483146</v>
      </c>
    </row>
    <row r="1262" spans="1:8" ht="27.75" customHeight="1" hidden="1">
      <c r="A1262" s="121" t="s">
        <v>1422</v>
      </c>
      <c r="B1262" s="23" t="s">
        <v>1327</v>
      </c>
      <c r="C1262" s="52">
        <v>830</v>
      </c>
      <c r="D1262" s="91"/>
      <c r="E1262" s="91"/>
      <c r="F1262" s="192"/>
      <c r="G1262" s="216" t="e">
        <f t="shared" si="535"/>
        <v>#DIV/0!</v>
      </c>
      <c r="H1262" s="216" t="e">
        <f t="shared" si="540"/>
        <v>#DIV/0!</v>
      </c>
    </row>
    <row r="1263" spans="1:8" ht="27.75" customHeight="1">
      <c r="A1263" s="16" t="s">
        <v>1310</v>
      </c>
      <c r="B1263" s="23" t="s">
        <v>1327</v>
      </c>
      <c r="C1263" s="52">
        <v>850</v>
      </c>
      <c r="D1263" s="91">
        <v>89</v>
      </c>
      <c r="E1263" s="91">
        <v>113</v>
      </c>
      <c r="F1263" s="192">
        <v>113</v>
      </c>
      <c r="G1263" s="216">
        <f t="shared" si="535"/>
        <v>100</v>
      </c>
      <c r="H1263" s="216">
        <f t="shared" si="540"/>
        <v>126.96629213483146</v>
      </c>
    </row>
    <row r="1264" spans="1:8" ht="68.25" customHeight="1">
      <c r="A1264" s="21" t="s">
        <v>1641</v>
      </c>
      <c r="B1264" s="23" t="s">
        <v>1328</v>
      </c>
      <c r="C1264" s="52"/>
      <c r="D1264" s="91">
        <f>D1265+D1267+D1269</f>
        <v>16534</v>
      </c>
      <c r="E1264" s="91">
        <f aca="true" t="shared" si="562" ref="E1264:F1264">E1265+E1267+E1269</f>
        <v>13454</v>
      </c>
      <c r="F1264" s="192">
        <f t="shared" si="562"/>
        <v>13416</v>
      </c>
      <c r="G1264" s="216">
        <f t="shared" si="535"/>
        <v>99.71755611713988</v>
      </c>
      <c r="H1264" s="216">
        <f t="shared" si="540"/>
        <v>81.14188943994193</v>
      </c>
    </row>
    <row r="1265" spans="1:8" ht="59.25" customHeight="1">
      <c r="A1265" s="57" t="s">
        <v>1303</v>
      </c>
      <c r="B1265" s="23" t="s">
        <v>1328</v>
      </c>
      <c r="C1265" s="60">
        <v>100</v>
      </c>
      <c r="D1265" s="91">
        <f>D1266</f>
        <v>14500</v>
      </c>
      <c r="E1265" s="91">
        <f aca="true" t="shared" si="563" ref="E1265:F1265">E1266</f>
        <v>12387</v>
      </c>
      <c r="F1265" s="192">
        <f t="shared" si="563"/>
        <v>12387</v>
      </c>
      <c r="G1265" s="216">
        <f t="shared" si="535"/>
        <v>100</v>
      </c>
      <c r="H1265" s="216">
        <f t="shared" si="540"/>
        <v>85.42758620689655</v>
      </c>
    </row>
    <row r="1266" spans="1:8" ht="27.75" customHeight="1">
      <c r="A1266" s="57" t="s">
        <v>1314</v>
      </c>
      <c r="B1266" s="23" t="s">
        <v>1328</v>
      </c>
      <c r="C1266" s="52">
        <v>110</v>
      </c>
      <c r="D1266" s="91">
        <v>14500</v>
      </c>
      <c r="E1266" s="78">
        <v>12387</v>
      </c>
      <c r="F1266" s="191">
        <v>12387</v>
      </c>
      <c r="G1266" s="216">
        <f t="shared" si="535"/>
        <v>100</v>
      </c>
      <c r="H1266" s="216">
        <f t="shared" si="540"/>
        <v>85.42758620689655</v>
      </c>
    </row>
    <row r="1267" spans="1:8" ht="27.75" customHeight="1">
      <c r="A1267" s="57" t="s">
        <v>1305</v>
      </c>
      <c r="B1267" s="23" t="s">
        <v>1328</v>
      </c>
      <c r="C1267" s="52">
        <v>200</v>
      </c>
      <c r="D1267" s="91">
        <f>D1268</f>
        <v>2030</v>
      </c>
      <c r="E1267" s="91">
        <f aca="true" t="shared" si="564" ref="E1267:F1267">E1268</f>
        <v>1057</v>
      </c>
      <c r="F1267" s="192">
        <f t="shared" si="564"/>
        <v>1019</v>
      </c>
      <c r="G1267" s="216">
        <f t="shared" si="535"/>
        <v>96.40491958372753</v>
      </c>
      <c r="H1267" s="216">
        <f t="shared" si="540"/>
        <v>50.197044334975374</v>
      </c>
    </row>
    <row r="1268" spans="1:8" ht="45" customHeight="1">
      <c r="A1268" s="57" t="s">
        <v>1306</v>
      </c>
      <c r="B1268" s="23" t="s">
        <v>1328</v>
      </c>
      <c r="C1268" s="52">
        <v>240</v>
      </c>
      <c r="D1268" s="91">
        <v>2030</v>
      </c>
      <c r="E1268" s="91">
        <v>1057</v>
      </c>
      <c r="F1268" s="192">
        <v>1019</v>
      </c>
      <c r="G1268" s="216">
        <f t="shared" si="535"/>
        <v>96.40491958372753</v>
      </c>
      <c r="H1268" s="216">
        <f t="shared" si="540"/>
        <v>50.197044334975374</v>
      </c>
    </row>
    <row r="1269" spans="1:8" ht="27.75" customHeight="1">
      <c r="A1269" s="57" t="s">
        <v>1309</v>
      </c>
      <c r="B1269" s="23" t="s">
        <v>1328</v>
      </c>
      <c r="C1269" s="52">
        <v>800</v>
      </c>
      <c r="D1269" s="91">
        <f>D1270</f>
        <v>4</v>
      </c>
      <c r="E1269" s="91">
        <f aca="true" t="shared" si="565" ref="E1269:F1269">E1270</f>
        <v>10</v>
      </c>
      <c r="F1269" s="192">
        <f t="shared" si="565"/>
        <v>10</v>
      </c>
      <c r="G1269" s="216">
        <f t="shared" si="535"/>
        <v>100</v>
      </c>
      <c r="H1269" s="216">
        <f t="shared" si="540"/>
        <v>250</v>
      </c>
    </row>
    <row r="1270" spans="1:8" ht="27.75" customHeight="1">
      <c r="A1270" s="16" t="s">
        <v>1310</v>
      </c>
      <c r="B1270" s="23" t="s">
        <v>1328</v>
      </c>
      <c r="C1270" s="52">
        <v>850</v>
      </c>
      <c r="D1270" s="91">
        <v>4</v>
      </c>
      <c r="E1270" s="91">
        <v>10</v>
      </c>
      <c r="F1270" s="192">
        <v>10</v>
      </c>
      <c r="G1270" s="216">
        <f t="shared" si="535"/>
        <v>100</v>
      </c>
      <c r="H1270" s="216">
        <f t="shared" si="540"/>
        <v>250</v>
      </c>
    </row>
    <row r="1271" spans="1:8" ht="35.25" customHeight="1" hidden="1">
      <c r="A1271" s="21" t="s">
        <v>1346</v>
      </c>
      <c r="B1271" s="23" t="s">
        <v>850</v>
      </c>
      <c r="C1271" s="52"/>
      <c r="D1271" s="91">
        <f>D1272</f>
        <v>0</v>
      </c>
      <c r="E1271" s="91">
        <f aca="true" t="shared" si="566" ref="E1271:F1271">E1272</f>
        <v>0</v>
      </c>
      <c r="F1271" s="192">
        <f t="shared" si="566"/>
        <v>0</v>
      </c>
      <c r="G1271" s="216" t="e">
        <f t="shared" si="535"/>
        <v>#DIV/0!</v>
      </c>
      <c r="H1271" s="216" t="e">
        <f t="shared" si="540"/>
        <v>#DIV/0!</v>
      </c>
    </row>
    <row r="1272" spans="1:8" ht="34.5" customHeight="1" hidden="1">
      <c r="A1272" s="57" t="s">
        <v>1305</v>
      </c>
      <c r="B1272" s="23" t="s">
        <v>850</v>
      </c>
      <c r="C1272" s="52">
        <v>200</v>
      </c>
      <c r="D1272" s="91">
        <f>D1273</f>
        <v>0</v>
      </c>
      <c r="E1272" s="91">
        <f aca="true" t="shared" si="567" ref="E1272:F1272">E1273</f>
        <v>0</v>
      </c>
      <c r="F1272" s="192">
        <f t="shared" si="567"/>
        <v>0</v>
      </c>
      <c r="G1272" s="216" t="e">
        <f t="shared" si="535"/>
        <v>#DIV/0!</v>
      </c>
      <c r="H1272" s="216" t="e">
        <f t="shared" si="540"/>
        <v>#DIV/0!</v>
      </c>
    </row>
    <row r="1273" spans="1:8" ht="34.5" customHeight="1" hidden="1">
      <c r="A1273" s="57" t="s">
        <v>1306</v>
      </c>
      <c r="B1273" s="23" t="s">
        <v>850</v>
      </c>
      <c r="C1273" s="52">
        <v>240</v>
      </c>
      <c r="D1273" s="91">
        <v>0</v>
      </c>
      <c r="E1273" s="91">
        <v>0</v>
      </c>
      <c r="F1273" s="192">
        <v>0</v>
      </c>
      <c r="G1273" s="216" t="e">
        <f t="shared" si="535"/>
        <v>#DIV/0!</v>
      </c>
      <c r="H1273" s="216" t="e">
        <f t="shared" si="540"/>
        <v>#DIV/0!</v>
      </c>
    </row>
    <row r="1274" spans="1:8" ht="32.25" customHeight="1" hidden="1">
      <c r="A1274" s="21" t="s">
        <v>851</v>
      </c>
      <c r="B1274" s="23" t="s">
        <v>852</v>
      </c>
      <c r="C1274" s="52"/>
      <c r="D1274" s="91">
        <f>D1275</f>
        <v>0</v>
      </c>
      <c r="E1274" s="91">
        <f aca="true" t="shared" si="568" ref="E1274:F1274">E1275</f>
        <v>0</v>
      </c>
      <c r="F1274" s="192">
        <f t="shared" si="568"/>
        <v>0</v>
      </c>
      <c r="G1274" s="216" t="e">
        <f aca="true" t="shared" si="569" ref="G1274:G1337">F1274/E1274*100</f>
        <v>#DIV/0!</v>
      </c>
      <c r="H1274" s="216" t="e">
        <f t="shared" si="540"/>
        <v>#DIV/0!</v>
      </c>
    </row>
    <row r="1275" spans="1:8" ht="40.5" customHeight="1" hidden="1">
      <c r="A1275" s="57" t="s">
        <v>1309</v>
      </c>
      <c r="B1275" s="23" t="s">
        <v>852</v>
      </c>
      <c r="C1275" s="52">
        <v>800</v>
      </c>
      <c r="D1275" s="91">
        <f>D1276</f>
        <v>0</v>
      </c>
      <c r="E1275" s="91">
        <f aca="true" t="shared" si="570" ref="E1275:F1275">E1276</f>
        <v>0</v>
      </c>
      <c r="F1275" s="192">
        <f t="shared" si="570"/>
        <v>0</v>
      </c>
      <c r="G1275" s="216" t="e">
        <f t="shared" si="569"/>
        <v>#DIV/0!</v>
      </c>
      <c r="H1275" s="216" t="e">
        <f t="shared" si="540"/>
        <v>#DIV/0!</v>
      </c>
    </row>
    <row r="1276" spans="1:8" ht="60" customHeight="1" hidden="1">
      <c r="A1276" s="113" t="s">
        <v>1348</v>
      </c>
      <c r="B1276" s="23" t="s">
        <v>852</v>
      </c>
      <c r="C1276" s="52">
        <v>810</v>
      </c>
      <c r="D1276" s="91">
        <v>0</v>
      </c>
      <c r="E1276" s="91">
        <v>0</v>
      </c>
      <c r="F1276" s="192">
        <v>0</v>
      </c>
      <c r="G1276" s="216" t="e">
        <f t="shared" si="569"/>
        <v>#DIV/0!</v>
      </c>
      <c r="H1276" s="216" t="e">
        <f t="shared" si="540"/>
        <v>#DIV/0!</v>
      </c>
    </row>
    <row r="1277" spans="1:8" ht="30" customHeight="1">
      <c r="A1277" s="21" t="s">
        <v>853</v>
      </c>
      <c r="B1277" s="23" t="s">
        <v>854</v>
      </c>
      <c r="C1277" s="52"/>
      <c r="D1277" s="91">
        <f>D1278</f>
        <v>140</v>
      </c>
      <c r="E1277" s="91">
        <f aca="true" t="shared" si="571" ref="E1277:F1277">E1278</f>
        <v>206</v>
      </c>
      <c r="F1277" s="192">
        <f t="shared" si="571"/>
        <v>206</v>
      </c>
      <c r="G1277" s="216">
        <f t="shared" si="569"/>
        <v>100</v>
      </c>
      <c r="H1277" s="216">
        <f t="shared" si="540"/>
        <v>147.14285714285717</v>
      </c>
    </row>
    <row r="1278" spans="1:8" ht="34.5" customHeight="1">
      <c r="A1278" s="57" t="s">
        <v>1309</v>
      </c>
      <c r="B1278" s="23" t="s">
        <v>854</v>
      </c>
      <c r="C1278" s="52">
        <v>800</v>
      </c>
      <c r="D1278" s="91">
        <f>D1279</f>
        <v>140</v>
      </c>
      <c r="E1278" s="91">
        <f aca="true" t="shared" si="572" ref="E1278:F1278">E1279</f>
        <v>206</v>
      </c>
      <c r="F1278" s="192">
        <f t="shared" si="572"/>
        <v>206</v>
      </c>
      <c r="G1278" s="216">
        <f t="shared" si="569"/>
        <v>100</v>
      </c>
      <c r="H1278" s="216">
        <f t="shared" si="540"/>
        <v>147.14285714285717</v>
      </c>
    </row>
    <row r="1279" spans="1:8" ht="42.75" customHeight="1">
      <c r="A1279" s="16" t="s">
        <v>1310</v>
      </c>
      <c r="B1279" s="23" t="s">
        <v>854</v>
      </c>
      <c r="C1279" s="52">
        <v>850</v>
      </c>
      <c r="D1279" s="91">
        <v>140</v>
      </c>
      <c r="E1279" s="91">
        <v>206</v>
      </c>
      <c r="F1279" s="192">
        <v>206</v>
      </c>
      <c r="G1279" s="216">
        <f t="shared" si="569"/>
        <v>100</v>
      </c>
      <c r="H1279" s="216">
        <f t="shared" si="540"/>
        <v>147.14285714285717</v>
      </c>
    </row>
    <row r="1280" spans="1:8" ht="39" customHeight="1" hidden="1">
      <c r="A1280" s="28" t="s">
        <v>855</v>
      </c>
      <c r="B1280" s="23" t="s">
        <v>856</v>
      </c>
      <c r="C1280" s="52"/>
      <c r="D1280" s="91">
        <f>D1281</f>
        <v>0</v>
      </c>
      <c r="E1280" s="91">
        <f aca="true" t="shared" si="573" ref="E1280:F1280">E1281</f>
        <v>0</v>
      </c>
      <c r="F1280" s="192">
        <f t="shared" si="573"/>
        <v>0</v>
      </c>
      <c r="G1280" s="216" t="e">
        <f t="shared" si="569"/>
        <v>#DIV/0!</v>
      </c>
      <c r="H1280" s="216" t="e">
        <f t="shared" si="540"/>
        <v>#DIV/0!</v>
      </c>
    </row>
    <row r="1281" spans="1:8" ht="39" customHeight="1" hidden="1">
      <c r="A1281" s="57" t="s">
        <v>1305</v>
      </c>
      <c r="B1281" s="23" t="s">
        <v>856</v>
      </c>
      <c r="C1281" s="52">
        <v>200</v>
      </c>
      <c r="D1281" s="91">
        <f>D1282</f>
        <v>0</v>
      </c>
      <c r="E1281" s="91">
        <f aca="true" t="shared" si="574" ref="E1281:F1281">E1282</f>
        <v>0</v>
      </c>
      <c r="F1281" s="192">
        <f t="shared" si="574"/>
        <v>0</v>
      </c>
      <c r="G1281" s="216" t="e">
        <f t="shared" si="569"/>
        <v>#DIV/0!</v>
      </c>
      <c r="H1281" s="216" t="e">
        <f t="shared" si="540"/>
        <v>#DIV/0!</v>
      </c>
    </row>
    <row r="1282" spans="1:8" ht="39" customHeight="1" hidden="1">
      <c r="A1282" s="57" t="s">
        <v>1306</v>
      </c>
      <c r="B1282" s="23" t="s">
        <v>856</v>
      </c>
      <c r="C1282" s="52">
        <v>240</v>
      </c>
      <c r="D1282" s="91">
        <v>0</v>
      </c>
      <c r="E1282" s="91">
        <v>0</v>
      </c>
      <c r="F1282" s="192">
        <v>0</v>
      </c>
      <c r="G1282" s="216" t="e">
        <f t="shared" si="569"/>
        <v>#DIV/0!</v>
      </c>
      <c r="H1282" s="216" t="e">
        <f t="shared" si="540"/>
        <v>#DIV/0!</v>
      </c>
    </row>
    <row r="1283" spans="1:8" ht="39" customHeight="1" hidden="1">
      <c r="A1283" s="36" t="s">
        <v>857</v>
      </c>
      <c r="B1283" s="2" t="s">
        <v>858</v>
      </c>
      <c r="C1283" s="52"/>
      <c r="D1283" s="91"/>
      <c r="E1283" s="91"/>
      <c r="F1283" s="192"/>
      <c r="G1283" s="216" t="e">
        <f t="shared" si="569"/>
        <v>#DIV/0!</v>
      </c>
      <c r="H1283" s="216" t="e">
        <f aca="true" t="shared" si="575" ref="H1283:H1346">F1283/D1283*100</f>
        <v>#DIV/0!</v>
      </c>
    </row>
    <row r="1284" spans="1:8" ht="50.25" customHeight="1">
      <c r="A1284" s="12" t="s">
        <v>859</v>
      </c>
      <c r="B1284" s="10" t="s">
        <v>860</v>
      </c>
      <c r="C1284" s="52"/>
      <c r="D1284" s="91">
        <f>D1285+D1306+D1352+D1370+D1404</f>
        <v>11322</v>
      </c>
      <c r="E1284" s="91">
        <f aca="true" t="shared" si="576" ref="E1284:F1284">E1285+E1306+E1352+E1370+E1404</f>
        <v>25419</v>
      </c>
      <c r="F1284" s="192">
        <f t="shared" si="576"/>
        <v>13592</v>
      </c>
      <c r="G1284" s="216">
        <f t="shared" si="569"/>
        <v>53.471812423777486</v>
      </c>
      <c r="H1284" s="216">
        <f t="shared" si="575"/>
        <v>120.04946122593181</v>
      </c>
    </row>
    <row r="1285" spans="1:8" ht="47.25">
      <c r="A1285" s="13" t="s">
        <v>861</v>
      </c>
      <c r="B1285" s="3" t="s">
        <v>862</v>
      </c>
      <c r="C1285" s="52"/>
      <c r="D1285" s="91">
        <f>D1286+D1293+D1297</f>
        <v>3918</v>
      </c>
      <c r="E1285" s="91">
        <f aca="true" t="shared" si="577" ref="E1285:F1285">E1286+E1293+E1297</f>
        <v>4370</v>
      </c>
      <c r="F1285" s="192">
        <f t="shared" si="577"/>
        <v>4082</v>
      </c>
      <c r="G1285" s="216">
        <f t="shared" si="569"/>
        <v>93.4096109839817</v>
      </c>
      <c r="H1285" s="216">
        <f t="shared" si="575"/>
        <v>104.1858090862685</v>
      </c>
    </row>
    <row r="1286" spans="1:8" ht="31.5">
      <c r="A1286" s="14" t="s">
        <v>863</v>
      </c>
      <c r="B1286" s="1" t="s">
        <v>864</v>
      </c>
      <c r="C1286" s="52"/>
      <c r="D1286" s="91">
        <f>D1287+D1290</f>
        <v>3668</v>
      </c>
      <c r="E1286" s="91">
        <f aca="true" t="shared" si="578" ref="E1286:F1286">E1287+E1290</f>
        <v>4174</v>
      </c>
      <c r="F1286" s="192">
        <f t="shared" si="578"/>
        <v>3886</v>
      </c>
      <c r="G1286" s="216">
        <f t="shared" si="569"/>
        <v>93.10014374700528</v>
      </c>
      <c r="H1286" s="216">
        <f t="shared" si="575"/>
        <v>105.94329334787349</v>
      </c>
    </row>
    <row r="1287" spans="1:8" ht="114" customHeight="1">
      <c r="A1287" s="36" t="s">
        <v>865</v>
      </c>
      <c r="B1287" s="23" t="s">
        <v>866</v>
      </c>
      <c r="C1287" s="52"/>
      <c r="D1287" s="91">
        <f>D1288</f>
        <v>3668</v>
      </c>
      <c r="E1287" s="91">
        <f aca="true" t="shared" si="579" ref="E1287:F1288">E1288</f>
        <v>4174</v>
      </c>
      <c r="F1287" s="192">
        <f t="shared" si="579"/>
        <v>3886</v>
      </c>
      <c r="G1287" s="216">
        <f t="shared" si="569"/>
        <v>93.10014374700528</v>
      </c>
      <c r="H1287" s="216">
        <f t="shared" si="575"/>
        <v>105.94329334787349</v>
      </c>
    </row>
    <row r="1288" spans="1:8" ht="34.5" customHeight="1">
      <c r="A1288" s="57" t="s">
        <v>1305</v>
      </c>
      <c r="B1288" s="23" t="s">
        <v>866</v>
      </c>
      <c r="C1288" s="52">
        <v>200</v>
      </c>
      <c r="D1288" s="91">
        <f>D1289</f>
        <v>3668</v>
      </c>
      <c r="E1288" s="91">
        <f t="shared" si="579"/>
        <v>4174</v>
      </c>
      <c r="F1288" s="192">
        <f t="shared" si="579"/>
        <v>3886</v>
      </c>
      <c r="G1288" s="216">
        <f t="shared" si="569"/>
        <v>93.10014374700528</v>
      </c>
      <c r="H1288" s="216">
        <f t="shared" si="575"/>
        <v>105.94329334787349</v>
      </c>
    </row>
    <row r="1289" spans="1:8" ht="39.75" customHeight="1">
      <c r="A1289" s="57" t="s">
        <v>1306</v>
      </c>
      <c r="B1289" s="23" t="s">
        <v>866</v>
      </c>
      <c r="C1289" s="52">
        <v>240</v>
      </c>
      <c r="D1289" s="91">
        <v>3668</v>
      </c>
      <c r="E1289" s="91">
        <v>4174</v>
      </c>
      <c r="F1289" s="192">
        <v>3886</v>
      </c>
      <c r="G1289" s="216">
        <f t="shared" si="569"/>
        <v>93.10014374700528</v>
      </c>
      <c r="H1289" s="216">
        <f t="shared" si="575"/>
        <v>105.94329334787349</v>
      </c>
    </row>
    <row r="1290" spans="1:8" ht="31.5" hidden="1">
      <c r="A1290" s="21" t="s">
        <v>867</v>
      </c>
      <c r="B1290" s="23" t="s">
        <v>868</v>
      </c>
      <c r="C1290" s="52"/>
      <c r="D1290" s="91">
        <f>D1291</f>
        <v>0</v>
      </c>
      <c r="E1290" s="91">
        <f aca="true" t="shared" si="580" ref="E1290:F1291">E1291</f>
        <v>0</v>
      </c>
      <c r="F1290" s="192">
        <f t="shared" si="580"/>
        <v>0</v>
      </c>
      <c r="G1290" s="216" t="e">
        <f t="shared" si="569"/>
        <v>#DIV/0!</v>
      </c>
      <c r="H1290" s="216" t="e">
        <f t="shared" si="575"/>
        <v>#DIV/0!</v>
      </c>
    </row>
    <row r="1291" spans="1:8" ht="43.5" customHeight="1" hidden="1">
      <c r="A1291" s="16" t="s">
        <v>1308</v>
      </c>
      <c r="B1291" s="23" t="s">
        <v>868</v>
      </c>
      <c r="C1291" s="52">
        <v>600</v>
      </c>
      <c r="D1291" s="91">
        <f>D1292</f>
        <v>0</v>
      </c>
      <c r="E1291" s="91">
        <f t="shared" si="580"/>
        <v>0</v>
      </c>
      <c r="F1291" s="192">
        <f t="shared" si="580"/>
        <v>0</v>
      </c>
      <c r="G1291" s="216" t="e">
        <f t="shared" si="569"/>
        <v>#DIV/0!</v>
      </c>
      <c r="H1291" s="216" t="e">
        <f t="shared" si="575"/>
        <v>#DIV/0!</v>
      </c>
    </row>
    <row r="1292" spans="1:8" ht="48.75" customHeight="1" hidden="1">
      <c r="A1292" s="16" t="s">
        <v>1307</v>
      </c>
      <c r="B1292" s="23" t="s">
        <v>868</v>
      </c>
      <c r="C1292" s="52">
        <v>610</v>
      </c>
      <c r="D1292" s="91">
        <v>0</v>
      </c>
      <c r="E1292" s="91">
        <v>0</v>
      </c>
      <c r="F1292" s="192">
        <v>0</v>
      </c>
      <c r="G1292" s="216" t="e">
        <f t="shared" si="569"/>
        <v>#DIV/0!</v>
      </c>
      <c r="H1292" s="216" t="e">
        <f t="shared" si="575"/>
        <v>#DIV/0!</v>
      </c>
    </row>
    <row r="1293" spans="1:8" ht="64.5" customHeight="1" hidden="1">
      <c r="A1293" s="14" t="s">
        <v>869</v>
      </c>
      <c r="B1293" s="1" t="s">
        <v>870</v>
      </c>
      <c r="C1293" s="52"/>
      <c r="D1293" s="91">
        <f>D1294</f>
        <v>0</v>
      </c>
      <c r="E1293" s="91">
        <f aca="true" t="shared" si="581" ref="E1293:F1295">E1294</f>
        <v>0</v>
      </c>
      <c r="F1293" s="192">
        <f t="shared" si="581"/>
        <v>0</v>
      </c>
      <c r="G1293" s="216" t="e">
        <f t="shared" si="569"/>
        <v>#DIV/0!</v>
      </c>
      <c r="H1293" s="216" t="e">
        <f t="shared" si="575"/>
        <v>#DIV/0!</v>
      </c>
    </row>
    <row r="1294" spans="1:8" ht="110.25" hidden="1">
      <c r="A1294" s="42" t="s">
        <v>865</v>
      </c>
      <c r="B1294" s="23" t="s">
        <v>871</v>
      </c>
      <c r="C1294" s="52"/>
      <c r="D1294" s="91">
        <f>D1295</f>
        <v>0</v>
      </c>
      <c r="E1294" s="91">
        <f t="shared" si="581"/>
        <v>0</v>
      </c>
      <c r="F1294" s="192">
        <f t="shared" si="581"/>
        <v>0</v>
      </c>
      <c r="G1294" s="216" t="e">
        <f t="shared" si="569"/>
        <v>#DIV/0!</v>
      </c>
      <c r="H1294" s="216" t="e">
        <f t="shared" si="575"/>
        <v>#DIV/0!</v>
      </c>
    </row>
    <row r="1295" spans="1:8" ht="43.5" customHeight="1" hidden="1">
      <c r="A1295" s="57" t="s">
        <v>1305</v>
      </c>
      <c r="B1295" s="23" t="s">
        <v>871</v>
      </c>
      <c r="C1295" s="52">
        <v>200</v>
      </c>
      <c r="D1295" s="91">
        <f>D1296</f>
        <v>0</v>
      </c>
      <c r="E1295" s="91">
        <f t="shared" si="581"/>
        <v>0</v>
      </c>
      <c r="F1295" s="192">
        <f t="shared" si="581"/>
        <v>0</v>
      </c>
      <c r="G1295" s="216" t="e">
        <f t="shared" si="569"/>
        <v>#DIV/0!</v>
      </c>
      <c r="H1295" s="216" t="e">
        <f t="shared" si="575"/>
        <v>#DIV/0!</v>
      </c>
    </row>
    <row r="1296" spans="1:8" ht="46.5" customHeight="1" hidden="1">
      <c r="A1296" s="57" t="s">
        <v>1306</v>
      </c>
      <c r="B1296" s="23" t="s">
        <v>871</v>
      </c>
      <c r="C1296" s="52">
        <v>240</v>
      </c>
      <c r="D1296" s="91">
        <v>0</v>
      </c>
      <c r="E1296" s="91">
        <v>0</v>
      </c>
      <c r="F1296" s="192">
        <v>0</v>
      </c>
      <c r="G1296" s="216" t="e">
        <f t="shared" si="569"/>
        <v>#DIV/0!</v>
      </c>
      <c r="H1296" s="216" t="e">
        <f t="shared" si="575"/>
        <v>#DIV/0!</v>
      </c>
    </row>
    <row r="1297" spans="1:8" ht="30" customHeight="1">
      <c r="A1297" s="14" t="s">
        <v>872</v>
      </c>
      <c r="B1297" s="1" t="s">
        <v>873</v>
      </c>
      <c r="C1297" s="52"/>
      <c r="D1297" s="91">
        <f>D1298</f>
        <v>250</v>
      </c>
      <c r="E1297" s="91">
        <f aca="true" t="shared" si="582" ref="E1297:F1298">E1298</f>
        <v>196</v>
      </c>
      <c r="F1297" s="192">
        <f t="shared" si="582"/>
        <v>196</v>
      </c>
      <c r="G1297" s="216">
        <f t="shared" si="569"/>
        <v>100</v>
      </c>
      <c r="H1297" s="216">
        <f t="shared" si="575"/>
        <v>78.4</v>
      </c>
    </row>
    <row r="1298" spans="1:8" ht="56.25" customHeight="1">
      <c r="A1298" s="24" t="s">
        <v>874</v>
      </c>
      <c r="B1298" s="20" t="s">
        <v>875</v>
      </c>
      <c r="C1298" s="52"/>
      <c r="D1298" s="91">
        <f>D1299</f>
        <v>250</v>
      </c>
      <c r="E1298" s="91">
        <f t="shared" si="582"/>
        <v>196</v>
      </c>
      <c r="F1298" s="192">
        <f t="shared" si="582"/>
        <v>196</v>
      </c>
      <c r="G1298" s="216">
        <f t="shared" si="569"/>
        <v>100</v>
      </c>
      <c r="H1298" s="216">
        <f t="shared" si="575"/>
        <v>78.4</v>
      </c>
    </row>
    <row r="1299" spans="1:8" ht="41.25" customHeight="1">
      <c r="A1299" s="57" t="s">
        <v>1305</v>
      </c>
      <c r="B1299" s="20" t="s">
        <v>875</v>
      </c>
      <c r="C1299" s="52">
        <v>200</v>
      </c>
      <c r="D1299" s="91">
        <f>D1300</f>
        <v>250</v>
      </c>
      <c r="E1299" s="91">
        <f>E1300</f>
        <v>196</v>
      </c>
      <c r="F1299" s="192">
        <f>F1300</f>
        <v>196</v>
      </c>
      <c r="G1299" s="216">
        <f t="shared" si="569"/>
        <v>100</v>
      </c>
      <c r="H1299" s="216">
        <f t="shared" si="575"/>
        <v>78.4</v>
      </c>
    </row>
    <row r="1300" spans="1:8" ht="41.25" customHeight="1">
      <c r="A1300" s="57" t="s">
        <v>1306</v>
      </c>
      <c r="B1300" s="20" t="s">
        <v>875</v>
      </c>
      <c r="C1300" s="52">
        <v>240</v>
      </c>
      <c r="D1300" s="91">
        <v>250</v>
      </c>
      <c r="E1300" s="91">
        <v>196</v>
      </c>
      <c r="F1300" s="192">
        <v>196</v>
      </c>
      <c r="G1300" s="216">
        <f t="shared" si="569"/>
        <v>100</v>
      </c>
      <c r="H1300" s="216">
        <f t="shared" si="575"/>
        <v>78.4</v>
      </c>
    </row>
    <row r="1301" spans="1:8" ht="31.5" customHeight="1" hidden="1">
      <c r="A1301" s="13" t="s">
        <v>876</v>
      </c>
      <c r="B1301" s="3" t="s">
        <v>877</v>
      </c>
      <c r="C1301" s="52"/>
      <c r="D1301" s="91">
        <f>D1302</f>
        <v>0</v>
      </c>
      <c r="E1301" s="91">
        <f aca="true" t="shared" si="583" ref="E1301:F1304">E1302</f>
        <v>0</v>
      </c>
      <c r="F1301" s="192">
        <f t="shared" si="583"/>
        <v>0</v>
      </c>
      <c r="G1301" s="216" t="e">
        <f t="shared" si="569"/>
        <v>#DIV/0!</v>
      </c>
      <c r="H1301" s="216" t="e">
        <f t="shared" si="575"/>
        <v>#DIV/0!</v>
      </c>
    </row>
    <row r="1302" spans="1:8" ht="47.25" hidden="1">
      <c r="A1302" s="14" t="s">
        <v>878</v>
      </c>
      <c r="B1302" s="1" t="s">
        <v>879</v>
      </c>
      <c r="C1302" s="52"/>
      <c r="D1302" s="91">
        <f>D1303</f>
        <v>0</v>
      </c>
      <c r="E1302" s="91">
        <f t="shared" si="583"/>
        <v>0</v>
      </c>
      <c r="F1302" s="192">
        <f t="shared" si="583"/>
        <v>0</v>
      </c>
      <c r="G1302" s="216" t="e">
        <f t="shared" si="569"/>
        <v>#DIV/0!</v>
      </c>
      <c r="H1302" s="216" t="e">
        <f t="shared" si="575"/>
        <v>#DIV/0!</v>
      </c>
    </row>
    <row r="1303" spans="1:8" ht="94.5" hidden="1">
      <c r="A1303" s="24" t="s">
        <v>880</v>
      </c>
      <c r="B1303" s="20" t="s">
        <v>881</v>
      </c>
      <c r="C1303" s="52"/>
      <c r="D1303" s="91">
        <f>D1304</f>
        <v>0</v>
      </c>
      <c r="E1303" s="91">
        <f t="shared" si="583"/>
        <v>0</v>
      </c>
      <c r="F1303" s="192">
        <f t="shared" si="583"/>
        <v>0</v>
      </c>
      <c r="G1303" s="216" t="e">
        <f t="shared" si="569"/>
        <v>#DIV/0!</v>
      </c>
      <c r="H1303" s="216" t="e">
        <f t="shared" si="575"/>
        <v>#DIV/0!</v>
      </c>
    </row>
    <row r="1304" spans="1:8" ht="42.75" customHeight="1" hidden="1">
      <c r="A1304" s="57" t="s">
        <v>1305</v>
      </c>
      <c r="B1304" s="20" t="s">
        <v>881</v>
      </c>
      <c r="C1304" s="52">
        <v>200</v>
      </c>
      <c r="D1304" s="91">
        <f>D1305</f>
        <v>0</v>
      </c>
      <c r="E1304" s="91">
        <f t="shared" si="583"/>
        <v>0</v>
      </c>
      <c r="F1304" s="192">
        <f t="shared" si="583"/>
        <v>0</v>
      </c>
      <c r="G1304" s="216" t="e">
        <f t="shared" si="569"/>
        <v>#DIV/0!</v>
      </c>
      <c r="H1304" s="216" t="e">
        <f t="shared" si="575"/>
        <v>#DIV/0!</v>
      </c>
    </row>
    <row r="1305" spans="1:8" ht="45.75" customHeight="1" hidden="1">
      <c r="A1305" s="87" t="s">
        <v>1306</v>
      </c>
      <c r="B1305" s="20" t="s">
        <v>881</v>
      </c>
      <c r="C1305" s="52">
        <v>240</v>
      </c>
      <c r="D1305" s="91"/>
      <c r="E1305" s="91"/>
      <c r="F1305" s="192"/>
      <c r="G1305" s="216" t="e">
        <f t="shared" si="569"/>
        <v>#DIV/0!</v>
      </c>
      <c r="H1305" s="216" t="e">
        <f t="shared" si="575"/>
        <v>#DIV/0!</v>
      </c>
    </row>
    <row r="1306" spans="1:8" ht="45.75" customHeight="1">
      <c r="A1306" s="125" t="s">
        <v>1534</v>
      </c>
      <c r="B1306" s="1" t="s">
        <v>1423</v>
      </c>
      <c r="C1306" s="105"/>
      <c r="D1306" s="114">
        <f>D1307</f>
        <v>0</v>
      </c>
      <c r="E1306" s="114">
        <f>E1307</f>
        <v>13551</v>
      </c>
      <c r="F1306" s="177">
        <f aca="true" t="shared" si="584" ref="F1306">F1307</f>
        <v>2182</v>
      </c>
      <c r="G1306" s="216">
        <f t="shared" si="569"/>
        <v>16.102132683934762</v>
      </c>
      <c r="H1306" s="216" t="e">
        <f t="shared" si="575"/>
        <v>#DIV/0!</v>
      </c>
    </row>
    <row r="1307" spans="1:8" ht="45.75" customHeight="1">
      <c r="A1307" s="109" t="s">
        <v>1426</v>
      </c>
      <c r="B1307" s="20" t="s">
        <v>1424</v>
      </c>
      <c r="C1307" s="52"/>
      <c r="D1307" s="91">
        <f>D1308</f>
        <v>0</v>
      </c>
      <c r="E1307" s="91">
        <f>E1308</f>
        <v>13551</v>
      </c>
      <c r="F1307" s="91">
        <f>F1308</f>
        <v>2182</v>
      </c>
      <c r="G1307" s="216">
        <f t="shared" si="569"/>
        <v>16.102132683934762</v>
      </c>
      <c r="H1307" s="216" t="e">
        <f t="shared" si="575"/>
        <v>#DIV/0!</v>
      </c>
    </row>
    <row r="1308" spans="1:8" ht="45.75" customHeight="1">
      <c r="A1308" s="109" t="s">
        <v>1427</v>
      </c>
      <c r="B1308" s="20" t="s">
        <v>1425</v>
      </c>
      <c r="C1308" s="52"/>
      <c r="D1308" s="91">
        <f>D1311+D1314+D1317+D1320+D1324+D1328+D1332+D1336+D1340+D1343+D1346+D1349</f>
        <v>0</v>
      </c>
      <c r="E1308" s="215">
        <f>E1328+E1332+E1336+E1340+E1346+E1349+E1343</f>
        <v>13551</v>
      </c>
      <c r="F1308" s="215">
        <f>F1328+F1332+F1336+F1340+F1346+F1349+F1343</f>
        <v>2182</v>
      </c>
      <c r="G1308" s="216">
        <f t="shared" si="569"/>
        <v>16.102132683934762</v>
      </c>
      <c r="H1308" s="216" t="e">
        <f t="shared" si="575"/>
        <v>#DIV/0!</v>
      </c>
    </row>
    <row r="1309" spans="1:8" ht="45.75" customHeight="1" hidden="1">
      <c r="A1309" s="57" t="s">
        <v>1305</v>
      </c>
      <c r="B1309" s="20" t="s">
        <v>1425</v>
      </c>
      <c r="C1309" s="52">
        <v>200</v>
      </c>
      <c r="D1309" s="91">
        <f>D1310</f>
        <v>0</v>
      </c>
      <c r="E1309" s="91"/>
      <c r="F1309" s="192"/>
      <c r="G1309" s="216" t="e">
        <f t="shared" si="569"/>
        <v>#DIV/0!</v>
      </c>
      <c r="H1309" s="216" t="e">
        <f t="shared" si="575"/>
        <v>#DIV/0!</v>
      </c>
    </row>
    <row r="1310" spans="1:8" ht="45.75" customHeight="1" hidden="1">
      <c r="A1310" s="57" t="s">
        <v>1306</v>
      </c>
      <c r="B1310" s="20" t="s">
        <v>1425</v>
      </c>
      <c r="C1310" s="52">
        <v>240</v>
      </c>
      <c r="D1310" s="91"/>
      <c r="E1310" s="91"/>
      <c r="F1310" s="192"/>
      <c r="G1310" s="216" t="e">
        <f t="shared" si="569"/>
        <v>#DIV/0!</v>
      </c>
      <c r="H1310" s="216" t="e">
        <f t="shared" si="575"/>
        <v>#DIV/0!</v>
      </c>
    </row>
    <row r="1311" spans="1:8" ht="45.75" customHeight="1" hidden="1">
      <c r="A1311" s="122" t="s">
        <v>1506</v>
      </c>
      <c r="B1311" s="139" t="s">
        <v>1507</v>
      </c>
      <c r="C1311" s="144"/>
      <c r="D1311" s="154">
        <f>D1312</f>
        <v>0</v>
      </c>
      <c r="E1311" s="144"/>
      <c r="F1311" s="201"/>
      <c r="G1311" s="216" t="e">
        <f t="shared" si="569"/>
        <v>#DIV/0!</v>
      </c>
      <c r="H1311" s="216" t="e">
        <f t="shared" si="575"/>
        <v>#DIV/0!</v>
      </c>
    </row>
    <row r="1312" spans="1:8" ht="45.75" customHeight="1" hidden="1">
      <c r="A1312" s="88" t="s">
        <v>1301</v>
      </c>
      <c r="B1312" s="139" t="s">
        <v>1507</v>
      </c>
      <c r="C1312" s="144" t="s">
        <v>1495</v>
      </c>
      <c r="D1312" s="154">
        <f aca="true" t="shared" si="585" ref="D1312">D1313</f>
        <v>0</v>
      </c>
      <c r="E1312" s="144"/>
      <c r="F1312" s="201"/>
      <c r="G1312" s="216" t="e">
        <f t="shared" si="569"/>
        <v>#DIV/0!</v>
      </c>
      <c r="H1312" s="216" t="e">
        <f t="shared" si="575"/>
        <v>#DIV/0!</v>
      </c>
    </row>
    <row r="1313" spans="1:8" ht="34.5" customHeight="1" hidden="1">
      <c r="A1313" s="88" t="s">
        <v>1496</v>
      </c>
      <c r="B1313" s="141" t="s">
        <v>1507</v>
      </c>
      <c r="C1313" s="144" t="s">
        <v>1497</v>
      </c>
      <c r="D1313" s="154"/>
      <c r="E1313" s="144"/>
      <c r="F1313" s="201"/>
      <c r="G1313" s="216" t="e">
        <f t="shared" si="569"/>
        <v>#DIV/0!</v>
      </c>
      <c r="H1313" s="216" t="e">
        <f t="shared" si="575"/>
        <v>#DIV/0!</v>
      </c>
    </row>
    <row r="1314" spans="1:8" ht="45.75" customHeight="1" hidden="1">
      <c r="A1314" s="122" t="s">
        <v>1546</v>
      </c>
      <c r="B1314" s="141" t="s">
        <v>1508</v>
      </c>
      <c r="C1314" s="146"/>
      <c r="D1314" s="154">
        <f>D1315</f>
        <v>0</v>
      </c>
      <c r="E1314" s="145"/>
      <c r="F1314" s="202"/>
      <c r="G1314" s="216" t="e">
        <f t="shared" si="569"/>
        <v>#DIV/0!</v>
      </c>
      <c r="H1314" s="216" t="e">
        <f t="shared" si="575"/>
        <v>#DIV/0!</v>
      </c>
    </row>
    <row r="1315" spans="1:8" ht="45.75" customHeight="1" hidden="1">
      <c r="A1315" s="88" t="s">
        <v>1301</v>
      </c>
      <c r="B1315" s="141" t="s">
        <v>1508</v>
      </c>
      <c r="C1315" s="146" t="s">
        <v>1495</v>
      </c>
      <c r="D1315" s="154">
        <f>D1316</f>
        <v>0</v>
      </c>
      <c r="E1315" s="145"/>
      <c r="F1315" s="202"/>
      <c r="G1315" s="216" t="e">
        <f t="shared" si="569"/>
        <v>#DIV/0!</v>
      </c>
      <c r="H1315" s="216" t="e">
        <f t="shared" si="575"/>
        <v>#DIV/0!</v>
      </c>
    </row>
    <row r="1316" spans="1:8" ht="28.5" customHeight="1" hidden="1">
      <c r="A1316" s="88" t="s">
        <v>1496</v>
      </c>
      <c r="B1316" s="141" t="s">
        <v>1508</v>
      </c>
      <c r="C1316" s="146" t="s">
        <v>1497</v>
      </c>
      <c r="D1316" s="154"/>
      <c r="E1316" s="145"/>
      <c r="F1316" s="202"/>
      <c r="G1316" s="216" t="e">
        <f t="shared" si="569"/>
        <v>#DIV/0!</v>
      </c>
      <c r="H1316" s="216" t="e">
        <f t="shared" si="575"/>
        <v>#DIV/0!</v>
      </c>
    </row>
    <row r="1317" spans="1:8" ht="69" customHeight="1" hidden="1">
      <c r="A1317" s="122" t="s">
        <v>1509</v>
      </c>
      <c r="B1317" s="141" t="s">
        <v>1510</v>
      </c>
      <c r="C1317" s="146"/>
      <c r="D1317" s="154">
        <f>D1318</f>
        <v>0</v>
      </c>
      <c r="E1317" s="145"/>
      <c r="F1317" s="202"/>
      <c r="G1317" s="216" t="e">
        <f t="shared" si="569"/>
        <v>#DIV/0!</v>
      </c>
      <c r="H1317" s="216" t="e">
        <f t="shared" si="575"/>
        <v>#DIV/0!</v>
      </c>
    </row>
    <row r="1318" spans="1:8" ht="45.75" customHeight="1" hidden="1">
      <c r="A1318" s="88" t="s">
        <v>1301</v>
      </c>
      <c r="B1318" s="141" t="s">
        <v>1510</v>
      </c>
      <c r="C1318" s="146" t="s">
        <v>1495</v>
      </c>
      <c r="D1318" s="154">
        <f>D1319</f>
        <v>0</v>
      </c>
      <c r="E1318" s="145"/>
      <c r="F1318" s="202"/>
      <c r="G1318" s="216" t="e">
        <f t="shared" si="569"/>
        <v>#DIV/0!</v>
      </c>
      <c r="H1318" s="216" t="e">
        <f t="shared" si="575"/>
        <v>#DIV/0!</v>
      </c>
    </row>
    <row r="1319" spans="1:8" ht="34.5" customHeight="1" hidden="1">
      <c r="A1319" s="88" t="s">
        <v>1496</v>
      </c>
      <c r="B1319" s="141" t="s">
        <v>1510</v>
      </c>
      <c r="C1319" s="146" t="s">
        <v>1497</v>
      </c>
      <c r="D1319" s="154"/>
      <c r="E1319" s="145"/>
      <c r="F1319" s="202"/>
      <c r="G1319" s="216" t="e">
        <f t="shared" si="569"/>
        <v>#DIV/0!</v>
      </c>
      <c r="H1319" s="216" t="e">
        <f t="shared" si="575"/>
        <v>#DIV/0!</v>
      </c>
    </row>
    <row r="1320" spans="1:8" ht="45.75" customHeight="1" hidden="1">
      <c r="A1320" s="122" t="s">
        <v>1493</v>
      </c>
      <c r="B1320" s="143" t="s">
        <v>1494</v>
      </c>
      <c r="C1320" s="140"/>
      <c r="D1320" s="155">
        <f>D1321</f>
        <v>0</v>
      </c>
      <c r="E1320" s="140"/>
      <c r="F1320" s="203"/>
      <c r="G1320" s="216" t="e">
        <f t="shared" si="569"/>
        <v>#DIV/0!</v>
      </c>
      <c r="H1320" s="216" t="e">
        <f t="shared" si="575"/>
        <v>#DIV/0!</v>
      </c>
    </row>
    <row r="1321" spans="1:8" ht="45.75" customHeight="1" hidden="1">
      <c r="A1321" s="88" t="s">
        <v>1301</v>
      </c>
      <c r="B1321" s="143" t="s">
        <v>1494</v>
      </c>
      <c r="C1321" s="140" t="s">
        <v>1495</v>
      </c>
      <c r="D1321" s="155">
        <f>D1322+D1323</f>
        <v>0</v>
      </c>
      <c r="E1321" s="140"/>
      <c r="F1321" s="203"/>
      <c r="G1321" s="216" t="e">
        <f t="shared" si="569"/>
        <v>#DIV/0!</v>
      </c>
      <c r="H1321" s="216" t="e">
        <f t="shared" si="575"/>
        <v>#DIV/0!</v>
      </c>
    </row>
    <row r="1322" spans="1:8" ht="45.75" customHeight="1" hidden="1">
      <c r="A1322" s="88" t="s">
        <v>1496</v>
      </c>
      <c r="B1322" s="142" t="s">
        <v>1494</v>
      </c>
      <c r="C1322" s="140" t="s">
        <v>1497</v>
      </c>
      <c r="D1322" s="155"/>
      <c r="E1322" s="140"/>
      <c r="F1322" s="203"/>
      <c r="G1322" s="216" t="e">
        <f t="shared" si="569"/>
        <v>#DIV/0!</v>
      </c>
      <c r="H1322" s="216" t="e">
        <f t="shared" si="575"/>
        <v>#DIV/0!</v>
      </c>
    </row>
    <row r="1323" spans="1:8" ht="45.75" customHeight="1" hidden="1">
      <c r="A1323" s="88" t="s">
        <v>1447</v>
      </c>
      <c r="B1323" s="141" t="s">
        <v>1494</v>
      </c>
      <c r="C1323" s="140" t="s">
        <v>1498</v>
      </c>
      <c r="D1323" s="155"/>
      <c r="E1323" s="140"/>
      <c r="F1323" s="203"/>
      <c r="G1323" s="216" t="e">
        <f t="shared" si="569"/>
        <v>#DIV/0!</v>
      </c>
      <c r="H1323" s="216" t="e">
        <f t="shared" si="575"/>
        <v>#DIV/0!</v>
      </c>
    </row>
    <row r="1324" spans="1:8" ht="45.75" customHeight="1" hidden="1">
      <c r="A1324" s="122" t="s">
        <v>1499</v>
      </c>
      <c r="B1324" s="141" t="s">
        <v>1500</v>
      </c>
      <c r="C1324" s="140"/>
      <c r="D1324" s="155">
        <f>D1325</f>
        <v>0</v>
      </c>
      <c r="E1324" s="140"/>
      <c r="F1324" s="203"/>
      <c r="G1324" s="216" t="e">
        <f t="shared" si="569"/>
        <v>#DIV/0!</v>
      </c>
      <c r="H1324" s="216" t="e">
        <f t="shared" si="575"/>
        <v>#DIV/0!</v>
      </c>
    </row>
    <row r="1325" spans="1:8" ht="45.75" customHeight="1" hidden="1">
      <c r="A1325" s="88" t="s">
        <v>1301</v>
      </c>
      <c r="B1325" s="141" t="s">
        <v>1500</v>
      </c>
      <c r="C1325" s="140" t="s">
        <v>1495</v>
      </c>
      <c r="D1325" s="155">
        <f>D1326+D1327</f>
        <v>0</v>
      </c>
      <c r="E1325" s="140"/>
      <c r="F1325" s="203"/>
      <c r="G1325" s="216" t="e">
        <f t="shared" si="569"/>
        <v>#DIV/0!</v>
      </c>
      <c r="H1325" s="216" t="e">
        <f t="shared" si="575"/>
        <v>#DIV/0!</v>
      </c>
    </row>
    <row r="1326" spans="1:8" ht="45.75" customHeight="1" hidden="1">
      <c r="A1326" s="88" t="s">
        <v>1496</v>
      </c>
      <c r="B1326" s="141" t="s">
        <v>1500</v>
      </c>
      <c r="C1326" s="140" t="s">
        <v>1497</v>
      </c>
      <c r="D1326" s="155"/>
      <c r="E1326" s="140"/>
      <c r="F1326" s="203"/>
      <c r="G1326" s="216" t="e">
        <f t="shared" si="569"/>
        <v>#DIV/0!</v>
      </c>
      <c r="H1326" s="216" t="e">
        <f t="shared" si="575"/>
        <v>#DIV/0!</v>
      </c>
    </row>
    <row r="1327" spans="1:8" ht="45.75" customHeight="1" hidden="1">
      <c r="A1327" s="88" t="s">
        <v>1447</v>
      </c>
      <c r="B1327" s="141" t="s">
        <v>1500</v>
      </c>
      <c r="C1327" s="140" t="s">
        <v>1498</v>
      </c>
      <c r="D1327" s="155"/>
      <c r="E1327" s="140"/>
      <c r="F1327" s="203"/>
      <c r="G1327" s="216" t="e">
        <f t="shared" si="569"/>
        <v>#DIV/0!</v>
      </c>
      <c r="H1327" s="216" t="e">
        <f t="shared" si="575"/>
        <v>#DIV/0!</v>
      </c>
    </row>
    <row r="1328" spans="1:8" ht="45.75" customHeight="1" hidden="1">
      <c r="A1328" s="122" t="s">
        <v>1501</v>
      </c>
      <c r="B1328" s="141" t="s">
        <v>1502</v>
      </c>
      <c r="C1328" s="140"/>
      <c r="D1328" s="155">
        <f>D1329</f>
        <v>0</v>
      </c>
      <c r="E1328" s="140"/>
      <c r="F1328" s="203"/>
      <c r="G1328" s="216" t="e">
        <f t="shared" si="569"/>
        <v>#DIV/0!</v>
      </c>
      <c r="H1328" s="216" t="e">
        <f t="shared" si="575"/>
        <v>#DIV/0!</v>
      </c>
    </row>
    <row r="1329" spans="1:8" ht="45.75" customHeight="1" hidden="1">
      <c r="A1329" s="88" t="s">
        <v>1301</v>
      </c>
      <c r="B1329" s="141" t="s">
        <v>1502</v>
      </c>
      <c r="C1329" s="140" t="s">
        <v>1495</v>
      </c>
      <c r="D1329" s="155">
        <f>D1330+D1331</f>
        <v>0</v>
      </c>
      <c r="E1329" s="140"/>
      <c r="F1329" s="203"/>
      <c r="G1329" s="216" t="e">
        <f t="shared" si="569"/>
        <v>#DIV/0!</v>
      </c>
      <c r="H1329" s="216" t="e">
        <f t="shared" si="575"/>
        <v>#DIV/0!</v>
      </c>
    </row>
    <row r="1330" spans="1:8" ht="38.25" customHeight="1" hidden="1">
      <c r="A1330" s="88" t="s">
        <v>1496</v>
      </c>
      <c r="B1330" s="141" t="s">
        <v>1502</v>
      </c>
      <c r="C1330" s="140" t="s">
        <v>1497</v>
      </c>
      <c r="D1330" s="155"/>
      <c r="E1330" s="140"/>
      <c r="F1330" s="203"/>
      <c r="G1330" s="216" t="e">
        <f t="shared" si="569"/>
        <v>#DIV/0!</v>
      </c>
      <c r="H1330" s="216" t="e">
        <f t="shared" si="575"/>
        <v>#DIV/0!</v>
      </c>
    </row>
    <row r="1331" spans="1:8" ht="25.5" customHeight="1" hidden="1">
      <c r="A1331" s="88" t="s">
        <v>1447</v>
      </c>
      <c r="B1331" s="141" t="s">
        <v>1502</v>
      </c>
      <c r="C1331" s="140" t="s">
        <v>1498</v>
      </c>
      <c r="D1331" s="155"/>
      <c r="E1331" s="140"/>
      <c r="F1331" s="203"/>
      <c r="G1331" s="216" t="e">
        <f t="shared" si="569"/>
        <v>#DIV/0!</v>
      </c>
      <c r="H1331" s="216" t="e">
        <f t="shared" si="575"/>
        <v>#DIV/0!</v>
      </c>
    </row>
    <row r="1332" spans="1:8" ht="45" customHeight="1" hidden="1">
      <c r="A1332" s="122" t="s">
        <v>1503</v>
      </c>
      <c r="B1332" s="141" t="s">
        <v>1504</v>
      </c>
      <c r="C1332" s="140"/>
      <c r="D1332" s="155">
        <f>D1333</f>
        <v>0</v>
      </c>
      <c r="E1332" s="138"/>
      <c r="F1332" s="204"/>
      <c r="G1332" s="216" t="e">
        <f t="shared" si="569"/>
        <v>#DIV/0!</v>
      </c>
      <c r="H1332" s="216" t="e">
        <f t="shared" si="575"/>
        <v>#DIV/0!</v>
      </c>
    </row>
    <row r="1333" spans="1:8" ht="35.25" customHeight="1" hidden="1">
      <c r="A1333" s="88" t="s">
        <v>1301</v>
      </c>
      <c r="B1333" s="141" t="s">
        <v>1504</v>
      </c>
      <c r="C1333" s="140" t="s">
        <v>1495</v>
      </c>
      <c r="D1333" s="155">
        <f>D1334+D1335</f>
        <v>0</v>
      </c>
      <c r="E1333" s="138"/>
      <c r="F1333" s="204"/>
      <c r="G1333" s="216" t="e">
        <f t="shared" si="569"/>
        <v>#DIV/0!</v>
      </c>
      <c r="H1333" s="216" t="e">
        <f t="shared" si="575"/>
        <v>#DIV/0!</v>
      </c>
    </row>
    <row r="1334" spans="1:8" ht="25.5" customHeight="1" hidden="1">
      <c r="A1334" s="88" t="s">
        <v>1496</v>
      </c>
      <c r="B1334" s="141" t="s">
        <v>1504</v>
      </c>
      <c r="C1334" s="140" t="s">
        <v>1497</v>
      </c>
      <c r="D1334" s="155"/>
      <c r="E1334" s="138"/>
      <c r="F1334" s="204"/>
      <c r="G1334" s="216" t="e">
        <f t="shared" si="569"/>
        <v>#DIV/0!</v>
      </c>
      <c r="H1334" s="216" t="e">
        <f t="shared" si="575"/>
        <v>#DIV/0!</v>
      </c>
    </row>
    <row r="1335" spans="1:8" ht="25.5" customHeight="1" hidden="1">
      <c r="A1335" s="88" t="s">
        <v>1447</v>
      </c>
      <c r="B1335" s="141" t="s">
        <v>1504</v>
      </c>
      <c r="C1335" s="140" t="s">
        <v>1498</v>
      </c>
      <c r="D1335" s="155"/>
      <c r="E1335" s="138"/>
      <c r="F1335" s="204"/>
      <c r="G1335" s="216" t="e">
        <f t="shared" si="569"/>
        <v>#DIV/0!</v>
      </c>
      <c r="H1335" s="216" t="e">
        <f t="shared" si="575"/>
        <v>#DIV/0!</v>
      </c>
    </row>
    <row r="1336" spans="1:8" ht="49.5" customHeight="1" hidden="1">
      <c r="A1336" s="122" t="s">
        <v>1542</v>
      </c>
      <c r="B1336" s="141" t="s">
        <v>1505</v>
      </c>
      <c r="C1336" s="140"/>
      <c r="D1336" s="155">
        <f>D1337</f>
        <v>0</v>
      </c>
      <c r="E1336" s="138"/>
      <c r="F1336" s="204"/>
      <c r="G1336" s="216" t="e">
        <f t="shared" si="569"/>
        <v>#DIV/0!</v>
      </c>
      <c r="H1336" s="216" t="e">
        <f t="shared" si="575"/>
        <v>#DIV/0!</v>
      </c>
    </row>
    <row r="1337" spans="1:8" ht="36.75" customHeight="1" hidden="1">
      <c r="A1337" s="88" t="s">
        <v>1301</v>
      </c>
      <c r="B1337" s="141" t="s">
        <v>1505</v>
      </c>
      <c r="C1337" s="140" t="s">
        <v>1495</v>
      </c>
      <c r="D1337" s="155">
        <f>D1338+D1339</f>
        <v>0</v>
      </c>
      <c r="E1337" s="138"/>
      <c r="F1337" s="204"/>
      <c r="G1337" s="216" t="e">
        <f t="shared" si="569"/>
        <v>#DIV/0!</v>
      </c>
      <c r="H1337" s="216" t="e">
        <f t="shared" si="575"/>
        <v>#DIV/0!</v>
      </c>
    </row>
    <row r="1338" spans="1:8" ht="25.5" customHeight="1" hidden="1">
      <c r="A1338" s="88" t="s">
        <v>1496</v>
      </c>
      <c r="B1338" s="141" t="s">
        <v>1505</v>
      </c>
      <c r="C1338" s="140" t="s">
        <v>1497</v>
      </c>
      <c r="D1338" s="155"/>
      <c r="E1338" s="138"/>
      <c r="F1338" s="204"/>
      <c r="G1338" s="216" t="e">
        <f aca="true" t="shared" si="586" ref="G1338:G1401">F1338/E1338*100</f>
        <v>#DIV/0!</v>
      </c>
      <c r="H1338" s="216" t="e">
        <f t="shared" si="575"/>
        <v>#DIV/0!</v>
      </c>
    </row>
    <row r="1339" spans="1:8" ht="19.5" customHeight="1" hidden="1">
      <c r="A1339" s="88" t="s">
        <v>1447</v>
      </c>
      <c r="B1339" s="141" t="s">
        <v>1505</v>
      </c>
      <c r="C1339" s="140" t="s">
        <v>1498</v>
      </c>
      <c r="D1339" s="155"/>
      <c r="E1339" s="138"/>
      <c r="F1339" s="204"/>
      <c r="G1339" s="216" t="e">
        <f t="shared" si="586"/>
        <v>#DIV/0!</v>
      </c>
      <c r="H1339" s="216" t="e">
        <f t="shared" si="575"/>
        <v>#DIV/0!</v>
      </c>
    </row>
    <row r="1340" spans="1:8" ht="60" customHeight="1" hidden="1">
      <c r="A1340" s="109" t="s">
        <v>1511</v>
      </c>
      <c r="B1340" s="147" t="s">
        <v>1512</v>
      </c>
      <c r="C1340" s="152"/>
      <c r="D1340" s="155">
        <f aca="true" t="shared" si="587" ref="D1340:D1341">D1341</f>
        <v>0</v>
      </c>
      <c r="E1340" s="151"/>
      <c r="F1340" s="204"/>
      <c r="G1340" s="216" t="e">
        <f t="shared" si="586"/>
        <v>#DIV/0!</v>
      </c>
      <c r="H1340" s="216" t="e">
        <f t="shared" si="575"/>
        <v>#DIV/0!</v>
      </c>
    </row>
    <row r="1341" spans="1:8" ht="31.5" customHeight="1" hidden="1">
      <c r="A1341" s="153" t="s">
        <v>1513</v>
      </c>
      <c r="B1341" s="147" t="s">
        <v>1512</v>
      </c>
      <c r="C1341" s="152" t="s">
        <v>1495</v>
      </c>
      <c r="D1341" s="155">
        <f t="shared" si="587"/>
        <v>0</v>
      </c>
      <c r="E1341" s="151"/>
      <c r="F1341" s="204"/>
      <c r="G1341" s="216" t="e">
        <f t="shared" si="586"/>
        <v>#DIV/0!</v>
      </c>
      <c r="H1341" s="216" t="e">
        <f t="shared" si="575"/>
        <v>#DIV/0!</v>
      </c>
    </row>
    <row r="1342" spans="1:8" ht="35.25" customHeight="1" hidden="1">
      <c r="A1342" s="122" t="s">
        <v>1496</v>
      </c>
      <c r="B1342" s="147" t="s">
        <v>1512</v>
      </c>
      <c r="C1342" s="152" t="s">
        <v>1497</v>
      </c>
      <c r="D1342" s="155"/>
      <c r="E1342" s="151"/>
      <c r="F1342" s="204"/>
      <c r="G1342" s="216" t="e">
        <f t="shared" si="586"/>
        <v>#DIV/0!</v>
      </c>
      <c r="H1342" s="216" t="e">
        <f t="shared" si="575"/>
        <v>#DIV/0!</v>
      </c>
    </row>
    <row r="1343" spans="1:8" ht="79.5" customHeight="1">
      <c r="A1343" s="109" t="s">
        <v>1676</v>
      </c>
      <c r="B1343" s="139" t="s">
        <v>1675</v>
      </c>
      <c r="C1343" s="147"/>
      <c r="D1343" s="155">
        <f aca="true" t="shared" si="588" ref="D1343:F1344">D1344</f>
        <v>0</v>
      </c>
      <c r="E1343" s="155">
        <f t="shared" si="588"/>
        <v>1574</v>
      </c>
      <c r="F1343" s="155">
        <f t="shared" si="588"/>
        <v>1141</v>
      </c>
      <c r="G1343" s="216">
        <f t="shared" si="586"/>
        <v>72.49047013977128</v>
      </c>
      <c r="H1343" s="216" t="e">
        <f t="shared" si="575"/>
        <v>#DIV/0!</v>
      </c>
    </row>
    <row r="1344" spans="1:8" ht="35.25" customHeight="1">
      <c r="A1344" s="148" t="s">
        <v>1301</v>
      </c>
      <c r="B1344" s="139" t="s">
        <v>1675</v>
      </c>
      <c r="C1344" s="147" t="s">
        <v>1495</v>
      </c>
      <c r="D1344" s="155">
        <f t="shared" si="588"/>
        <v>0</v>
      </c>
      <c r="E1344" s="155">
        <f t="shared" si="588"/>
        <v>1574</v>
      </c>
      <c r="F1344" s="155">
        <f t="shared" si="588"/>
        <v>1141</v>
      </c>
      <c r="G1344" s="216">
        <f t="shared" si="586"/>
        <v>72.49047013977128</v>
      </c>
      <c r="H1344" s="216" t="e">
        <f t="shared" si="575"/>
        <v>#DIV/0!</v>
      </c>
    </row>
    <row r="1345" spans="1:8" ht="35.25" customHeight="1">
      <c r="A1345" s="148" t="s">
        <v>1496</v>
      </c>
      <c r="B1345" s="139" t="s">
        <v>1675</v>
      </c>
      <c r="C1345" s="147" t="s">
        <v>1497</v>
      </c>
      <c r="D1345" s="155">
        <v>0</v>
      </c>
      <c r="E1345" s="155">
        <v>1574</v>
      </c>
      <c r="F1345" s="204">
        <v>1141</v>
      </c>
      <c r="G1345" s="216">
        <f t="shared" si="586"/>
        <v>72.49047013977128</v>
      </c>
      <c r="H1345" s="216" t="e">
        <f t="shared" si="575"/>
        <v>#DIV/0!</v>
      </c>
    </row>
    <row r="1346" spans="1:8" ht="84.75" customHeight="1">
      <c r="A1346" s="109" t="s">
        <v>1678</v>
      </c>
      <c r="B1346" s="139" t="s">
        <v>1677</v>
      </c>
      <c r="C1346" s="147"/>
      <c r="D1346" s="155">
        <f aca="true" t="shared" si="589" ref="D1346:F1347">D1347</f>
        <v>0</v>
      </c>
      <c r="E1346" s="155">
        <f t="shared" si="589"/>
        <v>2000</v>
      </c>
      <c r="F1346" s="155">
        <f t="shared" si="589"/>
        <v>1041</v>
      </c>
      <c r="G1346" s="216">
        <f t="shared" si="586"/>
        <v>52.05</v>
      </c>
      <c r="H1346" s="216" t="e">
        <f t="shared" si="575"/>
        <v>#DIV/0!</v>
      </c>
    </row>
    <row r="1347" spans="1:8" ht="33.75" customHeight="1">
      <c r="A1347" s="148" t="s">
        <v>1301</v>
      </c>
      <c r="B1347" s="139" t="s">
        <v>1677</v>
      </c>
      <c r="C1347" s="147" t="s">
        <v>1495</v>
      </c>
      <c r="D1347" s="155">
        <f t="shared" si="589"/>
        <v>0</v>
      </c>
      <c r="E1347" s="155">
        <f t="shared" si="589"/>
        <v>2000</v>
      </c>
      <c r="F1347" s="155">
        <f t="shared" si="589"/>
        <v>1041</v>
      </c>
      <c r="G1347" s="216">
        <f t="shared" si="586"/>
        <v>52.05</v>
      </c>
      <c r="H1347" s="216" t="e">
        <f aca="true" t="shared" si="590" ref="H1347:H1410">F1347/D1347*100</f>
        <v>#DIV/0!</v>
      </c>
    </row>
    <row r="1348" spans="1:8" ht="25.5" customHeight="1">
      <c r="A1348" s="149" t="s">
        <v>1496</v>
      </c>
      <c r="B1348" s="139" t="s">
        <v>1677</v>
      </c>
      <c r="C1348" s="150" t="s">
        <v>1497</v>
      </c>
      <c r="D1348" s="156">
        <v>0</v>
      </c>
      <c r="E1348" s="156">
        <v>2000</v>
      </c>
      <c r="F1348" s="204">
        <v>1041</v>
      </c>
      <c r="G1348" s="216">
        <f t="shared" si="586"/>
        <v>52.05</v>
      </c>
      <c r="H1348" s="216" t="e">
        <f t="shared" si="590"/>
        <v>#DIV/0!</v>
      </c>
    </row>
    <row r="1349" spans="1:8" ht="48" customHeight="1">
      <c r="A1349" s="109" t="s">
        <v>1683</v>
      </c>
      <c r="B1349" s="139" t="s">
        <v>1679</v>
      </c>
      <c r="C1349" s="147"/>
      <c r="D1349" s="155">
        <f aca="true" t="shared" si="591" ref="D1349:F1350">D1350</f>
        <v>0</v>
      </c>
      <c r="E1349" s="155">
        <f t="shared" si="591"/>
        <v>9977</v>
      </c>
      <c r="F1349" s="155">
        <f t="shared" si="591"/>
        <v>0</v>
      </c>
      <c r="G1349" s="216">
        <f t="shared" si="586"/>
        <v>0</v>
      </c>
      <c r="H1349" s="216" t="e">
        <f t="shared" si="590"/>
        <v>#DIV/0!</v>
      </c>
    </row>
    <row r="1350" spans="1:8" ht="40.5" customHeight="1">
      <c r="A1350" s="57" t="s">
        <v>1318</v>
      </c>
      <c r="B1350" s="139" t="s">
        <v>1679</v>
      </c>
      <c r="C1350" s="147" t="s">
        <v>1680</v>
      </c>
      <c r="D1350" s="155">
        <f t="shared" si="591"/>
        <v>0</v>
      </c>
      <c r="E1350" s="155">
        <f t="shared" si="591"/>
        <v>9977</v>
      </c>
      <c r="F1350" s="155">
        <f t="shared" si="591"/>
        <v>0</v>
      </c>
      <c r="G1350" s="216">
        <f t="shared" si="586"/>
        <v>0</v>
      </c>
      <c r="H1350" s="216" t="e">
        <f t="shared" si="590"/>
        <v>#DIV/0!</v>
      </c>
    </row>
    <row r="1351" spans="1:8" ht="25.5" customHeight="1">
      <c r="A1351" s="57" t="s">
        <v>1319</v>
      </c>
      <c r="B1351" s="139" t="s">
        <v>1679</v>
      </c>
      <c r="C1351" s="150" t="s">
        <v>1681</v>
      </c>
      <c r="D1351" s="156">
        <v>0</v>
      </c>
      <c r="E1351" s="156">
        <v>9977</v>
      </c>
      <c r="F1351" s="205">
        <v>0</v>
      </c>
      <c r="G1351" s="216">
        <f t="shared" si="586"/>
        <v>0</v>
      </c>
      <c r="H1351" s="216" t="e">
        <f t="shared" si="590"/>
        <v>#DIV/0!</v>
      </c>
    </row>
    <row r="1352" spans="1:8" ht="25.5" customHeight="1">
      <c r="A1352" s="88" t="s">
        <v>1517</v>
      </c>
      <c r="B1352" s="143" t="s">
        <v>1515</v>
      </c>
      <c r="C1352" s="157"/>
      <c r="D1352" s="155">
        <f>D1353</f>
        <v>4362</v>
      </c>
      <c r="E1352" s="155">
        <f aca="true" t="shared" si="592" ref="E1352:F1352">E1353</f>
        <v>4361</v>
      </c>
      <c r="F1352" s="206">
        <f t="shared" si="592"/>
        <v>4361</v>
      </c>
      <c r="G1352" s="216">
        <f t="shared" si="586"/>
        <v>100</v>
      </c>
      <c r="H1352" s="216">
        <f t="shared" si="590"/>
        <v>99.97707473635947</v>
      </c>
    </row>
    <row r="1353" spans="1:8" ht="78" customHeight="1">
      <c r="A1353" s="88" t="s">
        <v>1518</v>
      </c>
      <c r="B1353" s="143" t="s">
        <v>1516</v>
      </c>
      <c r="C1353" s="157"/>
      <c r="D1353" s="155">
        <f>D1354+D1360</f>
        <v>4362</v>
      </c>
      <c r="E1353" s="155">
        <f aca="true" t="shared" si="593" ref="E1353:F1353">E1354+E1360</f>
        <v>4361</v>
      </c>
      <c r="F1353" s="206">
        <f t="shared" si="593"/>
        <v>4361</v>
      </c>
      <c r="G1353" s="216">
        <f t="shared" si="586"/>
        <v>100</v>
      </c>
      <c r="H1353" s="216">
        <f t="shared" si="590"/>
        <v>99.97707473635947</v>
      </c>
    </row>
    <row r="1354" spans="1:8" ht="37.5" customHeight="1">
      <c r="A1354" s="24" t="s">
        <v>882</v>
      </c>
      <c r="B1354" s="20" t="s">
        <v>883</v>
      </c>
      <c r="C1354" s="52"/>
      <c r="D1354" s="91">
        <f>D1355</f>
        <v>300</v>
      </c>
      <c r="E1354" s="91">
        <f aca="true" t="shared" si="594" ref="E1354:F1355">E1355</f>
        <v>299</v>
      </c>
      <c r="F1354" s="192">
        <f t="shared" si="594"/>
        <v>299</v>
      </c>
      <c r="G1354" s="216">
        <f t="shared" si="586"/>
        <v>100</v>
      </c>
      <c r="H1354" s="216">
        <f t="shared" si="590"/>
        <v>99.66666666666667</v>
      </c>
    </row>
    <row r="1355" spans="1:8" ht="37.5" customHeight="1">
      <c r="A1355" s="57" t="s">
        <v>1305</v>
      </c>
      <c r="B1355" s="20" t="s">
        <v>883</v>
      </c>
      <c r="C1355" s="52">
        <v>200</v>
      </c>
      <c r="D1355" s="91">
        <f>D1356</f>
        <v>300</v>
      </c>
      <c r="E1355" s="91">
        <f t="shared" si="594"/>
        <v>299</v>
      </c>
      <c r="F1355" s="192">
        <f t="shared" si="594"/>
        <v>299</v>
      </c>
      <c r="G1355" s="216">
        <f t="shared" si="586"/>
        <v>100</v>
      </c>
      <c r="H1355" s="216">
        <f t="shared" si="590"/>
        <v>99.66666666666667</v>
      </c>
    </row>
    <row r="1356" spans="1:8" ht="37.5" customHeight="1">
      <c r="A1356" s="57" t="s">
        <v>1306</v>
      </c>
      <c r="B1356" s="20" t="s">
        <v>883</v>
      </c>
      <c r="C1356" s="52">
        <v>240</v>
      </c>
      <c r="D1356" s="91">
        <v>300</v>
      </c>
      <c r="E1356" s="91">
        <v>299</v>
      </c>
      <c r="F1356" s="192">
        <v>299</v>
      </c>
      <c r="G1356" s="216">
        <f t="shared" si="586"/>
        <v>100</v>
      </c>
      <c r="H1356" s="216">
        <f t="shared" si="590"/>
        <v>99.66666666666667</v>
      </c>
    </row>
    <row r="1357" spans="1:8" ht="45.75" customHeight="1" hidden="1">
      <c r="A1357" s="24" t="s">
        <v>884</v>
      </c>
      <c r="B1357" s="20" t="s">
        <v>885</v>
      </c>
      <c r="C1357" s="52"/>
      <c r="D1357" s="91">
        <f>D1358</f>
        <v>0</v>
      </c>
      <c r="E1357" s="91">
        <f aca="true" t="shared" si="595" ref="E1357:F1358">E1358</f>
        <v>0</v>
      </c>
      <c r="F1357" s="192">
        <f t="shared" si="595"/>
        <v>0</v>
      </c>
      <c r="G1357" s="216" t="e">
        <f t="shared" si="586"/>
        <v>#DIV/0!</v>
      </c>
      <c r="H1357" s="216" t="e">
        <f t="shared" si="590"/>
        <v>#DIV/0!</v>
      </c>
    </row>
    <row r="1358" spans="1:8" ht="45.75" customHeight="1" hidden="1">
      <c r="A1358" s="16" t="s">
        <v>1308</v>
      </c>
      <c r="B1358" s="20" t="s">
        <v>885</v>
      </c>
      <c r="C1358" s="52">
        <v>600</v>
      </c>
      <c r="D1358" s="91">
        <f>D1359</f>
        <v>0</v>
      </c>
      <c r="E1358" s="91">
        <f t="shared" si="595"/>
        <v>0</v>
      </c>
      <c r="F1358" s="192">
        <f t="shared" si="595"/>
        <v>0</v>
      </c>
      <c r="G1358" s="216" t="e">
        <f t="shared" si="586"/>
        <v>#DIV/0!</v>
      </c>
      <c r="H1358" s="216" t="e">
        <f t="shared" si="590"/>
        <v>#DIV/0!</v>
      </c>
    </row>
    <row r="1359" spans="1:8" ht="45.75" customHeight="1" hidden="1">
      <c r="A1359" s="16" t="s">
        <v>1307</v>
      </c>
      <c r="B1359" s="20" t="s">
        <v>885</v>
      </c>
      <c r="C1359" s="52">
        <v>610</v>
      </c>
      <c r="D1359" s="91">
        <v>0</v>
      </c>
      <c r="E1359" s="91">
        <v>0</v>
      </c>
      <c r="F1359" s="192">
        <v>0</v>
      </c>
      <c r="G1359" s="216" t="e">
        <f t="shared" si="586"/>
        <v>#DIV/0!</v>
      </c>
      <c r="H1359" s="216" t="e">
        <f t="shared" si="590"/>
        <v>#DIV/0!</v>
      </c>
    </row>
    <row r="1360" spans="1:8" ht="49.5" customHeight="1">
      <c r="A1360" s="24" t="s">
        <v>886</v>
      </c>
      <c r="B1360" s="20" t="s">
        <v>887</v>
      </c>
      <c r="C1360" s="52"/>
      <c r="D1360" s="91">
        <f>D1361</f>
        <v>4062</v>
      </c>
      <c r="E1360" s="91">
        <f aca="true" t="shared" si="596" ref="E1360:F1361">E1361</f>
        <v>4062</v>
      </c>
      <c r="F1360" s="192">
        <f t="shared" si="596"/>
        <v>4062</v>
      </c>
      <c r="G1360" s="216">
        <f t="shared" si="586"/>
        <v>100</v>
      </c>
      <c r="H1360" s="216">
        <f t="shared" si="590"/>
        <v>100</v>
      </c>
    </row>
    <row r="1361" spans="1:8" ht="49.5" customHeight="1">
      <c r="A1361" s="16" t="s">
        <v>1308</v>
      </c>
      <c r="B1361" s="20" t="s">
        <v>887</v>
      </c>
      <c r="C1361" s="52">
        <v>600</v>
      </c>
      <c r="D1361" s="91">
        <f>D1362</f>
        <v>4062</v>
      </c>
      <c r="E1361" s="91">
        <f t="shared" si="596"/>
        <v>4062</v>
      </c>
      <c r="F1361" s="192">
        <f t="shared" si="596"/>
        <v>4062</v>
      </c>
      <c r="G1361" s="216">
        <f t="shared" si="586"/>
        <v>100</v>
      </c>
      <c r="H1361" s="216">
        <f t="shared" si="590"/>
        <v>100</v>
      </c>
    </row>
    <row r="1362" spans="1:8" ht="49.5" customHeight="1">
      <c r="A1362" s="16" t="s">
        <v>1307</v>
      </c>
      <c r="B1362" s="20" t="s">
        <v>887</v>
      </c>
      <c r="C1362" s="52">
        <v>610</v>
      </c>
      <c r="D1362" s="91">
        <v>4062</v>
      </c>
      <c r="E1362" s="91">
        <v>4062</v>
      </c>
      <c r="F1362" s="192">
        <v>4062</v>
      </c>
      <c r="G1362" s="216">
        <f t="shared" si="586"/>
        <v>100</v>
      </c>
      <c r="H1362" s="216">
        <f t="shared" si="590"/>
        <v>100</v>
      </c>
    </row>
    <row r="1363" spans="1:8" ht="36.75" customHeight="1" hidden="1">
      <c r="A1363" s="14" t="s">
        <v>888</v>
      </c>
      <c r="B1363" s="1" t="s">
        <v>889</v>
      </c>
      <c r="C1363" s="52"/>
      <c r="D1363" s="91">
        <f>D1364+D1367</f>
        <v>0</v>
      </c>
      <c r="E1363" s="91">
        <f aca="true" t="shared" si="597" ref="E1363:F1363">E1364+E1367</f>
        <v>0</v>
      </c>
      <c r="F1363" s="192">
        <f t="shared" si="597"/>
        <v>0</v>
      </c>
      <c r="G1363" s="216" t="e">
        <f t="shared" si="586"/>
        <v>#DIV/0!</v>
      </c>
      <c r="H1363" s="216" t="e">
        <f t="shared" si="590"/>
        <v>#DIV/0!</v>
      </c>
    </row>
    <row r="1364" spans="1:8" ht="43.5" customHeight="1" hidden="1">
      <c r="A1364" s="24" t="s">
        <v>890</v>
      </c>
      <c r="B1364" s="20" t="s">
        <v>891</v>
      </c>
      <c r="C1364" s="52"/>
      <c r="D1364" s="91">
        <f>D1365</f>
        <v>0</v>
      </c>
      <c r="E1364" s="91">
        <f aca="true" t="shared" si="598" ref="E1364:F1365">E1365</f>
        <v>0</v>
      </c>
      <c r="F1364" s="192">
        <f t="shared" si="598"/>
        <v>0</v>
      </c>
      <c r="G1364" s="216" t="e">
        <f t="shared" si="586"/>
        <v>#DIV/0!</v>
      </c>
      <c r="H1364" s="216" t="e">
        <f t="shared" si="590"/>
        <v>#DIV/0!</v>
      </c>
    </row>
    <row r="1365" spans="1:8" ht="28.5" customHeight="1" hidden="1">
      <c r="A1365" s="57" t="s">
        <v>1305</v>
      </c>
      <c r="B1365" s="20" t="s">
        <v>891</v>
      </c>
      <c r="C1365" s="52">
        <v>200</v>
      </c>
      <c r="D1365" s="91">
        <f>D1366</f>
        <v>0</v>
      </c>
      <c r="E1365" s="91">
        <f t="shared" si="598"/>
        <v>0</v>
      </c>
      <c r="F1365" s="192">
        <f t="shared" si="598"/>
        <v>0</v>
      </c>
      <c r="G1365" s="216" t="e">
        <f t="shared" si="586"/>
        <v>#DIV/0!</v>
      </c>
      <c r="H1365" s="216" t="e">
        <f t="shared" si="590"/>
        <v>#DIV/0!</v>
      </c>
    </row>
    <row r="1366" spans="1:8" ht="40.5" customHeight="1" hidden="1">
      <c r="A1366" s="57" t="s">
        <v>1306</v>
      </c>
      <c r="B1366" s="20" t="s">
        <v>891</v>
      </c>
      <c r="C1366" s="52">
        <v>240</v>
      </c>
      <c r="D1366" s="91">
        <v>0</v>
      </c>
      <c r="E1366" s="91"/>
      <c r="F1366" s="192"/>
      <c r="G1366" s="216" t="e">
        <f t="shared" si="586"/>
        <v>#DIV/0!</v>
      </c>
      <c r="H1366" s="216" t="e">
        <f t="shared" si="590"/>
        <v>#DIV/0!</v>
      </c>
    </row>
    <row r="1367" spans="1:8" ht="39.75" customHeight="1" hidden="1">
      <c r="A1367" s="24" t="s">
        <v>882</v>
      </c>
      <c r="B1367" s="20" t="s">
        <v>892</v>
      </c>
      <c r="C1367" s="52"/>
      <c r="D1367" s="91">
        <f>D1368</f>
        <v>0</v>
      </c>
      <c r="E1367" s="91">
        <f aca="true" t="shared" si="599" ref="E1367:F1368">E1368</f>
        <v>0</v>
      </c>
      <c r="F1367" s="192">
        <f t="shared" si="599"/>
        <v>0</v>
      </c>
      <c r="G1367" s="216" t="e">
        <f t="shared" si="586"/>
        <v>#DIV/0!</v>
      </c>
      <c r="H1367" s="216" t="e">
        <f t="shared" si="590"/>
        <v>#DIV/0!</v>
      </c>
    </row>
    <row r="1368" spans="1:8" ht="39.75" customHeight="1" hidden="1">
      <c r="A1368" s="57" t="s">
        <v>1305</v>
      </c>
      <c r="B1368" s="20" t="s">
        <v>892</v>
      </c>
      <c r="C1368" s="52">
        <v>200</v>
      </c>
      <c r="D1368" s="91">
        <f>D1369</f>
        <v>0</v>
      </c>
      <c r="E1368" s="91">
        <f t="shared" si="599"/>
        <v>0</v>
      </c>
      <c r="F1368" s="192">
        <f t="shared" si="599"/>
        <v>0</v>
      </c>
      <c r="G1368" s="216" t="e">
        <f t="shared" si="586"/>
        <v>#DIV/0!</v>
      </c>
      <c r="H1368" s="216" t="e">
        <f t="shared" si="590"/>
        <v>#DIV/0!</v>
      </c>
    </row>
    <row r="1369" spans="1:8" ht="39.75" customHeight="1" hidden="1">
      <c r="A1369" s="57" t="s">
        <v>1306</v>
      </c>
      <c r="B1369" s="20" t="s">
        <v>892</v>
      </c>
      <c r="C1369" s="52">
        <v>240</v>
      </c>
      <c r="D1369" s="91">
        <v>0</v>
      </c>
      <c r="E1369" s="91"/>
      <c r="F1369" s="192"/>
      <c r="G1369" s="216" t="e">
        <f t="shared" si="586"/>
        <v>#DIV/0!</v>
      </c>
      <c r="H1369" s="216" t="e">
        <f t="shared" si="590"/>
        <v>#DIV/0!</v>
      </c>
    </row>
    <row r="1370" spans="1:8" ht="36.75" customHeight="1">
      <c r="A1370" s="13" t="s">
        <v>128</v>
      </c>
      <c r="B1370" s="3" t="s">
        <v>893</v>
      </c>
      <c r="C1370" s="52"/>
      <c r="D1370" s="91">
        <f>D1382+D1393+D1371+D1400</f>
        <v>3042</v>
      </c>
      <c r="E1370" s="91">
        <f>E1382+E1393+E1371+E1400</f>
        <v>3137</v>
      </c>
      <c r="F1370" s="192">
        <f>F1382+F1393+F1371+F1400</f>
        <v>2967</v>
      </c>
      <c r="G1370" s="216">
        <f t="shared" si="586"/>
        <v>94.58080969078738</v>
      </c>
      <c r="H1370" s="216">
        <f t="shared" si="590"/>
        <v>97.534516765286</v>
      </c>
    </row>
    <row r="1371" spans="1:8" ht="27.75" customHeight="1" hidden="1">
      <c r="A1371" s="7" t="s">
        <v>130</v>
      </c>
      <c r="B1371" s="1" t="s">
        <v>894</v>
      </c>
      <c r="C1371" s="52"/>
      <c r="D1371" s="91">
        <f>D1372+D1379</f>
        <v>0</v>
      </c>
      <c r="E1371" s="91">
        <f aca="true" t="shared" si="600" ref="E1371:F1371">E1372+E1379</f>
        <v>0</v>
      </c>
      <c r="F1371" s="192">
        <f t="shared" si="600"/>
        <v>0</v>
      </c>
      <c r="G1371" s="216" t="e">
        <f t="shared" si="586"/>
        <v>#DIV/0!</v>
      </c>
      <c r="H1371" s="216" t="e">
        <f t="shared" si="590"/>
        <v>#DIV/0!</v>
      </c>
    </row>
    <row r="1372" spans="1:8" ht="35.25" customHeight="1" hidden="1">
      <c r="A1372" s="24" t="s">
        <v>132</v>
      </c>
      <c r="B1372" s="20" t="s">
        <v>895</v>
      </c>
      <c r="C1372" s="52"/>
      <c r="D1372" s="91">
        <f>D1373+D1375+D1377</f>
        <v>0</v>
      </c>
      <c r="E1372" s="91">
        <f aca="true" t="shared" si="601" ref="E1372:F1372">E1373+E1375+E1377</f>
        <v>0</v>
      </c>
      <c r="F1372" s="192">
        <f t="shared" si="601"/>
        <v>0</v>
      </c>
      <c r="G1372" s="216" t="e">
        <f t="shared" si="586"/>
        <v>#DIV/0!</v>
      </c>
      <c r="H1372" s="216" t="e">
        <f t="shared" si="590"/>
        <v>#DIV/0!</v>
      </c>
    </row>
    <row r="1373" spans="1:8" ht="35.25" customHeight="1" hidden="1">
      <c r="A1373" s="57" t="s">
        <v>1303</v>
      </c>
      <c r="B1373" s="20" t="s">
        <v>895</v>
      </c>
      <c r="C1373" s="52">
        <v>100</v>
      </c>
      <c r="D1373" s="91">
        <f>D1374</f>
        <v>0</v>
      </c>
      <c r="E1373" s="91">
        <f aca="true" t="shared" si="602" ref="E1373:F1373">E1374</f>
        <v>0</v>
      </c>
      <c r="F1373" s="192">
        <f t="shared" si="602"/>
        <v>0</v>
      </c>
      <c r="G1373" s="216" t="e">
        <f t="shared" si="586"/>
        <v>#DIV/0!</v>
      </c>
      <c r="H1373" s="216" t="e">
        <f t="shared" si="590"/>
        <v>#DIV/0!</v>
      </c>
    </row>
    <row r="1374" spans="1:8" ht="35.25" customHeight="1" hidden="1">
      <c r="A1374" s="57" t="s">
        <v>1304</v>
      </c>
      <c r="B1374" s="20" t="s">
        <v>895</v>
      </c>
      <c r="C1374" s="52">
        <v>120</v>
      </c>
      <c r="D1374" s="91"/>
      <c r="E1374" s="91"/>
      <c r="F1374" s="192"/>
      <c r="G1374" s="216" t="e">
        <f t="shared" si="586"/>
        <v>#DIV/0!</v>
      </c>
      <c r="H1374" s="216" t="e">
        <f t="shared" si="590"/>
        <v>#DIV/0!</v>
      </c>
    </row>
    <row r="1375" spans="1:8" ht="35.25" customHeight="1" hidden="1">
      <c r="A1375" s="57" t="s">
        <v>1305</v>
      </c>
      <c r="B1375" s="20" t="s">
        <v>895</v>
      </c>
      <c r="C1375" s="52">
        <v>200</v>
      </c>
      <c r="D1375" s="91">
        <f>D1376</f>
        <v>0</v>
      </c>
      <c r="E1375" s="91">
        <f aca="true" t="shared" si="603" ref="E1375:F1375">E1376</f>
        <v>0</v>
      </c>
      <c r="F1375" s="192">
        <f t="shared" si="603"/>
        <v>0</v>
      </c>
      <c r="G1375" s="216" t="e">
        <f t="shared" si="586"/>
        <v>#DIV/0!</v>
      </c>
      <c r="H1375" s="216" t="e">
        <f t="shared" si="590"/>
        <v>#DIV/0!</v>
      </c>
    </row>
    <row r="1376" spans="1:8" ht="35.25" customHeight="1" hidden="1">
      <c r="A1376" s="57" t="s">
        <v>1306</v>
      </c>
      <c r="B1376" s="20" t="s">
        <v>895</v>
      </c>
      <c r="C1376" s="52">
        <v>240</v>
      </c>
      <c r="D1376" s="91"/>
      <c r="E1376" s="91"/>
      <c r="F1376" s="192"/>
      <c r="G1376" s="216" t="e">
        <f t="shared" si="586"/>
        <v>#DIV/0!</v>
      </c>
      <c r="H1376" s="216" t="e">
        <f t="shared" si="590"/>
        <v>#DIV/0!</v>
      </c>
    </row>
    <row r="1377" spans="1:8" ht="35.25" customHeight="1" hidden="1">
      <c r="A1377" s="57" t="s">
        <v>1309</v>
      </c>
      <c r="B1377" s="20" t="s">
        <v>895</v>
      </c>
      <c r="C1377" s="52">
        <v>800</v>
      </c>
      <c r="D1377" s="91">
        <f>D1378</f>
        <v>0</v>
      </c>
      <c r="E1377" s="91">
        <f aca="true" t="shared" si="604" ref="E1377:F1377">E1378</f>
        <v>0</v>
      </c>
      <c r="F1377" s="192">
        <f t="shared" si="604"/>
        <v>0</v>
      </c>
      <c r="G1377" s="216" t="e">
        <f t="shared" si="586"/>
        <v>#DIV/0!</v>
      </c>
      <c r="H1377" s="216" t="e">
        <f t="shared" si="590"/>
        <v>#DIV/0!</v>
      </c>
    </row>
    <row r="1378" spans="1:8" ht="35.25" customHeight="1" hidden="1">
      <c r="A1378" s="16" t="s">
        <v>1310</v>
      </c>
      <c r="B1378" s="20" t="s">
        <v>895</v>
      </c>
      <c r="C1378" s="52">
        <v>850</v>
      </c>
      <c r="D1378" s="91"/>
      <c r="E1378" s="91"/>
      <c r="F1378" s="192"/>
      <c r="G1378" s="216" t="e">
        <f t="shared" si="586"/>
        <v>#DIV/0!</v>
      </c>
      <c r="H1378" s="216" t="e">
        <f t="shared" si="590"/>
        <v>#DIV/0!</v>
      </c>
    </row>
    <row r="1379" spans="1:8" ht="35.25" customHeight="1" hidden="1">
      <c r="A1379" s="16" t="s">
        <v>1603</v>
      </c>
      <c r="B1379" s="20" t="s">
        <v>1602</v>
      </c>
      <c r="C1379" s="52"/>
      <c r="D1379" s="91">
        <f>D1380</f>
        <v>0</v>
      </c>
      <c r="E1379" s="91">
        <f aca="true" t="shared" si="605" ref="E1379:F1379">E1380</f>
        <v>0</v>
      </c>
      <c r="F1379" s="192">
        <f t="shared" si="605"/>
        <v>0</v>
      </c>
      <c r="G1379" s="216" t="e">
        <f t="shared" si="586"/>
        <v>#DIV/0!</v>
      </c>
      <c r="H1379" s="216" t="e">
        <f t="shared" si="590"/>
        <v>#DIV/0!</v>
      </c>
    </row>
    <row r="1380" spans="1:8" ht="35.25" customHeight="1" hidden="1">
      <c r="A1380" s="57" t="s">
        <v>1305</v>
      </c>
      <c r="B1380" s="20" t="s">
        <v>1602</v>
      </c>
      <c r="C1380" s="52">
        <v>200</v>
      </c>
      <c r="D1380" s="91">
        <f>D1381</f>
        <v>0</v>
      </c>
      <c r="E1380" s="91">
        <f aca="true" t="shared" si="606" ref="E1380:F1380">E1381</f>
        <v>0</v>
      </c>
      <c r="F1380" s="192">
        <f t="shared" si="606"/>
        <v>0</v>
      </c>
      <c r="G1380" s="216" t="e">
        <f t="shared" si="586"/>
        <v>#DIV/0!</v>
      </c>
      <c r="H1380" s="216" t="e">
        <f t="shared" si="590"/>
        <v>#DIV/0!</v>
      </c>
    </row>
    <row r="1381" spans="1:8" ht="35.25" customHeight="1" hidden="1">
      <c r="A1381" s="57" t="s">
        <v>1306</v>
      </c>
      <c r="B1381" s="20" t="s">
        <v>1602</v>
      </c>
      <c r="C1381" s="52">
        <v>240</v>
      </c>
      <c r="D1381" s="91"/>
      <c r="E1381" s="91"/>
      <c r="F1381" s="192"/>
      <c r="G1381" s="216" t="e">
        <f t="shared" si="586"/>
        <v>#DIV/0!</v>
      </c>
      <c r="H1381" s="216" t="e">
        <f t="shared" si="590"/>
        <v>#DIV/0!</v>
      </c>
    </row>
    <row r="1382" spans="1:8" ht="31.5">
      <c r="A1382" s="14" t="s">
        <v>896</v>
      </c>
      <c r="B1382" s="1" t="s">
        <v>897</v>
      </c>
      <c r="C1382" s="52"/>
      <c r="D1382" s="78">
        <f>D1383+D1388</f>
        <v>2720</v>
      </c>
      <c r="E1382" s="91">
        <f aca="true" t="shared" si="607" ref="E1382:F1382">E1383+E1388</f>
        <v>2815</v>
      </c>
      <c r="F1382" s="192">
        <f t="shared" si="607"/>
        <v>2815</v>
      </c>
      <c r="G1382" s="216">
        <f t="shared" si="586"/>
        <v>100</v>
      </c>
      <c r="H1382" s="216">
        <f t="shared" si="590"/>
        <v>103.49264705882352</v>
      </c>
    </row>
    <row r="1383" spans="1:8" ht="51" customHeight="1">
      <c r="A1383" s="19" t="s">
        <v>898</v>
      </c>
      <c r="B1383" s="20" t="s">
        <v>899</v>
      </c>
      <c r="C1383" s="52"/>
      <c r="D1383" s="91">
        <f>D1384+D1386</f>
        <v>2720</v>
      </c>
      <c r="E1383" s="91">
        <f aca="true" t="shared" si="608" ref="E1383:F1383">E1384+E1386</f>
        <v>2815</v>
      </c>
      <c r="F1383" s="192">
        <f t="shared" si="608"/>
        <v>2815</v>
      </c>
      <c r="G1383" s="216">
        <f t="shared" si="586"/>
        <v>100</v>
      </c>
      <c r="H1383" s="216">
        <f t="shared" si="590"/>
        <v>103.49264705882352</v>
      </c>
    </row>
    <row r="1384" spans="1:8" ht="48" customHeight="1">
      <c r="A1384" s="57" t="s">
        <v>1303</v>
      </c>
      <c r="B1384" s="20" t="s">
        <v>899</v>
      </c>
      <c r="C1384" s="52">
        <v>100</v>
      </c>
      <c r="D1384" s="91">
        <f>D1385</f>
        <v>2571</v>
      </c>
      <c r="E1384" s="91">
        <f aca="true" t="shared" si="609" ref="E1384:F1384">E1385</f>
        <v>2624</v>
      </c>
      <c r="F1384" s="192">
        <f t="shared" si="609"/>
        <v>2624</v>
      </c>
      <c r="G1384" s="216">
        <f t="shared" si="586"/>
        <v>100</v>
      </c>
      <c r="H1384" s="216">
        <f t="shared" si="590"/>
        <v>102.06145468689225</v>
      </c>
    </row>
    <row r="1385" spans="1:8" ht="34.5" customHeight="1">
      <c r="A1385" s="57" t="s">
        <v>1314</v>
      </c>
      <c r="B1385" s="20" t="s">
        <v>899</v>
      </c>
      <c r="C1385" s="52">
        <v>120</v>
      </c>
      <c r="D1385" s="91">
        <v>2571</v>
      </c>
      <c r="E1385" s="91">
        <v>2624</v>
      </c>
      <c r="F1385" s="192">
        <v>2624</v>
      </c>
      <c r="G1385" s="216">
        <f t="shared" si="586"/>
        <v>100</v>
      </c>
      <c r="H1385" s="216">
        <f t="shared" si="590"/>
        <v>102.06145468689225</v>
      </c>
    </row>
    <row r="1386" spans="1:8" ht="35.25" customHeight="1">
      <c r="A1386" s="57" t="s">
        <v>1305</v>
      </c>
      <c r="B1386" s="20" t="s">
        <v>899</v>
      </c>
      <c r="C1386" s="52">
        <v>200</v>
      </c>
      <c r="D1386" s="78">
        <f>D1387</f>
        <v>149</v>
      </c>
      <c r="E1386" s="78">
        <f aca="true" t="shared" si="610" ref="E1386:F1386">E1387</f>
        <v>191</v>
      </c>
      <c r="F1386" s="78">
        <f t="shared" si="610"/>
        <v>191</v>
      </c>
      <c r="G1386" s="216">
        <f t="shared" si="586"/>
        <v>100</v>
      </c>
      <c r="H1386" s="216">
        <f t="shared" si="590"/>
        <v>128.18791946308724</v>
      </c>
    </row>
    <row r="1387" spans="1:9" ht="41.25" customHeight="1">
      <c r="A1387" s="57" t="s">
        <v>1306</v>
      </c>
      <c r="B1387" s="20" t="s">
        <v>899</v>
      </c>
      <c r="C1387" s="52">
        <v>240</v>
      </c>
      <c r="D1387" s="78">
        <v>149</v>
      </c>
      <c r="E1387" s="78">
        <v>191</v>
      </c>
      <c r="F1387" s="191">
        <v>191</v>
      </c>
      <c r="G1387" s="216">
        <f t="shared" si="586"/>
        <v>100</v>
      </c>
      <c r="H1387" s="216">
        <f t="shared" si="590"/>
        <v>128.18791946308724</v>
      </c>
      <c r="I1387" s="112"/>
    </row>
    <row r="1388" spans="1:8" ht="46.5" customHeight="1" hidden="1">
      <c r="A1388" s="19" t="s">
        <v>900</v>
      </c>
      <c r="B1388" s="20" t="s">
        <v>901</v>
      </c>
      <c r="C1388" s="52"/>
      <c r="D1388" s="78">
        <f>D1389+D1391</f>
        <v>0</v>
      </c>
      <c r="E1388" s="78">
        <f aca="true" t="shared" si="611" ref="E1388:F1388">E1389+E1391</f>
        <v>0</v>
      </c>
      <c r="F1388" s="191">
        <f t="shared" si="611"/>
        <v>0</v>
      </c>
      <c r="G1388" s="216" t="e">
        <f t="shared" si="586"/>
        <v>#DIV/0!</v>
      </c>
      <c r="H1388" s="216" t="e">
        <f t="shared" si="590"/>
        <v>#DIV/0!</v>
      </c>
    </row>
    <row r="1389" spans="1:8" ht="46.5" customHeight="1" hidden="1">
      <c r="A1389" s="57" t="s">
        <v>1303</v>
      </c>
      <c r="B1389" s="20" t="s">
        <v>901</v>
      </c>
      <c r="C1389" s="52">
        <v>100</v>
      </c>
      <c r="D1389" s="78">
        <f>D1390</f>
        <v>0</v>
      </c>
      <c r="E1389" s="78">
        <f aca="true" t="shared" si="612" ref="E1389:F1389">E1390</f>
        <v>0</v>
      </c>
      <c r="F1389" s="191">
        <f t="shared" si="612"/>
        <v>0</v>
      </c>
      <c r="G1389" s="216" t="e">
        <f t="shared" si="586"/>
        <v>#DIV/0!</v>
      </c>
      <c r="H1389" s="216" t="e">
        <f t="shared" si="590"/>
        <v>#DIV/0!</v>
      </c>
    </row>
    <row r="1390" spans="1:8" ht="46.5" customHeight="1" hidden="1">
      <c r="A1390" s="57" t="s">
        <v>1314</v>
      </c>
      <c r="B1390" s="20" t="s">
        <v>901</v>
      </c>
      <c r="C1390" s="52">
        <v>110</v>
      </c>
      <c r="D1390" s="78"/>
      <c r="E1390" s="78"/>
      <c r="F1390" s="191"/>
      <c r="G1390" s="216" t="e">
        <f t="shared" si="586"/>
        <v>#DIV/0!</v>
      </c>
      <c r="H1390" s="216" t="e">
        <f t="shared" si="590"/>
        <v>#DIV/0!</v>
      </c>
    </row>
    <row r="1391" spans="1:8" ht="46.5" customHeight="1" hidden="1">
      <c r="A1391" s="57" t="s">
        <v>1305</v>
      </c>
      <c r="B1391" s="20" t="s">
        <v>901</v>
      </c>
      <c r="C1391" s="52">
        <v>200</v>
      </c>
      <c r="D1391" s="78">
        <f>D1392</f>
        <v>0</v>
      </c>
      <c r="E1391" s="78">
        <f aca="true" t="shared" si="613" ref="E1391:F1391">E1392</f>
        <v>0</v>
      </c>
      <c r="F1391" s="191">
        <f t="shared" si="613"/>
        <v>0</v>
      </c>
      <c r="G1391" s="216" t="e">
        <f t="shared" si="586"/>
        <v>#DIV/0!</v>
      </c>
      <c r="H1391" s="216" t="e">
        <f t="shared" si="590"/>
        <v>#DIV/0!</v>
      </c>
    </row>
    <row r="1392" spans="1:8" ht="46.5" customHeight="1" hidden="1">
      <c r="A1392" s="57" t="s">
        <v>1306</v>
      </c>
      <c r="B1392" s="20" t="s">
        <v>901</v>
      </c>
      <c r="C1392" s="52">
        <v>240</v>
      </c>
      <c r="D1392" s="78"/>
      <c r="E1392" s="78"/>
      <c r="F1392" s="191"/>
      <c r="G1392" s="216" t="e">
        <f t="shared" si="586"/>
        <v>#DIV/0!</v>
      </c>
      <c r="H1392" s="216" t="e">
        <f t="shared" si="590"/>
        <v>#DIV/0!</v>
      </c>
    </row>
    <row r="1393" spans="1:8" ht="43.5" customHeight="1">
      <c r="A1393" s="14" t="s">
        <v>902</v>
      </c>
      <c r="B1393" s="1" t="s">
        <v>903</v>
      </c>
      <c r="C1393" s="52"/>
      <c r="D1393" s="78">
        <f>D1394+D1397</f>
        <v>322</v>
      </c>
      <c r="E1393" s="78">
        <f aca="true" t="shared" si="614" ref="E1393:F1393">E1394+E1397</f>
        <v>322</v>
      </c>
      <c r="F1393" s="191">
        <f t="shared" si="614"/>
        <v>152</v>
      </c>
      <c r="G1393" s="216">
        <f t="shared" si="586"/>
        <v>47.20496894409938</v>
      </c>
      <c r="H1393" s="216">
        <f t="shared" si="590"/>
        <v>47.20496894409938</v>
      </c>
    </row>
    <row r="1394" spans="1:8" ht="62.25" customHeight="1">
      <c r="A1394" s="19" t="s">
        <v>904</v>
      </c>
      <c r="B1394" s="20" t="s">
        <v>905</v>
      </c>
      <c r="C1394" s="52"/>
      <c r="D1394" s="78">
        <f>D1395</f>
        <v>322</v>
      </c>
      <c r="E1394" s="78">
        <f aca="true" t="shared" si="615" ref="E1394:F1395">E1395</f>
        <v>322</v>
      </c>
      <c r="F1394" s="191">
        <f t="shared" si="615"/>
        <v>152</v>
      </c>
      <c r="G1394" s="216">
        <f t="shared" si="586"/>
        <v>47.20496894409938</v>
      </c>
      <c r="H1394" s="216">
        <f t="shared" si="590"/>
        <v>47.20496894409938</v>
      </c>
    </row>
    <row r="1395" spans="1:8" ht="36" customHeight="1">
      <c r="A1395" s="57" t="s">
        <v>1305</v>
      </c>
      <c r="B1395" s="20" t="s">
        <v>905</v>
      </c>
      <c r="C1395" s="52">
        <v>200</v>
      </c>
      <c r="D1395" s="78">
        <f>D1396</f>
        <v>322</v>
      </c>
      <c r="E1395" s="78">
        <f t="shared" si="615"/>
        <v>322</v>
      </c>
      <c r="F1395" s="191">
        <f t="shared" si="615"/>
        <v>152</v>
      </c>
      <c r="G1395" s="216">
        <f t="shared" si="586"/>
        <v>47.20496894409938</v>
      </c>
      <c r="H1395" s="216">
        <f t="shared" si="590"/>
        <v>47.20496894409938</v>
      </c>
    </row>
    <row r="1396" spans="1:8" ht="39" customHeight="1">
      <c r="A1396" s="57" t="s">
        <v>1306</v>
      </c>
      <c r="B1396" s="20" t="s">
        <v>905</v>
      </c>
      <c r="C1396" s="52">
        <v>240</v>
      </c>
      <c r="D1396" s="78">
        <v>322</v>
      </c>
      <c r="E1396" s="78">
        <v>322</v>
      </c>
      <c r="F1396" s="191">
        <v>152</v>
      </c>
      <c r="G1396" s="216">
        <f t="shared" si="586"/>
        <v>47.20496894409938</v>
      </c>
      <c r="H1396" s="216">
        <f t="shared" si="590"/>
        <v>47.20496894409938</v>
      </c>
    </row>
    <row r="1397" spans="1:8" ht="48" customHeight="1" hidden="1">
      <c r="A1397" s="19" t="s">
        <v>906</v>
      </c>
      <c r="B1397" s="20" t="s">
        <v>907</v>
      </c>
      <c r="C1397" s="52"/>
      <c r="D1397" s="78">
        <f>D1398</f>
        <v>0</v>
      </c>
      <c r="E1397" s="78">
        <f aca="true" t="shared" si="616" ref="E1397:F1398">E1398</f>
        <v>0</v>
      </c>
      <c r="F1397" s="191">
        <f t="shared" si="616"/>
        <v>0</v>
      </c>
      <c r="G1397" s="216" t="e">
        <f t="shared" si="586"/>
        <v>#DIV/0!</v>
      </c>
      <c r="H1397" s="216" t="e">
        <f t="shared" si="590"/>
        <v>#DIV/0!</v>
      </c>
    </row>
    <row r="1398" spans="1:8" ht="48" customHeight="1" hidden="1">
      <c r="A1398" s="87" t="s">
        <v>1305</v>
      </c>
      <c r="B1398" s="20" t="s">
        <v>907</v>
      </c>
      <c r="C1398" s="52">
        <v>200</v>
      </c>
      <c r="D1398" s="78">
        <f>D1399</f>
        <v>0</v>
      </c>
      <c r="E1398" s="78">
        <f t="shared" si="616"/>
        <v>0</v>
      </c>
      <c r="F1398" s="191">
        <f t="shared" si="616"/>
        <v>0</v>
      </c>
      <c r="G1398" s="216" t="e">
        <f t="shared" si="586"/>
        <v>#DIV/0!</v>
      </c>
      <c r="H1398" s="216" t="e">
        <f t="shared" si="590"/>
        <v>#DIV/0!</v>
      </c>
    </row>
    <row r="1399" spans="1:8" ht="33.75" customHeight="1" hidden="1">
      <c r="A1399" s="88" t="s">
        <v>1306</v>
      </c>
      <c r="B1399" s="20" t="s">
        <v>907</v>
      </c>
      <c r="C1399" s="52">
        <v>240</v>
      </c>
      <c r="D1399" s="78"/>
      <c r="E1399" s="78"/>
      <c r="F1399" s="191"/>
      <c r="G1399" s="216" t="e">
        <f t="shared" si="586"/>
        <v>#DIV/0!</v>
      </c>
      <c r="H1399" s="216" t="e">
        <f t="shared" si="590"/>
        <v>#DIV/0!</v>
      </c>
    </row>
    <row r="1400" spans="1:8" ht="45" customHeight="1" hidden="1">
      <c r="A1400" s="131" t="s">
        <v>1343</v>
      </c>
      <c r="B1400" s="1" t="s">
        <v>1341</v>
      </c>
      <c r="C1400" s="52"/>
      <c r="D1400" s="78">
        <f aca="true" t="shared" si="617" ref="D1400:F1402">D1401</f>
        <v>0</v>
      </c>
      <c r="E1400" s="78">
        <f t="shared" si="617"/>
        <v>0</v>
      </c>
      <c r="F1400" s="191">
        <f t="shared" si="617"/>
        <v>0</v>
      </c>
      <c r="G1400" s="216" t="e">
        <f t="shared" si="586"/>
        <v>#DIV/0!</v>
      </c>
      <c r="H1400" s="216" t="e">
        <f t="shared" si="590"/>
        <v>#DIV/0!</v>
      </c>
    </row>
    <row r="1401" spans="1:8" ht="37.5" customHeight="1" hidden="1">
      <c r="A1401" s="89" t="s">
        <v>1344</v>
      </c>
      <c r="B1401" s="20" t="s">
        <v>1342</v>
      </c>
      <c r="C1401" s="52"/>
      <c r="D1401" s="78">
        <f t="shared" si="617"/>
        <v>0</v>
      </c>
      <c r="E1401" s="78">
        <f t="shared" si="617"/>
        <v>0</v>
      </c>
      <c r="F1401" s="191">
        <f t="shared" si="617"/>
        <v>0</v>
      </c>
      <c r="G1401" s="216" t="e">
        <f t="shared" si="586"/>
        <v>#DIV/0!</v>
      </c>
      <c r="H1401" s="216" t="e">
        <f t="shared" si="590"/>
        <v>#DIV/0!</v>
      </c>
    </row>
    <row r="1402" spans="1:8" ht="48" customHeight="1" hidden="1">
      <c r="A1402" s="57" t="s">
        <v>1305</v>
      </c>
      <c r="B1402" s="20" t="s">
        <v>1342</v>
      </c>
      <c r="C1402" s="52">
        <v>200</v>
      </c>
      <c r="D1402" s="78">
        <f t="shared" si="617"/>
        <v>0</v>
      </c>
      <c r="E1402" s="78">
        <f t="shared" si="617"/>
        <v>0</v>
      </c>
      <c r="F1402" s="191">
        <f t="shared" si="617"/>
        <v>0</v>
      </c>
      <c r="G1402" s="216" t="e">
        <f aca="true" t="shared" si="618" ref="G1402:G1465">F1402/E1402*100</f>
        <v>#DIV/0!</v>
      </c>
      <c r="H1402" s="216" t="e">
        <f t="shared" si="590"/>
        <v>#DIV/0!</v>
      </c>
    </row>
    <row r="1403" spans="1:8" ht="48" customHeight="1" hidden="1">
      <c r="A1403" s="87" t="s">
        <v>1306</v>
      </c>
      <c r="B1403" s="20" t="s">
        <v>1342</v>
      </c>
      <c r="C1403" s="52">
        <v>240</v>
      </c>
      <c r="D1403" s="78"/>
      <c r="E1403" s="78"/>
      <c r="F1403" s="191"/>
      <c r="G1403" s="216" t="e">
        <f t="shared" si="618"/>
        <v>#DIV/0!</v>
      </c>
      <c r="H1403" s="216" t="e">
        <f t="shared" si="590"/>
        <v>#DIV/0!</v>
      </c>
    </row>
    <row r="1404" spans="1:8" ht="39.75" customHeight="1" hidden="1">
      <c r="A1404" s="13" t="s">
        <v>908</v>
      </c>
      <c r="B1404" s="3" t="s">
        <v>909</v>
      </c>
      <c r="C1404" s="52"/>
      <c r="D1404" s="91">
        <f>D1405</f>
        <v>0</v>
      </c>
      <c r="E1404" s="91">
        <f aca="true" t="shared" si="619" ref="E1404:F1407">E1405</f>
        <v>0</v>
      </c>
      <c r="F1404" s="192">
        <f t="shared" si="619"/>
        <v>0</v>
      </c>
      <c r="G1404" s="216" t="e">
        <f t="shared" si="618"/>
        <v>#DIV/0!</v>
      </c>
      <c r="H1404" s="216" t="e">
        <f t="shared" si="590"/>
        <v>#DIV/0!</v>
      </c>
    </row>
    <row r="1405" spans="1:8" ht="33.75" customHeight="1" hidden="1">
      <c r="A1405" s="17" t="s">
        <v>910</v>
      </c>
      <c r="B1405" s="1" t="s">
        <v>911</v>
      </c>
      <c r="C1405" s="52"/>
      <c r="D1405" s="91">
        <f>D1406</f>
        <v>0</v>
      </c>
      <c r="E1405" s="91">
        <f t="shared" si="619"/>
        <v>0</v>
      </c>
      <c r="F1405" s="192">
        <f t="shared" si="619"/>
        <v>0</v>
      </c>
      <c r="G1405" s="216" t="e">
        <f t="shared" si="618"/>
        <v>#DIV/0!</v>
      </c>
      <c r="H1405" s="216" t="e">
        <f t="shared" si="590"/>
        <v>#DIV/0!</v>
      </c>
    </row>
    <row r="1406" spans="1:8" ht="38.25" customHeight="1" hidden="1">
      <c r="A1406" s="24" t="s">
        <v>912</v>
      </c>
      <c r="B1406" s="20" t="s">
        <v>913</v>
      </c>
      <c r="C1406" s="52"/>
      <c r="D1406" s="91">
        <f>D1407+D1409</f>
        <v>0</v>
      </c>
      <c r="E1406" s="91">
        <f aca="true" t="shared" si="620" ref="E1406:F1406">E1407+E1409</f>
        <v>0</v>
      </c>
      <c r="F1406" s="192">
        <f t="shared" si="620"/>
        <v>0</v>
      </c>
      <c r="G1406" s="216" t="e">
        <f t="shared" si="618"/>
        <v>#DIV/0!</v>
      </c>
      <c r="H1406" s="216" t="e">
        <f t="shared" si="590"/>
        <v>#DIV/0!</v>
      </c>
    </row>
    <row r="1407" spans="1:8" ht="38.25" customHeight="1" hidden="1">
      <c r="A1407" s="57" t="s">
        <v>1305</v>
      </c>
      <c r="B1407" s="20" t="s">
        <v>913</v>
      </c>
      <c r="C1407" s="52">
        <v>200</v>
      </c>
      <c r="D1407" s="91">
        <f>D1408</f>
        <v>0</v>
      </c>
      <c r="E1407" s="91">
        <f t="shared" si="619"/>
        <v>0</v>
      </c>
      <c r="F1407" s="192">
        <f t="shared" si="619"/>
        <v>0</v>
      </c>
      <c r="G1407" s="216" t="e">
        <f t="shared" si="618"/>
        <v>#DIV/0!</v>
      </c>
      <c r="H1407" s="216" t="e">
        <f t="shared" si="590"/>
        <v>#DIV/0!</v>
      </c>
    </row>
    <row r="1408" spans="1:8" ht="38.25" customHeight="1" hidden="1">
      <c r="A1408" s="57" t="s">
        <v>1306</v>
      </c>
      <c r="B1408" s="20" t="s">
        <v>913</v>
      </c>
      <c r="C1408" s="52">
        <v>240</v>
      </c>
      <c r="D1408" s="91"/>
      <c r="E1408" s="91"/>
      <c r="F1408" s="192"/>
      <c r="G1408" s="216" t="e">
        <f t="shared" si="618"/>
        <v>#DIV/0!</v>
      </c>
      <c r="H1408" s="216" t="e">
        <f t="shared" si="590"/>
        <v>#DIV/0!</v>
      </c>
    </row>
    <row r="1409" spans="1:8" ht="38.25" customHeight="1" hidden="1">
      <c r="A1409" s="16" t="s">
        <v>1308</v>
      </c>
      <c r="B1409" s="20" t="s">
        <v>913</v>
      </c>
      <c r="C1409" s="52">
        <v>600</v>
      </c>
      <c r="D1409" s="91">
        <f>D1410</f>
        <v>0</v>
      </c>
      <c r="E1409" s="91">
        <f aca="true" t="shared" si="621" ref="E1409:F1409">E1410</f>
        <v>0</v>
      </c>
      <c r="F1409" s="192">
        <f t="shared" si="621"/>
        <v>0</v>
      </c>
      <c r="G1409" s="216" t="e">
        <f t="shared" si="618"/>
        <v>#DIV/0!</v>
      </c>
      <c r="H1409" s="216" t="e">
        <f t="shared" si="590"/>
        <v>#DIV/0!</v>
      </c>
    </row>
    <row r="1410" spans="1:8" ht="38.25" customHeight="1" hidden="1">
      <c r="A1410" s="16" t="s">
        <v>1307</v>
      </c>
      <c r="B1410" s="20" t="s">
        <v>913</v>
      </c>
      <c r="C1410" s="52">
        <v>610</v>
      </c>
      <c r="D1410" s="91">
        <v>0</v>
      </c>
      <c r="E1410" s="91">
        <v>0</v>
      </c>
      <c r="F1410" s="192">
        <v>0</v>
      </c>
      <c r="G1410" s="216" t="e">
        <f t="shared" si="618"/>
        <v>#DIV/0!</v>
      </c>
      <c r="H1410" s="216" t="e">
        <f t="shared" si="590"/>
        <v>#DIV/0!</v>
      </c>
    </row>
    <row r="1411" spans="1:8" ht="43.5" customHeight="1">
      <c r="A1411" s="12" t="s">
        <v>914</v>
      </c>
      <c r="B1411" s="10" t="s">
        <v>915</v>
      </c>
      <c r="C1411" s="52"/>
      <c r="D1411" s="78">
        <f aca="true" t="shared" si="622" ref="D1411:F1411">D1412+D1424+D1454</f>
        <v>222234</v>
      </c>
      <c r="E1411" s="78">
        <f t="shared" si="622"/>
        <v>234760</v>
      </c>
      <c r="F1411" s="191">
        <f t="shared" si="622"/>
        <v>201250</v>
      </c>
      <c r="G1411" s="216">
        <f t="shared" si="618"/>
        <v>85.72584767422047</v>
      </c>
      <c r="H1411" s="216">
        <f aca="true" t="shared" si="623" ref="H1411:H1474">F1411/D1411*100</f>
        <v>90.55770044187658</v>
      </c>
    </row>
    <row r="1412" spans="1:8" ht="30.75" customHeight="1">
      <c r="A1412" s="13" t="s">
        <v>916</v>
      </c>
      <c r="B1412" s="3" t="s">
        <v>917</v>
      </c>
      <c r="C1412" s="52"/>
      <c r="D1412" s="78">
        <f>D1413</f>
        <v>78885</v>
      </c>
      <c r="E1412" s="78">
        <f aca="true" t="shared" si="624" ref="E1412:F1412">E1413</f>
        <v>74699</v>
      </c>
      <c r="F1412" s="191">
        <f t="shared" si="624"/>
        <v>43889</v>
      </c>
      <c r="G1412" s="216">
        <f t="shared" si="618"/>
        <v>58.754467931297604</v>
      </c>
      <c r="H1412" s="216">
        <f t="shared" si="623"/>
        <v>55.636686315522596</v>
      </c>
    </row>
    <row r="1413" spans="1:8" ht="54" customHeight="1">
      <c r="A1413" s="109" t="s">
        <v>1653</v>
      </c>
      <c r="B1413" s="1" t="s">
        <v>918</v>
      </c>
      <c r="C1413" s="52"/>
      <c r="D1413" s="78">
        <f>D1414+D1417+D1420+D1421</f>
        <v>78885</v>
      </c>
      <c r="E1413" s="78">
        <f aca="true" t="shared" si="625" ref="E1413:F1413">E1414+E1417+E1420+E1421</f>
        <v>74699</v>
      </c>
      <c r="F1413" s="191">
        <f t="shared" si="625"/>
        <v>43889</v>
      </c>
      <c r="G1413" s="216">
        <f t="shared" si="618"/>
        <v>58.754467931297604</v>
      </c>
      <c r="H1413" s="216">
        <f t="shared" si="623"/>
        <v>55.636686315522596</v>
      </c>
    </row>
    <row r="1414" spans="1:8" ht="56.25" customHeight="1">
      <c r="A1414" s="22" t="s">
        <v>919</v>
      </c>
      <c r="B1414" s="20" t="s">
        <v>920</v>
      </c>
      <c r="C1414" s="52"/>
      <c r="D1414" s="91">
        <f>D1415</f>
        <v>78885</v>
      </c>
      <c r="E1414" s="91">
        <f aca="true" t="shared" si="626" ref="E1414:F1415">E1415</f>
        <v>74699</v>
      </c>
      <c r="F1414" s="192">
        <f t="shared" si="626"/>
        <v>43889</v>
      </c>
      <c r="G1414" s="216">
        <f t="shared" si="618"/>
        <v>58.754467931297604</v>
      </c>
      <c r="H1414" s="216">
        <f t="shared" si="623"/>
        <v>55.636686315522596</v>
      </c>
    </row>
    <row r="1415" spans="1:8" ht="48" customHeight="1">
      <c r="A1415" s="57" t="s">
        <v>1305</v>
      </c>
      <c r="B1415" s="20" t="s">
        <v>920</v>
      </c>
      <c r="C1415" s="52">
        <v>200</v>
      </c>
      <c r="D1415" s="91">
        <f>D1416</f>
        <v>78885</v>
      </c>
      <c r="E1415" s="91">
        <f t="shared" si="626"/>
        <v>74699</v>
      </c>
      <c r="F1415" s="192">
        <f t="shared" si="626"/>
        <v>43889</v>
      </c>
      <c r="G1415" s="216">
        <f t="shared" si="618"/>
        <v>58.754467931297604</v>
      </c>
      <c r="H1415" s="216">
        <f t="shared" si="623"/>
        <v>55.636686315522596</v>
      </c>
    </row>
    <row r="1416" spans="1:8" ht="36.75" customHeight="1">
      <c r="A1416" s="57" t="s">
        <v>1306</v>
      </c>
      <c r="B1416" s="20" t="s">
        <v>920</v>
      </c>
      <c r="C1416" s="52">
        <v>240</v>
      </c>
      <c r="D1416" s="91">
        <v>78885</v>
      </c>
      <c r="E1416" s="91">
        <v>74699</v>
      </c>
      <c r="F1416" s="192">
        <v>43889</v>
      </c>
      <c r="G1416" s="216">
        <f t="shared" si="618"/>
        <v>58.754467931297604</v>
      </c>
      <c r="H1416" s="216">
        <f t="shared" si="623"/>
        <v>55.636686315522596</v>
      </c>
    </row>
    <row r="1417" spans="1:8" ht="51.75" customHeight="1" hidden="1">
      <c r="A1417" s="22" t="s">
        <v>921</v>
      </c>
      <c r="B1417" s="20" t="s">
        <v>922</v>
      </c>
      <c r="C1417" s="52"/>
      <c r="D1417" s="78">
        <f>D1418</f>
        <v>0</v>
      </c>
      <c r="E1417" s="78">
        <f aca="true" t="shared" si="627" ref="E1417:F1418">E1418</f>
        <v>0</v>
      </c>
      <c r="F1417" s="191">
        <f t="shared" si="627"/>
        <v>0</v>
      </c>
      <c r="G1417" s="216" t="e">
        <f t="shared" si="618"/>
        <v>#DIV/0!</v>
      </c>
      <c r="H1417" s="216" t="e">
        <f t="shared" si="623"/>
        <v>#DIV/0!</v>
      </c>
    </row>
    <row r="1418" spans="1:8" ht="35.25" customHeight="1" hidden="1">
      <c r="A1418" s="57" t="s">
        <v>1305</v>
      </c>
      <c r="B1418" s="20" t="s">
        <v>922</v>
      </c>
      <c r="C1418" s="52">
        <v>200</v>
      </c>
      <c r="D1418" s="78">
        <f>D1419</f>
        <v>0</v>
      </c>
      <c r="E1418" s="78">
        <f t="shared" si="627"/>
        <v>0</v>
      </c>
      <c r="F1418" s="191">
        <f t="shared" si="627"/>
        <v>0</v>
      </c>
      <c r="G1418" s="216" t="e">
        <f t="shared" si="618"/>
        <v>#DIV/0!</v>
      </c>
      <c r="H1418" s="216" t="e">
        <f t="shared" si="623"/>
        <v>#DIV/0!</v>
      </c>
    </row>
    <row r="1419" spans="1:8" ht="33.75" customHeight="1" hidden="1">
      <c r="A1419" s="57" t="s">
        <v>1306</v>
      </c>
      <c r="B1419" s="20" t="s">
        <v>922</v>
      </c>
      <c r="C1419" s="52">
        <v>240</v>
      </c>
      <c r="D1419" s="78">
        <v>0</v>
      </c>
      <c r="E1419" s="78">
        <v>0</v>
      </c>
      <c r="F1419" s="191">
        <v>0</v>
      </c>
      <c r="G1419" s="216" t="e">
        <f t="shared" si="618"/>
        <v>#DIV/0!</v>
      </c>
      <c r="H1419" s="216" t="e">
        <f t="shared" si="623"/>
        <v>#DIV/0!</v>
      </c>
    </row>
    <row r="1420" spans="1:8" ht="48" customHeight="1" hidden="1">
      <c r="A1420" s="22" t="s">
        <v>923</v>
      </c>
      <c r="B1420" s="20" t="s">
        <v>924</v>
      </c>
      <c r="C1420" s="52"/>
      <c r="D1420" s="78">
        <f>D1422</f>
        <v>0</v>
      </c>
      <c r="E1420" s="78">
        <f aca="true" t="shared" si="628" ref="E1420:F1420">E1422</f>
        <v>0</v>
      </c>
      <c r="F1420" s="191">
        <f t="shared" si="628"/>
        <v>0</v>
      </c>
      <c r="G1420" s="216" t="e">
        <f t="shared" si="618"/>
        <v>#DIV/0!</v>
      </c>
      <c r="H1420" s="216" t="e">
        <f t="shared" si="623"/>
        <v>#DIV/0!</v>
      </c>
    </row>
    <row r="1421" spans="1:8" ht="47.25" hidden="1">
      <c r="A1421" s="22" t="s">
        <v>925</v>
      </c>
      <c r="B1421" s="20" t="s">
        <v>926</v>
      </c>
      <c r="C1421" s="52"/>
      <c r="D1421" s="78"/>
      <c r="E1421" s="78"/>
      <c r="F1421" s="191"/>
      <c r="G1421" s="216" t="e">
        <f t="shared" si="618"/>
        <v>#DIV/0!</v>
      </c>
      <c r="H1421" s="216" t="e">
        <f t="shared" si="623"/>
        <v>#DIV/0!</v>
      </c>
    </row>
    <row r="1422" spans="1:8" ht="34.5" customHeight="1" hidden="1">
      <c r="A1422" s="57" t="s">
        <v>1305</v>
      </c>
      <c r="B1422" s="20" t="s">
        <v>924</v>
      </c>
      <c r="C1422" s="52">
        <v>200</v>
      </c>
      <c r="D1422" s="78">
        <f>D1423</f>
        <v>0</v>
      </c>
      <c r="E1422" s="78">
        <f aca="true" t="shared" si="629" ref="E1422:F1422">E1423</f>
        <v>0</v>
      </c>
      <c r="F1422" s="191">
        <f t="shared" si="629"/>
        <v>0</v>
      </c>
      <c r="G1422" s="216" t="e">
        <f t="shared" si="618"/>
        <v>#DIV/0!</v>
      </c>
      <c r="H1422" s="216" t="e">
        <f t="shared" si="623"/>
        <v>#DIV/0!</v>
      </c>
    </row>
    <row r="1423" spans="1:8" ht="29.25" customHeight="1" hidden="1">
      <c r="A1423" s="57" t="s">
        <v>1306</v>
      </c>
      <c r="B1423" s="20" t="s">
        <v>924</v>
      </c>
      <c r="C1423" s="52">
        <v>240</v>
      </c>
      <c r="D1423" s="78"/>
      <c r="E1423" s="78"/>
      <c r="F1423" s="191"/>
      <c r="G1423" s="216" t="e">
        <f t="shared" si="618"/>
        <v>#DIV/0!</v>
      </c>
      <c r="H1423" s="216" t="e">
        <f t="shared" si="623"/>
        <v>#DIV/0!</v>
      </c>
    </row>
    <row r="1424" spans="1:8" ht="45" customHeight="1">
      <c r="A1424" s="13" t="s">
        <v>927</v>
      </c>
      <c r="B1424" s="3" t="s">
        <v>928</v>
      </c>
      <c r="C1424" s="52"/>
      <c r="D1424" s="78">
        <f>D1425+D1430</f>
        <v>143349</v>
      </c>
      <c r="E1424" s="78">
        <f aca="true" t="shared" si="630" ref="E1424:F1424">E1425+E1430</f>
        <v>160061</v>
      </c>
      <c r="F1424" s="191">
        <f t="shared" si="630"/>
        <v>157361</v>
      </c>
      <c r="G1424" s="216">
        <f t="shared" si="618"/>
        <v>98.31314311418772</v>
      </c>
      <c r="H1424" s="216">
        <f t="shared" si="623"/>
        <v>109.77474555106768</v>
      </c>
    </row>
    <row r="1425" spans="1:8" ht="33" customHeight="1">
      <c r="A1425" s="17" t="s">
        <v>929</v>
      </c>
      <c r="B1425" s="1" t="s">
        <v>930</v>
      </c>
      <c r="C1425" s="52"/>
      <c r="D1425" s="92">
        <f>D1427+D1426</f>
        <v>7000</v>
      </c>
      <c r="E1425" s="92">
        <f aca="true" t="shared" si="631" ref="E1425:F1425">E1427+E1426</f>
        <v>5448</v>
      </c>
      <c r="F1425" s="176">
        <f t="shared" si="631"/>
        <v>5448</v>
      </c>
      <c r="G1425" s="216">
        <f t="shared" si="618"/>
        <v>100</v>
      </c>
      <c r="H1425" s="216">
        <f t="shared" si="623"/>
        <v>77.82857142857142</v>
      </c>
    </row>
    <row r="1426" spans="1:8" ht="31.5" hidden="1">
      <c r="A1426" s="16" t="s">
        <v>931</v>
      </c>
      <c r="B1426" s="2" t="s">
        <v>932</v>
      </c>
      <c r="C1426" s="52"/>
      <c r="D1426" s="92"/>
      <c r="E1426" s="92"/>
      <c r="F1426" s="176"/>
      <c r="G1426" s="216" t="e">
        <f t="shared" si="618"/>
        <v>#DIV/0!</v>
      </c>
      <c r="H1426" s="216" t="e">
        <f t="shared" si="623"/>
        <v>#DIV/0!</v>
      </c>
    </row>
    <row r="1427" spans="1:8" ht="57.75" customHeight="1">
      <c r="A1427" s="22" t="s">
        <v>933</v>
      </c>
      <c r="B1427" s="20" t="s">
        <v>934</v>
      </c>
      <c r="C1427" s="52"/>
      <c r="D1427" s="92">
        <f>D1428</f>
        <v>7000</v>
      </c>
      <c r="E1427" s="92">
        <f aca="true" t="shared" si="632" ref="E1427:F1428">E1428</f>
        <v>5448</v>
      </c>
      <c r="F1427" s="176">
        <f t="shared" si="632"/>
        <v>5448</v>
      </c>
      <c r="G1427" s="216">
        <f t="shared" si="618"/>
        <v>100</v>
      </c>
      <c r="H1427" s="216">
        <f t="shared" si="623"/>
        <v>77.82857142857142</v>
      </c>
    </row>
    <row r="1428" spans="1:8" ht="30.75" customHeight="1">
      <c r="A1428" s="57" t="s">
        <v>1305</v>
      </c>
      <c r="B1428" s="20" t="s">
        <v>934</v>
      </c>
      <c r="C1428" s="52">
        <v>200</v>
      </c>
      <c r="D1428" s="92">
        <f>D1429</f>
        <v>7000</v>
      </c>
      <c r="E1428" s="92">
        <f t="shared" si="632"/>
        <v>5448</v>
      </c>
      <c r="F1428" s="176">
        <f t="shared" si="632"/>
        <v>5448</v>
      </c>
      <c r="G1428" s="216">
        <f t="shared" si="618"/>
        <v>100</v>
      </c>
      <c r="H1428" s="216">
        <f t="shared" si="623"/>
        <v>77.82857142857142</v>
      </c>
    </row>
    <row r="1429" spans="1:8" ht="33" customHeight="1">
      <c r="A1429" s="57" t="s">
        <v>1306</v>
      </c>
      <c r="B1429" s="20" t="s">
        <v>934</v>
      </c>
      <c r="C1429" s="52">
        <v>240</v>
      </c>
      <c r="D1429" s="92">
        <v>7000</v>
      </c>
      <c r="E1429" s="92">
        <v>5448</v>
      </c>
      <c r="F1429" s="176">
        <v>5448</v>
      </c>
      <c r="G1429" s="216">
        <f t="shared" si="618"/>
        <v>100</v>
      </c>
      <c r="H1429" s="216">
        <f t="shared" si="623"/>
        <v>77.82857142857142</v>
      </c>
    </row>
    <row r="1430" spans="1:8" ht="31.5">
      <c r="A1430" s="17" t="s">
        <v>935</v>
      </c>
      <c r="B1430" s="1" t="s">
        <v>936</v>
      </c>
      <c r="C1430" s="52"/>
      <c r="D1430" s="78">
        <f>D1431+D1434+D1437+D1440+D1443+D1448+D1451</f>
        <v>136349</v>
      </c>
      <c r="E1430" s="78">
        <f aca="true" t="shared" si="633" ref="E1430:F1430">E1431+E1434+E1437+E1440+E1443+E1448+E1451</f>
        <v>154613</v>
      </c>
      <c r="F1430" s="191">
        <f t="shared" si="633"/>
        <v>151913</v>
      </c>
      <c r="G1430" s="216">
        <f t="shared" si="618"/>
        <v>98.25370441036652</v>
      </c>
      <c r="H1430" s="216">
        <f t="shared" si="623"/>
        <v>111.4148251912372</v>
      </c>
    </row>
    <row r="1431" spans="1:8" ht="31.5">
      <c r="A1431" s="22" t="s">
        <v>937</v>
      </c>
      <c r="B1431" s="20" t="s">
        <v>938</v>
      </c>
      <c r="C1431" s="52"/>
      <c r="D1431" s="78">
        <f>D1432</f>
        <v>81349</v>
      </c>
      <c r="E1431" s="78">
        <f aca="true" t="shared" si="634" ref="E1431:F1431">E1432</f>
        <v>100715</v>
      </c>
      <c r="F1431" s="191">
        <f t="shared" si="634"/>
        <v>98094</v>
      </c>
      <c r="G1431" s="216">
        <f t="shared" si="618"/>
        <v>97.39760710916944</v>
      </c>
      <c r="H1431" s="216">
        <f t="shared" si="623"/>
        <v>120.58414977442871</v>
      </c>
    </row>
    <row r="1432" spans="1:8" ht="31.5" customHeight="1">
      <c r="A1432" s="16" t="s">
        <v>1308</v>
      </c>
      <c r="B1432" s="20" t="s">
        <v>938</v>
      </c>
      <c r="C1432" s="52">
        <v>600</v>
      </c>
      <c r="D1432" s="78">
        <f>D1433</f>
        <v>81349</v>
      </c>
      <c r="E1432" s="78">
        <f aca="true" t="shared" si="635" ref="E1432:F1432">E1433</f>
        <v>100715</v>
      </c>
      <c r="F1432" s="191">
        <f t="shared" si="635"/>
        <v>98094</v>
      </c>
      <c r="G1432" s="216">
        <f t="shared" si="618"/>
        <v>97.39760710916944</v>
      </c>
      <c r="H1432" s="216">
        <f t="shared" si="623"/>
        <v>120.58414977442871</v>
      </c>
    </row>
    <row r="1433" spans="1:9" ht="40.5" customHeight="1">
      <c r="A1433" s="16" t="s">
        <v>1307</v>
      </c>
      <c r="B1433" s="20" t="s">
        <v>938</v>
      </c>
      <c r="C1433" s="52">
        <v>610</v>
      </c>
      <c r="D1433" s="78">
        <v>81349</v>
      </c>
      <c r="E1433" s="78">
        <v>100715</v>
      </c>
      <c r="F1433" s="191">
        <v>98094</v>
      </c>
      <c r="G1433" s="216">
        <f t="shared" si="618"/>
        <v>97.39760710916944</v>
      </c>
      <c r="H1433" s="216">
        <f t="shared" si="623"/>
        <v>120.58414977442871</v>
      </c>
      <c r="I1433" s="130"/>
    </row>
    <row r="1434" spans="1:8" ht="54" customHeight="1" hidden="1">
      <c r="A1434" s="22" t="s">
        <v>939</v>
      </c>
      <c r="B1434" s="20" t="s">
        <v>940</v>
      </c>
      <c r="C1434" s="52"/>
      <c r="D1434" s="78">
        <f aca="true" t="shared" si="636" ref="D1434:F1434">D1435</f>
        <v>0</v>
      </c>
      <c r="E1434" s="78">
        <f t="shared" si="636"/>
        <v>0</v>
      </c>
      <c r="F1434" s="191">
        <f t="shared" si="636"/>
        <v>0</v>
      </c>
      <c r="G1434" s="216" t="e">
        <f t="shared" si="618"/>
        <v>#DIV/0!</v>
      </c>
      <c r="H1434" s="216" t="e">
        <f t="shared" si="623"/>
        <v>#DIV/0!</v>
      </c>
    </row>
    <row r="1435" spans="1:8" ht="33.75" customHeight="1" hidden="1">
      <c r="A1435" s="16" t="s">
        <v>1308</v>
      </c>
      <c r="B1435" s="20" t="s">
        <v>940</v>
      </c>
      <c r="C1435" s="52">
        <v>600</v>
      </c>
      <c r="D1435" s="78">
        <f>D1436</f>
        <v>0</v>
      </c>
      <c r="E1435" s="78">
        <f aca="true" t="shared" si="637" ref="E1435:F1435">E1436</f>
        <v>0</v>
      </c>
      <c r="F1435" s="191">
        <f t="shared" si="637"/>
        <v>0</v>
      </c>
      <c r="G1435" s="216" t="e">
        <f t="shared" si="618"/>
        <v>#DIV/0!</v>
      </c>
      <c r="H1435" s="216" t="e">
        <f t="shared" si="623"/>
        <v>#DIV/0!</v>
      </c>
    </row>
    <row r="1436" spans="1:8" ht="39.75" customHeight="1" hidden="1">
      <c r="A1436" s="16" t="s">
        <v>1307</v>
      </c>
      <c r="B1436" s="20" t="s">
        <v>940</v>
      </c>
      <c r="C1436" s="52">
        <v>610</v>
      </c>
      <c r="D1436" s="78"/>
      <c r="E1436" s="78"/>
      <c r="F1436" s="191"/>
      <c r="G1436" s="216" t="e">
        <f t="shared" si="618"/>
        <v>#DIV/0!</v>
      </c>
      <c r="H1436" s="216" t="e">
        <f t="shared" si="623"/>
        <v>#DIV/0!</v>
      </c>
    </row>
    <row r="1437" spans="1:8" ht="54" customHeight="1" hidden="1">
      <c r="A1437" s="22" t="s">
        <v>1718</v>
      </c>
      <c r="B1437" s="20" t="s">
        <v>1717</v>
      </c>
      <c r="C1437" s="52"/>
      <c r="D1437" s="78">
        <f>D1438</f>
        <v>0</v>
      </c>
      <c r="E1437" s="78">
        <f aca="true" t="shared" si="638" ref="E1437:F1437">E1438</f>
        <v>0</v>
      </c>
      <c r="F1437" s="191">
        <f t="shared" si="638"/>
        <v>0</v>
      </c>
      <c r="G1437" s="216" t="e">
        <f t="shared" si="618"/>
        <v>#DIV/0!</v>
      </c>
      <c r="H1437" s="216" t="e">
        <f t="shared" si="623"/>
        <v>#DIV/0!</v>
      </c>
    </row>
    <row r="1438" spans="1:8" ht="54" customHeight="1" hidden="1">
      <c r="A1438" s="16" t="s">
        <v>1308</v>
      </c>
      <c r="B1438" s="20" t="s">
        <v>1717</v>
      </c>
      <c r="C1438" s="52">
        <v>600</v>
      </c>
      <c r="D1438" s="78">
        <f>D1439</f>
        <v>0</v>
      </c>
      <c r="E1438" s="78">
        <f aca="true" t="shared" si="639" ref="E1438:F1438">E1439</f>
        <v>0</v>
      </c>
      <c r="F1438" s="191">
        <f t="shared" si="639"/>
        <v>0</v>
      </c>
      <c r="G1438" s="216" t="e">
        <f t="shared" si="618"/>
        <v>#DIV/0!</v>
      </c>
      <c r="H1438" s="216" t="e">
        <f t="shared" si="623"/>
        <v>#DIV/0!</v>
      </c>
    </row>
    <row r="1439" spans="1:8" ht="54" customHeight="1" hidden="1">
      <c r="A1439" s="16" t="s">
        <v>1307</v>
      </c>
      <c r="B1439" s="20" t="s">
        <v>1717</v>
      </c>
      <c r="C1439" s="52">
        <v>610</v>
      </c>
      <c r="D1439" s="78">
        <v>0</v>
      </c>
      <c r="E1439" s="78">
        <v>0</v>
      </c>
      <c r="F1439" s="191">
        <v>0</v>
      </c>
      <c r="G1439" s="216" t="e">
        <f t="shared" si="618"/>
        <v>#DIV/0!</v>
      </c>
      <c r="H1439" s="216" t="e">
        <f t="shared" si="623"/>
        <v>#DIV/0!</v>
      </c>
    </row>
    <row r="1440" spans="1:8" ht="54" customHeight="1" hidden="1">
      <c r="A1440" s="22" t="s">
        <v>941</v>
      </c>
      <c r="B1440" s="20" t="s">
        <v>942</v>
      </c>
      <c r="C1440" s="52"/>
      <c r="D1440" s="78">
        <f>D1441</f>
        <v>0</v>
      </c>
      <c r="E1440" s="78">
        <f aca="true" t="shared" si="640" ref="E1440:F1440">E1441</f>
        <v>0</v>
      </c>
      <c r="F1440" s="191">
        <f t="shared" si="640"/>
        <v>0</v>
      </c>
      <c r="G1440" s="216" t="e">
        <f t="shared" si="618"/>
        <v>#DIV/0!</v>
      </c>
      <c r="H1440" s="216" t="e">
        <f t="shared" si="623"/>
        <v>#DIV/0!</v>
      </c>
    </row>
    <row r="1441" spans="1:8" ht="54" customHeight="1" hidden="1">
      <c r="A1441" s="16" t="s">
        <v>1308</v>
      </c>
      <c r="B1441" s="20" t="s">
        <v>942</v>
      </c>
      <c r="C1441" s="52">
        <v>600</v>
      </c>
      <c r="D1441" s="78">
        <f>D1442</f>
        <v>0</v>
      </c>
      <c r="E1441" s="78">
        <f aca="true" t="shared" si="641" ref="E1441:F1441">E1442</f>
        <v>0</v>
      </c>
      <c r="F1441" s="191">
        <f t="shared" si="641"/>
        <v>0</v>
      </c>
      <c r="G1441" s="216" t="e">
        <f t="shared" si="618"/>
        <v>#DIV/0!</v>
      </c>
      <c r="H1441" s="216" t="e">
        <f t="shared" si="623"/>
        <v>#DIV/0!</v>
      </c>
    </row>
    <row r="1442" spans="1:8" ht="54" customHeight="1" hidden="1">
      <c r="A1442" s="16" t="s">
        <v>1307</v>
      </c>
      <c r="B1442" s="20" t="s">
        <v>942</v>
      </c>
      <c r="C1442" s="52">
        <v>610</v>
      </c>
      <c r="D1442" s="78">
        <v>0</v>
      </c>
      <c r="E1442" s="78">
        <v>0</v>
      </c>
      <c r="F1442" s="191">
        <v>0</v>
      </c>
      <c r="G1442" s="216" t="e">
        <f t="shared" si="618"/>
        <v>#DIV/0!</v>
      </c>
      <c r="H1442" s="216" t="e">
        <f t="shared" si="623"/>
        <v>#DIV/0!</v>
      </c>
    </row>
    <row r="1443" spans="1:8" ht="54" customHeight="1">
      <c r="A1443" s="21" t="s">
        <v>943</v>
      </c>
      <c r="B1443" s="20" t="s">
        <v>944</v>
      </c>
      <c r="C1443" s="52"/>
      <c r="D1443" s="78">
        <f>D1446+D1444</f>
        <v>50000</v>
      </c>
      <c r="E1443" s="78">
        <f aca="true" t="shared" si="642" ref="E1443:F1443">E1446+E1444</f>
        <v>48772</v>
      </c>
      <c r="F1443" s="191">
        <f t="shared" si="642"/>
        <v>48693</v>
      </c>
      <c r="G1443" s="216">
        <f t="shared" si="618"/>
        <v>99.83802181579595</v>
      </c>
      <c r="H1443" s="216">
        <f t="shared" si="623"/>
        <v>97.386</v>
      </c>
    </row>
    <row r="1444" spans="1:8" ht="34.5" customHeight="1" hidden="1">
      <c r="A1444" s="57" t="s">
        <v>1305</v>
      </c>
      <c r="B1444" s="20" t="s">
        <v>944</v>
      </c>
      <c r="C1444" s="52">
        <v>200</v>
      </c>
      <c r="D1444" s="78">
        <f>D1445</f>
        <v>0</v>
      </c>
      <c r="E1444" s="78">
        <f aca="true" t="shared" si="643" ref="E1444:F1444">E1445</f>
        <v>0</v>
      </c>
      <c r="F1444" s="191">
        <f t="shared" si="643"/>
        <v>0</v>
      </c>
      <c r="G1444" s="216" t="e">
        <f t="shared" si="618"/>
        <v>#DIV/0!</v>
      </c>
      <c r="H1444" s="216" t="e">
        <f t="shared" si="623"/>
        <v>#DIV/0!</v>
      </c>
    </row>
    <row r="1445" spans="1:8" ht="32.25" customHeight="1" hidden="1">
      <c r="A1445" s="57" t="s">
        <v>1306</v>
      </c>
      <c r="B1445" s="20" t="s">
        <v>944</v>
      </c>
      <c r="C1445" s="52">
        <v>240</v>
      </c>
      <c r="D1445" s="78">
        <v>0</v>
      </c>
      <c r="E1445" s="78">
        <v>0</v>
      </c>
      <c r="F1445" s="191">
        <v>0</v>
      </c>
      <c r="G1445" s="216" t="e">
        <f t="shared" si="618"/>
        <v>#DIV/0!</v>
      </c>
      <c r="H1445" s="216" t="e">
        <f t="shared" si="623"/>
        <v>#DIV/0!</v>
      </c>
    </row>
    <row r="1446" spans="1:8" ht="33.75" customHeight="1">
      <c r="A1446" s="16" t="s">
        <v>1308</v>
      </c>
      <c r="B1446" s="20" t="s">
        <v>944</v>
      </c>
      <c r="C1446" s="52">
        <v>600</v>
      </c>
      <c r="D1446" s="78">
        <f>D1447</f>
        <v>50000</v>
      </c>
      <c r="E1446" s="78">
        <f aca="true" t="shared" si="644" ref="E1446:F1446">E1447</f>
        <v>48772</v>
      </c>
      <c r="F1446" s="191">
        <f t="shared" si="644"/>
        <v>48693</v>
      </c>
      <c r="G1446" s="216">
        <f t="shared" si="618"/>
        <v>99.83802181579595</v>
      </c>
      <c r="H1446" s="216">
        <f t="shared" si="623"/>
        <v>97.386</v>
      </c>
    </row>
    <row r="1447" spans="1:8" ht="38.25" customHeight="1">
      <c r="A1447" s="16" t="s">
        <v>1307</v>
      </c>
      <c r="B1447" s="20" t="s">
        <v>944</v>
      </c>
      <c r="C1447" s="52">
        <v>610</v>
      </c>
      <c r="D1447" s="91">
        <v>50000</v>
      </c>
      <c r="E1447" s="78">
        <v>48772</v>
      </c>
      <c r="F1447" s="191">
        <v>48693</v>
      </c>
      <c r="G1447" s="216">
        <f t="shared" si="618"/>
        <v>99.83802181579595</v>
      </c>
      <c r="H1447" s="216">
        <f t="shared" si="623"/>
        <v>97.386</v>
      </c>
    </row>
    <row r="1448" spans="1:8" ht="63" customHeight="1">
      <c r="A1448" s="21" t="s">
        <v>945</v>
      </c>
      <c r="B1448" s="20" t="s">
        <v>946</v>
      </c>
      <c r="C1448" s="52"/>
      <c r="D1448" s="78">
        <f>D1449</f>
        <v>5000</v>
      </c>
      <c r="E1448" s="78">
        <f aca="true" t="shared" si="645" ref="E1448:F1449">E1449</f>
        <v>5126</v>
      </c>
      <c r="F1448" s="191">
        <f t="shared" si="645"/>
        <v>5126</v>
      </c>
      <c r="G1448" s="216">
        <f t="shared" si="618"/>
        <v>100</v>
      </c>
      <c r="H1448" s="216">
        <f t="shared" si="623"/>
        <v>102.51999999999998</v>
      </c>
    </row>
    <row r="1449" spans="1:8" ht="39.75" customHeight="1">
      <c r="A1449" s="16" t="s">
        <v>1308</v>
      </c>
      <c r="B1449" s="20" t="s">
        <v>946</v>
      </c>
      <c r="C1449" s="52">
        <v>600</v>
      </c>
      <c r="D1449" s="78">
        <f>D1450</f>
        <v>5000</v>
      </c>
      <c r="E1449" s="78">
        <f t="shared" si="645"/>
        <v>5126</v>
      </c>
      <c r="F1449" s="191">
        <f t="shared" si="645"/>
        <v>5126</v>
      </c>
      <c r="G1449" s="216">
        <f t="shared" si="618"/>
        <v>100</v>
      </c>
      <c r="H1449" s="216">
        <f t="shared" si="623"/>
        <v>102.51999999999998</v>
      </c>
    </row>
    <row r="1450" spans="1:8" ht="37.5" customHeight="1">
      <c r="A1450" s="16" t="s">
        <v>1307</v>
      </c>
      <c r="B1450" s="20" t="s">
        <v>946</v>
      </c>
      <c r="C1450" s="52">
        <v>610</v>
      </c>
      <c r="D1450" s="78">
        <v>5000</v>
      </c>
      <c r="E1450" s="78">
        <v>5126</v>
      </c>
      <c r="F1450" s="191">
        <v>5126</v>
      </c>
      <c r="G1450" s="216">
        <f t="shared" si="618"/>
        <v>100</v>
      </c>
      <c r="H1450" s="216">
        <f t="shared" si="623"/>
        <v>102.51999999999998</v>
      </c>
    </row>
    <row r="1451" spans="1:8" ht="63" customHeight="1" hidden="1">
      <c r="A1451" s="21" t="s">
        <v>947</v>
      </c>
      <c r="B1451" s="20" t="s">
        <v>948</v>
      </c>
      <c r="C1451" s="52"/>
      <c r="D1451" s="78">
        <f>D1452</f>
        <v>0</v>
      </c>
      <c r="E1451" s="78">
        <f aca="true" t="shared" si="646" ref="E1451:F1451">E1452</f>
        <v>0</v>
      </c>
      <c r="F1451" s="191">
        <f t="shared" si="646"/>
        <v>0</v>
      </c>
      <c r="G1451" s="216" t="e">
        <f t="shared" si="618"/>
        <v>#DIV/0!</v>
      </c>
      <c r="H1451" s="216" t="e">
        <f t="shared" si="623"/>
        <v>#DIV/0!</v>
      </c>
    </row>
    <row r="1452" spans="1:8" ht="42.75" customHeight="1" hidden="1">
      <c r="A1452" s="57" t="s">
        <v>1305</v>
      </c>
      <c r="B1452" s="20" t="s">
        <v>948</v>
      </c>
      <c r="C1452" s="52">
        <v>200</v>
      </c>
      <c r="D1452" s="78">
        <f>D1453</f>
        <v>0</v>
      </c>
      <c r="E1452" s="78">
        <f aca="true" t="shared" si="647" ref="E1452:F1452">E1453</f>
        <v>0</v>
      </c>
      <c r="F1452" s="191">
        <f t="shared" si="647"/>
        <v>0</v>
      </c>
      <c r="G1452" s="216" t="e">
        <f t="shared" si="618"/>
        <v>#DIV/0!</v>
      </c>
      <c r="H1452" s="216" t="e">
        <f t="shared" si="623"/>
        <v>#DIV/0!</v>
      </c>
    </row>
    <row r="1453" spans="1:8" ht="40.5" customHeight="1" hidden="1">
      <c r="A1453" s="57" t="s">
        <v>1306</v>
      </c>
      <c r="B1453" s="20" t="s">
        <v>948</v>
      </c>
      <c r="C1453" s="52">
        <v>240</v>
      </c>
      <c r="D1453" s="78">
        <v>0</v>
      </c>
      <c r="E1453" s="78">
        <v>0</v>
      </c>
      <c r="F1453" s="191">
        <v>0</v>
      </c>
      <c r="G1453" s="216" t="e">
        <f t="shared" si="618"/>
        <v>#DIV/0!</v>
      </c>
      <c r="H1453" s="216" t="e">
        <f t="shared" si="623"/>
        <v>#DIV/0!</v>
      </c>
    </row>
    <row r="1454" spans="1:8" ht="63" customHeight="1" hidden="1">
      <c r="A1454" s="13" t="s">
        <v>128</v>
      </c>
      <c r="B1454" s="3" t="s">
        <v>949</v>
      </c>
      <c r="C1454" s="52"/>
      <c r="D1454" s="78">
        <f>D1455</f>
        <v>0</v>
      </c>
      <c r="E1454" s="78">
        <f aca="true" t="shared" si="648" ref="E1454:F1454">E1455</f>
        <v>0</v>
      </c>
      <c r="F1454" s="191">
        <f t="shared" si="648"/>
        <v>0</v>
      </c>
      <c r="G1454" s="216" t="e">
        <f t="shared" si="618"/>
        <v>#DIV/0!</v>
      </c>
      <c r="H1454" s="216" t="e">
        <f t="shared" si="623"/>
        <v>#DIV/0!</v>
      </c>
    </row>
    <row r="1455" spans="1:8" ht="63" customHeight="1" hidden="1">
      <c r="A1455" s="7" t="s">
        <v>130</v>
      </c>
      <c r="B1455" s="1" t="s">
        <v>950</v>
      </c>
      <c r="C1455" s="52"/>
      <c r="D1455" s="78">
        <f>D1456+D1457+D1458</f>
        <v>0</v>
      </c>
      <c r="E1455" s="78">
        <f aca="true" t="shared" si="649" ref="E1455:F1455">E1456+E1457+E1458</f>
        <v>0</v>
      </c>
      <c r="F1455" s="191">
        <f t="shared" si="649"/>
        <v>0</v>
      </c>
      <c r="G1455" s="216" t="e">
        <f t="shared" si="618"/>
        <v>#DIV/0!</v>
      </c>
      <c r="H1455" s="216" t="e">
        <f t="shared" si="623"/>
        <v>#DIV/0!</v>
      </c>
    </row>
    <row r="1456" spans="1:8" ht="63" customHeight="1" hidden="1">
      <c r="A1456" s="39" t="s">
        <v>951</v>
      </c>
      <c r="B1456" s="40" t="s">
        <v>952</v>
      </c>
      <c r="C1456" s="52"/>
      <c r="D1456" s="78"/>
      <c r="E1456" s="78"/>
      <c r="F1456" s="191"/>
      <c r="G1456" s="216" t="e">
        <f t="shared" si="618"/>
        <v>#DIV/0!</v>
      </c>
      <c r="H1456" s="216" t="e">
        <f t="shared" si="623"/>
        <v>#DIV/0!</v>
      </c>
    </row>
    <row r="1457" spans="1:8" ht="63" customHeight="1" hidden="1">
      <c r="A1457" s="21" t="s">
        <v>953</v>
      </c>
      <c r="B1457" s="20" t="s">
        <v>954</v>
      </c>
      <c r="C1457" s="52"/>
      <c r="D1457" s="78"/>
      <c r="E1457" s="78"/>
      <c r="F1457" s="191"/>
      <c r="G1457" s="216" t="e">
        <f t="shared" si="618"/>
        <v>#DIV/0!</v>
      </c>
      <c r="H1457" s="216" t="e">
        <f t="shared" si="623"/>
        <v>#DIV/0!</v>
      </c>
    </row>
    <row r="1458" spans="1:8" ht="63" customHeight="1" hidden="1">
      <c r="A1458" s="22" t="s">
        <v>132</v>
      </c>
      <c r="B1458" s="20" t="s">
        <v>955</v>
      </c>
      <c r="C1458" s="52"/>
      <c r="D1458" s="78">
        <f>D1459</f>
        <v>0</v>
      </c>
      <c r="E1458" s="78">
        <f aca="true" t="shared" si="650" ref="E1458:F1459">E1459</f>
        <v>0</v>
      </c>
      <c r="F1458" s="191">
        <f t="shared" si="650"/>
        <v>0</v>
      </c>
      <c r="G1458" s="216" t="e">
        <f t="shared" si="618"/>
        <v>#DIV/0!</v>
      </c>
      <c r="H1458" s="216" t="e">
        <f t="shared" si="623"/>
        <v>#DIV/0!</v>
      </c>
    </row>
    <row r="1459" spans="1:8" ht="30.75" customHeight="1" hidden="1">
      <c r="A1459" s="16"/>
      <c r="B1459" s="20" t="s">
        <v>955</v>
      </c>
      <c r="C1459" s="52">
        <v>100</v>
      </c>
      <c r="D1459" s="78">
        <f>D1460</f>
        <v>0</v>
      </c>
      <c r="E1459" s="78">
        <f t="shared" si="650"/>
        <v>0</v>
      </c>
      <c r="F1459" s="191">
        <f t="shared" si="650"/>
        <v>0</v>
      </c>
      <c r="G1459" s="216" t="e">
        <f t="shared" si="618"/>
        <v>#DIV/0!</v>
      </c>
      <c r="H1459" s="216" t="e">
        <f t="shared" si="623"/>
        <v>#DIV/0!</v>
      </c>
    </row>
    <row r="1460" spans="1:8" ht="30.75" customHeight="1" hidden="1">
      <c r="A1460" s="16"/>
      <c r="B1460" s="20" t="s">
        <v>955</v>
      </c>
      <c r="C1460" s="52">
        <v>120</v>
      </c>
      <c r="D1460" s="78"/>
      <c r="E1460" s="78"/>
      <c r="F1460" s="191"/>
      <c r="G1460" s="216" t="e">
        <f t="shared" si="618"/>
        <v>#DIV/0!</v>
      </c>
      <c r="H1460" s="216" t="e">
        <f t="shared" si="623"/>
        <v>#DIV/0!</v>
      </c>
    </row>
    <row r="1461" spans="1:8" ht="30.75" customHeight="1">
      <c r="A1461" s="12" t="s">
        <v>956</v>
      </c>
      <c r="B1461" s="10" t="s">
        <v>957</v>
      </c>
      <c r="C1461" s="52"/>
      <c r="D1461" s="78">
        <f aca="true" t="shared" si="651" ref="D1461:E1461">D1462+D1496</f>
        <v>51833</v>
      </c>
      <c r="E1461" s="78">
        <f t="shared" si="651"/>
        <v>58423</v>
      </c>
      <c r="F1461" s="78">
        <f>F1462+F1496</f>
        <v>57467</v>
      </c>
      <c r="G1461" s="216">
        <f t="shared" si="618"/>
        <v>98.363658148332</v>
      </c>
      <c r="H1461" s="216">
        <f t="shared" si="623"/>
        <v>110.86952327667703</v>
      </c>
    </row>
    <row r="1462" spans="1:8" ht="63">
      <c r="A1462" s="13" t="s">
        <v>1630</v>
      </c>
      <c r="B1462" s="3" t="s">
        <v>958</v>
      </c>
      <c r="C1462" s="52"/>
      <c r="D1462" s="78">
        <f>D1463+D1483</f>
        <v>36710</v>
      </c>
      <c r="E1462" s="78">
        <f aca="true" t="shared" si="652" ref="E1462:F1462">E1463+E1483</f>
        <v>43139</v>
      </c>
      <c r="F1462" s="191">
        <f t="shared" si="652"/>
        <v>42795</v>
      </c>
      <c r="G1462" s="216">
        <f t="shared" si="618"/>
        <v>99.20257771390158</v>
      </c>
      <c r="H1462" s="216">
        <f t="shared" si="623"/>
        <v>116.57586488695178</v>
      </c>
    </row>
    <row r="1463" spans="1:8" ht="45.75" customHeight="1">
      <c r="A1463" s="7" t="s">
        <v>959</v>
      </c>
      <c r="B1463" s="1" t="s">
        <v>960</v>
      </c>
      <c r="C1463" s="52"/>
      <c r="D1463" s="78">
        <f>D1464+D1467+D1470+D1473+D1476</f>
        <v>36710</v>
      </c>
      <c r="E1463" s="78">
        <f aca="true" t="shared" si="653" ref="E1463:F1463">E1464+E1467+E1470+E1473+E1476</f>
        <v>43139</v>
      </c>
      <c r="F1463" s="191">
        <f t="shared" si="653"/>
        <v>42795</v>
      </c>
      <c r="G1463" s="216">
        <f t="shared" si="618"/>
        <v>99.20257771390158</v>
      </c>
      <c r="H1463" s="216">
        <f t="shared" si="623"/>
        <v>116.57586488695178</v>
      </c>
    </row>
    <row r="1464" spans="1:8" ht="110.25" hidden="1">
      <c r="A1464" s="57" t="s">
        <v>1441</v>
      </c>
      <c r="B1464" s="20" t="s">
        <v>1440</v>
      </c>
      <c r="C1464" s="52"/>
      <c r="D1464" s="78">
        <f>D1465</f>
        <v>0</v>
      </c>
      <c r="E1464" s="78">
        <f aca="true" t="shared" si="654" ref="E1464:F1464">E1465</f>
        <v>0</v>
      </c>
      <c r="F1464" s="191">
        <f t="shared" si="654"/>
        <v>0</v>
      </c>
      <c r="G1464" s="216" t="e">
        <f t="shared" si="618"/>
        <v>#DIV/0!</v>
      </c>
      <c r="H1464" s="216" t="e">
        <f t="shared" si="623"/>
        <v>#DIV/0!</v>
      </c>
    </row>
    <row r="1465" spans="1:8" ht="32.25" customHeight="1" hidden="1">
      <c r="A1465" s="57" t="s">
        <v>1303</v>
      </c>
      <c r="B1465" s="20" t="s">
        <v>1440</v>
      </c>
      <c r="C1465" s="52">
        <v>100</v>
      </c>
      <c r="D1465" s="78">
        <f>D1466</f>
        <v>0</v>
      </c>
      <c r="E1465" s="78">
        <f aca="true" t="shared" si="655" ref="E1465:F1465">E1466</f>
        <v>0</v>
      </c>
      <c r="F1465" s="191">
        <f t="shared" si="655"/>
        <v>0</v>
      </c>
      <c r="G1465" s="216" t="e">
        <f t="shared" si="618"/>
        <v>#DIV/0!</v>
      </c>
      <c r="H1465" s="216" t="e">
        <f t="shared" si="623"/>
        <v>#DIV/0!</v>
      </c>
    </row>
    <row r="1466" spans="1:8" ht="31.5" customHeight="1" hidden="1">
      <c r="A1466" s="57" t="s">
        <v>1314</v>
      </c>
      <c r="B1466" s="20" t="s">
        <v>1440</v>
      </c>
      <c r="C1466" s="52">
        <v>110</v>
      </c>
      <c r="D1466" s="78"/>
      <c r="E1466" s="78"/>
      <c r="F1466" s="191"/>
      <c r="G1466" s="216" t="e">
        <f aca="true" t="shared" si="656" ref="G1466:G1529">F1466/E1466*100</f>
        <v>#DIV/0!</v>
      </c>
      <c r="H1466" s="216" t="e">
        <f t="shared" si="623"/>
        <v>#DIV/0!</v>
      </c>
    </row>
    <row r="1467" spans="1:8" ht="78.75" hidden="1">
      <c r="A1467" s="21" t="s">
        <v>961</v>
      </c>
      <c r="B1467" s="20" t="s">
        <v>962</v>
      </c>
      <c r="C1467" s="52"/>
      <c r="D1467" s="78">
        <f>D1468</f>
        <v>0</v>
      </c>
      <c r="E1467" s="78">
        <f aca="true" t="shared" si="657" ref="E1467:F1467">E1468</f>
        <v>0</v>
      </c>
      <c r="F1467" s="191">
        <f t="shared" si="657"/>
        <v>0</v>
      </c>
      <c r="G1467" s="216" t="e">
        <f t="shared" si="656"/>
        <v>#DIV/0!</v>
      </c>
      <c r="H1467" s="216" t="e">
        <f t="shared" si="623"/>
        <v>#DIV/0!</v>
      </c>
    </row>
    <row r="1468" spans="1:8" ht="32.25" customHeight="1" hidden="1">
      <c r="A1468" s="57" t="s">
        <v>1305</v>
      </c>
      <c r="B1468" s="20" t="s">
        <v>962</v>
      </c>
      <c r="C1468" s="52">
        <v>200</v>
      </c>
      <c r="D1468" s="78">
        <f>D1469</f>
        <v>0</v>
      </c>
      <c r="E1468" s="78">
        <f aca="true" t="shared" si="658" ref="E1468:F1468">E1469</f>
        <v>0</v>
      </c>
      <c r="F1468" s="191">
        <f t="shared" si="658"/>
        <v>0</v>
      </c>
      <c r="G1468" s="216" t="e">
        <f t="shared" si="656"/>
        <v>#DIV/0!</v>
      </c>
      <c r="H1468" s="216" t="e">
        <f t="shared" si="623"/>
        <v>#DIV/0!</v>
      </c>
    </row>
    <row r="1469" spans="1:8" ht="34.5" customHeight="1" hidden="1">
      <c r="A1469" s="57" t="s">
        <v>1306</v>
      </c>
      <c r="B1469" s="20" t="s">
        <v>962</v>
      </c>
      <c r="C1469" s="52">
        <v>240</v>
      </c>
      <c r="D1469" s="78"/>
      <c r="E1469" s="78"/>
      <c r="F1469" s="191"/>
      <c r="G1469" s="216" t="e">
        <f t="shared" si="656"/>
        <v>#DIV/0!</v>
      </c>
      <c r="H1469" s="216" t="e">
        <f t="shared" si="623"/>
        <v>#DIV/0!</v>
      </c>
    </row>
    <row r="1470" spans="1:8" ht="45" customHeight="1">
      <c r="A1470" s="21" t="s">
        <v>963</v>
      </c>
      <c r="B1470" s="20" t="s">
        <v>964</v>
      </c>
      <c r="C1470" s="52"/>
      <c r="D1470" s="78">
        <f>D1471</f>
        <v>0</v>
      </c>
      <c r="E1470" s="78">
        <f aca="true" t="shared" si="659" ref="E1470:F1470">E1471</f>
        <v>1878</v>
      </c>
      <c r="F1470" s="191">
        <f t="shared" si="659"/>
        <v>1878</v>
      </c>
      <c r="G1470" s="216">
        <f t="shared" si="656"/>
        <v>100</v>
      </c>
      <c r="H1470" s="216" t="e">
        <f t="shared" si="623"/>
        <v>#DIV/0!</v>
      </c>
    </row>
    <row r="1471" spans="1:8" ht="62.25" customHeight="1">
      <c r="A1471" s="57" t="s">
        <v>1303</v>
      </c>
      <c r="B1471" s="20" t="s">
        <v>964</v>
      </c>
      <c r="C1471" s="52">
        <v>100</v>
      </c>
      <c r="D1471" s="78">
        <f>D1472</f>
        <v>0</v>
      </c>
      <c r="E1471" s="78">
        <f aca="true" t="shared" si="660" ref="E1471:F1471">E1472</f>
        <v>1878</v>
      </c>
      <c r="F1471" s="191">
        <f t="shared" si="660"/>
        <v>1878</v>
      </c>
      <c r="G1471" s="216">
        <f t="shared" si="656"/>
        <v>100</v>
      </c>
      <c r="H1471" s="216" t="e">
        <f t="shared" si="623"/>
        <v>#DIV/0!</v>
      </c>
    </row>
    <row r="1472" spans="1:8" ht="33" customHeight="1">
      <c r="A1472" s="57" t="s">
        <v>1314</v>
      </c>
      <c r="B1472" s="20" t="s">
        <v>964</v>
      </c>
      <c r="C1472" s="52">
        <v>110</v>
      </c>
      <c r="D1472" s="78">
        <v>0</v>
      </c>
      <c r="E1472" s="78">
        <v>1878</v>
      </c>
      <c r="F1472" s="191">
        <v>1878</v>
      </c>
      <c r="G1472" s="216">
        <f t="shared" si="656"/>
        <v>100</v>
      </c>
      <c r="H1472" s="216" t="e">
        <f t="shared" si="623"/>
        <v>#DIV/0!</v>
      </c>
    </row>
    <row r="1473" spans="1:8" ht="59.25" customHeight="1">
      <c r="A1473" s="119" t="s">
        <v>1720</v>
      </c>
      <c r="B1473" s="20" t="s">
        <v>1719</v>
      </c>
      <c r="C1473" s="52"/>
      <c r="D1473" s="78">
        <f>D1474</f>
        <v>0</v>
      </c>
      <c r="E1473" s="78">
        <f aca="true" t="shared" si="661" ref="E1473:F1473">E1474</f>
        <v>110</v>
      </c>
      <c r="F1473" s="191">
        <f t="shared" si="661"/>
        <v>110</v>
      </c>
      <c r="G1473" s="216">
        <f t="shared" si="656"/>
        <v>100</v>
      </c>
      <c r="H1473" s="216" t="e">
        <f t="shared" si="623"/>
        <v>#DIV/0!</v>
      </c>
    </row>
    <row r="1474" spans="1:8" ht="56.25" customHeight="1">
      <c r="A1474" s="57" t="s">
        <v>1303</v>
      </c>
      <c r="B1474" s="20" t="s">
        <v>1719</v>
      </c>
      <c r="C1474" s="52">
        <v>100</v>
      </c>
      <c r="D1474" s="78">
        <f>D1475</f>
        <v>0</v>
      </c>
      <c r="E1474" s="78">
        <f>E1475</f>
        <v>110</v>
      </c>
      <c r="F1474" s="191">
        <f>F1475</f>
        <v>110</v>
      </c>
      <c r="G1474" s="216">
        <f t="shared" si="656"/>
        <v>100</v>
      </c>
      <c r="H1474" s="216" t="e">
        <f t="shared" si="623"/>
        <v>#DIV/0!</v>
      </c>
    </row>
    <row r="1475" spans="1:8" ht="31.5" customHeight="1">
      <c r="A1475" s="57" t="s">
        <v>1314</v>
      </c>
      <c r="B1475" s="20" t="s">
        <v>1719</v>
      </c>
      <c r="C1475" s="52">
        <v>110</v>
      </c>
      <c r="D1475" s="78">
        <v>0</v>
      </c>
      <c r="E1475" s="78">
        <v>110</v>
      </c>
      <c r="F1475" s="191">
        <v>110</v>
      </c>
      <c r="G1475" s="216">
        <f t="shared" si="656"/>
        <v>100</v>
      </c>
      <c r="H1475" s="216" t="e">
        <f aca="true" t="shared" si="662" ref="H1475:H1538">F1475/D1475*100</f>
        <v>#DIV/0!</v>
      </c>
    </row>
    <row r="1476" spans="1:8" ht="47.25">
      <c r="A1476" s="22" t="s">
        <v>965</v>
      </c>
      <c r="B1476" s="20" t="s">
        <v>966</v>
      </c>
      <c r="C1476" s="52"/>
      <c r="D1476" s="91">
        <f>D1477+D1479+D1481</f>
        <v>36710</v>
      </c>
      <c r="E1476" s="91">
        <f aca="true" t="shared" si="663" ref="E1476:F1476">E1477+E1479+E1481</f>
        <v>41151</v>
      </c>
      <c r="F1476" s="192">
        <f t="shared" si="663"/>
        <v>40807</v>
      </c>
      <c r="G1476" s="216">
        <f t="shared" si="656"/>
        <v>99.16405433646813</v>
      </c>
      <c r="H1476" s="216">
        <f t="shared" si="662"/>
        <v>111.1604467447562</v>
      </c>
    </row>
    <row r="1477" spans="1:8" ht="61.5" customHeight="1">
      <c r="A1477" s="57" t="s">
        <v>1303</v>
      </c>
      <c r="B1477" s="20" t="s">
        <v>966</v>
      </c>
      <c r="C1477" s="52">
        <v>100</v>
      </c>
      <c r="D1477" s="91">
        <f>D1478</f>
        <v>32442</v>
      </c>
      <c r="E1477" s="91">
        <f aca="true" t="shared" si="664" ref="E1477:F1477">E1478</f>
        <v>35606</v>
      </c>
      <c r="F1477" s="192">
        <f t="shared" si="664"/>
        <v>35606</v>
      </c>
      <c r="G1477" s="216">
        <f t="shared" si="656"/>
        <v>100</v>
      </c>
      <c r="H1477" s="216">
        <f t="shared" si="662"/>
        <v>109.75278959373651</v>
      </c>
    </row>
    <row r="1478" spans="1:8" ht="40.5" customHeight="1">
      <c r="A1478" s="57" t="s">
        <v>1314</v>
      </c>
      <c r="B1478" s="20" t="s">
        <v>966</v>
      </c>
      <c r="C1478">
        <v>110</v>
      </c>
      <c r="D1478" s="91">
        <v>32442</v>
      </c>
      <c r="E1478" s="91">
        <v>35606</v>
      </c>
      <c r="F1478" s="191">
        <v>35606</v>
      </c>
      <c r="G1478" s="216">
        <f t="shared" si="656"/>
        <v>100</v>
      </c>
      <c r="H1478" s="216">
        <f t="shared" si="662"/>
        <v>109.75278959373651</v>
      </c>
    </row>
    <row r="1479" spans="1:8" ht="40.5" customHeight="1">
      <c r="A1479" s="57" t="s">
        <v>1305</v>
      </c>
      <c r="B1479" s="20" t="s">
        <v>966</v>
      </c>
      <c r="C1479" s="52">
        <v>200</v>
      </c>
      <c r="D1479" s="91">
        <f>D1480</f>
        <v>4264</v>
      </c>
      <c r="E1479" s="91">
        <f>E1480</f>
        <v>5541</v>
      </c>
      <c r="F1479" s="192">
        <f aca="true" t="shared" si="665" ref="F1479">F1480</f>
        <v>5197</v>
      </c>
      <c r="G1479" s="216">
        <f t="shared" si="656"/>
        <v>93.79173434398123</v>
      </c>
      <c r="H1479" s="216">
        <f t="shared" si="662"/>
        <v>121.88086303939963</v>
      </c>
    </row>
    <row r="1480" spans="1:8" ht="40.5" customHeight="1">
      <c r="A1480" s="57" t="s">
        <v>1306</v>
      </c>
      <c r="B1480" s="20" t="s">
        <v>966</v>
      </c>
      <c r="C1480" s="52">
        <v>240</v>
      </c>
      <c r="D1480" s="91">
        <v>4264</v>
      </c>
      <c r="E1480" s="91">
        <v>5541</v>
      </c>
      <c r="F1480" s="192">
        <v>5197</v>
      </c>
      <c r="G1480" s="216">
        <f t="shared" si="656"/>
        <v>93.79173434398123</v>
      </c>
      <c r="H1480" s="216">
        <f t="shared" si="662"/>
        <v>121.88086303939963</v>
      </c>
    </row>
    <row r="1481" spans="1:8" ht="40.5" customHeight="1">
      <c r="A1481" s="57" t="s">
        <v>1309</v>
      </c>
      <c r="B1481" s="20" t="s">
        <v>966</v>
      </c>
      <c r="C1481" s="52">
        <v>800</v>
      </c>
      <c r="D1481" s="91">
        <f>D1482</f>
        <v>4</v>
      </c>
      <c r="E1481" s="91">
        <f aca="true" t="shared" si="666" ref="E1481:F1481">E1482</f>
        <v>4</v>
      </c>
      <c r="F1481" s="192">
        <f t="shared" si="666"/>
        <v>4</v>
      </c>
      <c r="G1481" s="216">
        <f t="shared" si="656"/>
        <v>100</v>
      </c>
      <c r="H1481" s="216">
        <f t="shared" si="662"/>
        <v>100</v>
      </c>
    </row>
    <row r="1482" spans="1:8" ht="40.5" customHeight="1">
      <c r="A1482" s="16" t="s">
        <v>1310</v>
      </c>
      <c r="B1482" s="20" t="s">
        <v>966</v>
      </c>
      <c r="C1482" s="52">
        <v>850</v>
      </c>
      <c r="D1482" s="91">
        <v>4</v>
      </c>
      <c r="E1482" s="91">
        <v>4</v>
      </c>
      <c r="F1482" s="192">
        <v>4</v>
      </c>
      <c r="G1482" s="216">
        <f t="shared" si="656"/>
        <v>100</v>
      </c>
      <c r="H1482" s="216">
        <f t="shared" si="662"/>
        <v>100</v>
      </c>
    </row>
    <row r="1483" spans="1:8" ht="63" hidden="1">
      <c r="A1483" s="7" t="s">
        <v>967</v>
      </c>
      <c r="B1483" s="1" t="s">
        <v>968</v>
      </c>
      <c r="C1483" s="52"/>
      <c r="D1483" s="78">
        <f>D1484+D1487+D1490+D1493</f>
        <v>0</v>
      </c>
      <c r="E1483" s="78">
        <f aca="true" t="shared" si="667" ref="E1483:F1483">E1484+E1487+E1490+E1493</f>
        <v>0</v>
      </c>
      <c r="F1483" s="191">
        <f t="shared" si="667"/>
        <v>0</v>
      </c>
      <c r="G1483" s="216" t="e">
        <f t="shared" si="656"/>
        <v>#DIV/0!</v>
      </c>
      <c r="H1483" s="216" t="e">
        <f t="shared" si="662"/>
        <v>#DIV/0!</v>
      </c>
    </row>
    <row r="1484" spans="1:8" ht="63" hidden="1">
      <c r="A1484" s="21" t="s">
        <v>969</v>
      </c>
      <c r="B1484" s="20" t="s">
        <v>970</v>
      </c>
      <c r="C1484" s="52"/>
      <c r="D1484" s="78">
        <f>D1485</f>
        <v>0</v>
      </c>
      <c r="E1484" s="78">
        <f aca="true" t="shared" si="668" ref="E1484:F1484">E1485</f>
        <v>0</v>
      </c>
      <c r="F1484" s="191">
        <f t="shared" si="668"/>
        <v>0</v>
      </c>
      <c r="G1484" s="216" t="e">
        <f t="shared" si="656"/>
        <v>#DIV/0!</v>
      </c>
      <c r="H1484" s="216" t="e">
        <f t="shared" si="662"/>
        <v>#DIV/0!</v>
      </c>
    </row>
    <row r="1485" spans="1:8" ht="35.25" customHeight="1" hidden="1">
      <c r="A1485" s="57" t="s">
        <v>1305</v>
      </c>
      <c r="B1485" s="20" t="s">
        <v>970</v>
      </c>
      <c r="C1485" s="52">
        <v>200</v>
      </c>
      <c r="D1485" s="78">
        <f>D1486</f>
        <v>0</v>
      </c>
      <c r="E1485" s="78">
        <f aca="true" t="shared" si="669" ref="E1485:F1485">E1486</f>
        <v>0</v>
      </c>
      <c r="F1485" s="191">
        <f t="shared" si="669"/>
        <v>0</v>
      </c>
      <c r="G1485" s="216" t="e">
        <f t="shared" si="656"/>
        <v>#DIV/0!</v>
      </c>
      <c r="H1485" s="216" t="e">
        <f t="shared" si="662"/>
        <v>#DIV/0!</v>
      </c>
    </row>
    <row r="1486" spans="1:8" ht="28.5" customHeight="1" hidden="1">
      <c r="A1486" s="57" t="s">
        <v>1306</v>
      </c>
      <c r="B1486" s="20" t="s">
        <v>970</v>
      </c>
      <c r="C1486" s="52">
        <v>240</v>
      </c>
      <c r="D1486" s="78"/>
      <c r="E1486" s="78"/>
      <c r="F1486" s="191"/>
      <c r="G1486" s="216" t="e">
        <f t="shared" si="656"/>
        <v>#DIV/0!</v>
      </c>
      <c r="H1486" s="216" t="e">
        <f t="shared" si="662"/>
        <v>#DIV/0!</v>
      </c>
    </row>
    <row r="1487" spans="1:8" ht="63" hidden="1">
      <c r="A1487" s="21" t="s">
        <v>971</v>
      </c>
      <c r="B1487" s="20" t="s">
        <v>972</v>
      </c>
      <c r="C1487" s="52"/>
      <c r="D1487" s="78">
        <f>D1488</f>
        <v>0</v>
      </c>
      <c r="E1487" s="78">
        <f aca="true" t="shared" si="670" ref="E1487:F1487">E1488</f>
        <v>0</v>
      </c>
      <c r="F1487" s="191">
        <f t="shared" si="670"/>
        <v>0</v>
      </c>
      <c r="G1487" s="216" t="e">
        <f t="shared" si="656"/>
        <v>#DIV/0!</v>
      </c>
      <c r="H1487" s="216" t="e">
        <f t="shared" si="662"/>
        <v>#DIV/0!</v>
      </c>
    </row>
    <row r="1488" spans="1:8" ht="31.5" customHeight="1" hidden="1">
      <c r="A1488" s="57" t="s">
        <v>1305</v>
      </c>
      <c r="B1488" s="20" t="s">
        <v>972</v>
      </c>
      <c r="C1488" s="52">
        <v>200</v>
      </c>
      <c r="D1488" s="78">
        <f>D1489</f>
        <v>0</v>
      </c>
      <c r="E1488" s="78">
        <f aca="true" t="shared" si="671" ref="E1488:F1488">E1489</f>
        <v>0</v>
      </c>
      <c r="F1488" s="191">
        <f t="shared" si="671"/>
        <v>0</v>
      </c>
      <c r="G1488" s="216" t="e">
        <f t="shared" si="656"/>
        <v>#DIV/0!</v>
      </c>
      <c r="H1488" s="216" t="e">
        <f t="shared" si="662"/>
        <v>#DIV/0!</v>
      </c>
    </row>
    <row r="1489" spans="1:8" ht="30.75" customHeight="1" hidden="1">
      <c r="A1489" s="57" t="s">
        <v>1306</v>
      </c>
      <c r="B1489" s="20" t="s">
        <v>972</v>
      </c>
      <c r="C1489" s="52">
        <v>240</v>
      </c>
      <c r="D1489" s="78"/>
      <c r="E1489" s="78"/>
      <c r="F1489" s="191"/>
      <c r="G1489" s="216" t="e">
        <f t="shared" si="656"/>
        <v>#DIV/0!</v>
      </c>
      <c r="H1489" s="216" t="e">
        <f t="shared" si="662"/>
        <v>#DIV/0!</v>
      </c>
    </row>
    <row r="1490" spans="1:8" ht="94.5" hidden="1">
      <c r="A1490" s="21" t="s">
        <v>973</v>
      </c>
      <c r="B1490" s="20" t="s">
        <v>974</v>
      </c>
      <c r="C1490" s="52"/>
      <c r="D1490" s="78">
        <f>D1491</f>
        <v>0</v>
      </c>
      <c r="E1490" s="78">
        <f aca="true" t="shared" si="672" ref="E1490:F1490">E1491</f>
        <v>0</v>
      </c>
      <c r="F1490" s="191">
        <f t="shared" si="672"/>
        <v>0</v>
      </c>
      <c r="G1490" s="216" t="e">
        <f t="shared" si="656"/>
        <v>#DIV/0!</v>
      </c>
      <c r="H1490" s="216" t="e">
        <f t="shared" si="662"/>
        <v>#DIV/0!</v>
      </c>
    </row>
    <row r="1491" spans="1:8" ht="28.5" customHeight="1" hidden="1">
      <c r="A1491" s="57" t="s">
        <v>1305</v>
      </c>
      <c r="B1491" s="20" t="s">
        <v>974</v>
      </c>
      <c r="C1491" s="52">
        <v>200</v>
      </c>
      <c r="D1491" s="78">
        <f>D1492</f>
        <v>0</v>
      </c>
      <c r="E1491" s="78">
        <f aca="true" t="shared" si="673" ref="E1491:F1491">E1492</f>
        <v>0</v>
      </c>
      <c r="F1491" s="191">
        <f t="shared" si="673"/>
        <v>0</v>
      </c>
      <c r="G1491" s="216" t="e">
        <f t="shared" si="656"/>
        <v>#DIV/0!</v>
      </c>
      <c r="H1491" s="216" t="e">
        <f t="shared" si="662"/>
        <v>#DIV/0!</v>
      </c>
    </row>
    <row r="1492" spans="1:8" ht="39" customHeight="1" hidden="1">
      <c r="A1492" s="57" t="s">
        <v>1306</v>
      </c>
      <c r="B1492" s="20" t="s">
        <v>974</v>
      </c>
      <c r="C1492" s="52">
        <v>240</v>
      </c>
      <c r="D1492" s="78"/>
      <c r="E1492" s="78"/>
      <c r="F1492" s="191"/>
      <c r="G1492" s="216" t="e">
        <f t="shared" si="656"/>
        <v>#DIV/0!</v>
      </c>
      <c r="H1492" s="216" t="e">
        <f t="shared" si="662"/>
        <v>#DIV/0!</v>
      </c>
    </row>
    <row r="1493" spans="1:8" ht="94.5" hidden="1">
      <c r="A1493" s="21" t="s">
        <v>975</v>
      </c>
      <c r="B1493" s="20" t="s">
        <v>976</v>
      </c>
      <c r="C1493" s="52"/>
      <c r="D1493" s="78">
        <f>D1494</f>
        <v>0</v>
      </c>
      <c r="E1493" s="78">
        <f aca="true" t="shared" si="674" ref="E1493:F1493">E1494</f>
        <v>0</v>
      </c>
      <c r="F1493" s="191">
        <f t="shared" si="674"/>
        <v>0</v>
      </c>
      <c r="G1493" s="216" t="e">
        <f t="shared" si="656"/>
        <v>#DIV/0!</v>
      </c>
      <c r="H1493" s="216" t="e">
        <f t="shared" si="662"/>
        <v>#DIV/0!</v>
      </c>
    </row>
    <row r="1494" spans="1:8" ht="32.25" customHeight="1" hidden="1">
      <c r="A1494" s="57" t="s">
        <v>1305</v>
      </c>
      <c r="B1494" s="20" t="s">
        <v>976</v>
      </c>
      <c r="C1494" s="52">
        <v>200</v>
      </c>
      <c r="D1494" s="78">
        <f>D1495</f>
        <v>0</v>
      </c>
      <c r="E1494" s="78">
        <f aca="true" t="shared" si="675" ref="E1494:F1494">E1495</f>
        <v>0</v>
      </c>
      <c r="F1494" s="191">
        <f t="shared" si="675"/>
        <v>0</v>
      </c>
      <c r="G1494" s="216" t="e">
        <f t="shared" si="656"/>
        <v>#DIV/0!</v>
      </c>
      <c r="H1494" s="216" t="e">
        <f t="shared" si="662"/>
        <v>#DIV/0!</v>
      </c>
    </row>
    <row r="1495" spans="1:8" ht="36" customHeight="1" hidden="1">
      <c r="A1495" s="57" t="s">
        <v>1306</v>
      </c>
      <c r="B1495" s="20" t="s">
        <v>976</v>
      </c>
      <c r="C1495" s="52">
        <v>240</v>
      </c>
      <c r="D1495" s="78"/>
      <c r="E1495" s="78"/>
      <c r="F1495" s="191"/>
      <c r="G1495" s="216" t="e">
        <f t="shared" si="656"/>
        <v>#DIV/0!</v>
      </c>
      <c r="H1495" s="216" t="e">
        <f t="shared" si="662"/>
        <v>#DIV/0!</v>
      </c>
    </row>
    <row r="1496" spans="1:8" ht="47.25">
      <c r="A1496" s="13" t="s">
        <v>977</v>
      </c>
      <c r="B1496" s="3" t="s">
        <v>978</v>
      </c>
      <c r="C1496" s="52"/>
      <c r="D1496" s="78">
        <f>D1497+D1507+D1511+D1515+D1519+D1531+D1538</f>
        <v>15123</v>
      </c>
      <c r="E1496" s="78">
        <f>E1497+E1507+E1511+E1515+E1519+E1531+E1538+E1504</f>
        <v>15284</v>
      </c>
      <c r="F1496" s="78">
        <f>F1497+F1507+F1511+F1515+F1519+F1531+F1538+F1504</f>
        <v>14672</v>
      </c>
      <c r="G1496" s="216">
        <f t="shared" si="656"/>
        <v>95.99581261449882</v>
      </c>
      <c r="H1496" s="216">
        <f t="shared" si="662"/>
        <v>97.0177874760299</v>
      </c>
    </row>
    <row r="1497" spans="1:8" ht="36" customHeight="1">
      <c r="A1497" s="7" t="s">
        <v>979</v>
      </c>
      <c r="B1497" s="1" t="s">
        <v>980</v>
      </c>
      <c r="C1497" s="52"/>
      <c r="D1497" s="78">
        <f>D1498+D1501+D1504</f>
        <v>4212</v>
      </c>
      <c r="E1497" s="78">
        <f aca="true" t="shared" si="676" ref="E1497:F1497">E1498+E1501</f>
        <v>3505</v>
      </c>
      <c r="F1497" s="191">
        <f t="shared" si="676"/>
        <v>3446</v>
      </c>
      <c r="G1497" s="216">
        <f t="shared" si="656"/>
        <v>98.3166904422254</v>
      </c>
      <c r="H1497" s="216">
        <f t="shared" si="662"/>
        <v>81.81386514719848</v>
      </c>
    </row>
    <row r="1498" spans="1:8" ht="37.5" customHeight="1">
      <c r="A1498" s="39" t="s">
        <v>981</v>
      </c>
      <c r="B1498" s="20" t="s">
        <v>982</v>
      </c>
      <c r="C1498" s="52"/>
      <c r="D1498" s="78">
        <f>D1499</f>
        <v>2400</v>
      </c>
      <c r="E1498" s="78">
        <f aca="true" t="shared" si="677" ref="E1498:F1499">E1499</f>
        <v>2388</v>
      </c>
      <c r="F1498" s="191">
        <f t="shared" si="677"/>
        <v>2329</v>
      </c>
      <c r="G1498" s="216">
        <f t="shared" si="656"/>
        <v>97.52931323283082</v>
      </c>
      <c r="H1498" s="216">
        <f t="shared" si="662"/>
        <v>97.04166666666667</v>
      </c>
    </row>
    <row r="1499" spans="1:8" ht="37.5" customHeight="1">
      <c r="A1499" s="57" t="s">
        <v>1305</v>
      </c>
      <c r="B1499" s="20" t="s">
        <v>982</v>
      </c>
      <c r="C1499" s="52">
        <v>200</v>
      </c>
      <c r="D1499" s="78">
        <f>D1500</f>
        <v>2400</v>
      </c>
      <c r="E1499" s="78">
        <f t="shared" si="677"/>
        <v>2388</v>
      </c>
      <c r="F1499" s="191">
        <f t="shared" si="677"/>
        <v>2329</v>
      </c>
      <c r="G1499" s="216">
        <f t="shared" si="656"/>
        <v>97.52931323283082</v>
      </c>
      <c r="H1499" s="216">
        <f t="shared" si="662"/>
        <v>97.04166666666667</v>
      </c>
    </row>
    <row r="1500" spans="1:8" ht="37.5" customHeight="1">
      <c r="A1500" s="87" t="s">
        <v>1306</v>
      </c>
      <c r="B1500" s="20" t="s">
        <v>982</v>
      </c>
      <c r="C1500" s="52">
        <v>240</v>
      </c>
      <c r="D1500" s="78">
        <v>2400</v>
      </c>
      <c r="E1500" s="78">
        <v>2388</v>
      </c>
      <c r="F1500" s="191">
        <v>2329</v>
      </c>
      <c r="G1500" s="216">
        <f t="shared" si="656"/>
        <v>97.52931323283082</v>
      </c>
      <c r="H1500" s="216">
        <f t="shared" si="662"/>
        <v>97.04166666666667</v>
      </c>
    </row>
    <row r="1501" spans="1:8" ht="76.5" customHeight="1">
      <c r="A1501" s="21" t="s">
        <v>1531</v>
      </c>
      <c r="B1501" s="20" t="s">
        <v>1570</v>
      </c>
      <c r="C1501" s="52"/>
      <c r="D1501" s="78">
        <f aca="true" t="shared" si="678" ref="D1501:F1502">D1502</f>
        <v>1812</v>
      </c>
      <c r="E1501" s="78">
        <f t="shared" si="678"/>
        <v>1117</v>
      </c>
      <c r="F1501" s="191">
        <f t="shared" si="678"/>
        <v>1117</v>
      </c>
      <c r="G1501" s="216">
        <f t="shared" si="656"/>
        <v>100</v>
      </c>
      <c r="H1501" s="216">
        <f t="shared" si="662"/>
        <v>61.64459161147903</v>
      </c>
    </row>
    <row r="1502" spans="1:8" ht="37.5" customHeight="1">
      <c r="A1502" s="16" t="s">
        <v>1308</v>
      </c>
      <c r="B1502" s="20" t="s">
        <v>1570</v>
      </c>
      <c r="C1502" s="52">
        <v>600</v>
      </c>
      <c r="D1502" s="78">
        <f t="shared" si="678"/>
        <v>1812</v>
      </c>
      <c r="E1502" s="78">
        <f t="shared" si="678"/>
        <v>1117</v>
      </c>
      <c r="F1502" s="191">
        <f t="shared" si="678"/>
        <v>1117</v>
      </c>
      <c r="G1502" s="216">
        <f t="shared" si="656"/>
        <v>100</v>
      </c>
      <c r="H1502" s="216">
        <f t="shared" si="662"/>
        <v>61.64459161147903</v>
      </c>
    </row>
    <row r="1503" spans="1:8" ht="37.5" customHeight="1">
      <c r="A1503" s="16" t="s">
        <v>1307</v>
      </c>
      <c r="B1503" s="20" t="s">
        <v>1570</v>
      </c>
      <c r="C1503" s="52">
        <v>610</v>
      </c>
      <c r="D1503" s="78">
        <v>1812</v>
      </c>
      <c r="E1503" s="78">
        <v>1117</v>
      </c>
      <c r="F1503" s="191">
        <v>1117</v>
      </c>
      <c r="G1503" s="216">
        <f t="shared" si="656"/>
        <v>100</v>
      </c>
      <c r="H1503" s="216">
        <f t="shared" si="662"/>
        <v>61.64459161147903</v>
      </c>
    </row>
    <row r="1504" spans="1:8" ht="111.75" customHeight="1">
      <c r="A1504" s="166" t="s">
        <v>1722</v>
      </c>
      <c r="B1504" s="20" t="s">
        <v>1721</v>
      </c>
      <c r="C1504" s="52"/>
      <c r="D1504" s="78">
        <f aca="true" t="shared" si="679" ref="D1504:F1505">D1505</f>
        <v>0</v>
      </c>
      <c r="E1504" s="78">
        <f t="shared" si="679"/>
        <v>2</v>
      </c>
      <c r="F1504" s="78">
        <f t="shared" si="679"/>
        <v>2</v>
      </c>
      <c r="G1504" s="216">
        <f t="shared" si="656"/>
        <v>100</v>
      </c>
      <c r="H1504" s="216" t="e">
        <f t="shared" si="662"/>
        <v>#DIV/0!</v>
      </c>
    </row>
    <row r="1505" spans="1:8" ht="37.5" customHeight="1">
      <c r="A1505" s="57" t="s">
        <v>1305</v>
      </c>
      <c r="B1505" s="20" t="s">
        <v>1721</v>
      </c>
      <c r="C1505" s="52">
        <v>200</v>
      </c>
      <c r="D1505" s="78">
        <f t="shared" si="679"/>
        <v>0</v>
      </c>
      <c r="E1505" s="78">
        <f t="shared" si="679"/>
        <v>2</v>
      </c>
      <c r="F1505" s="78">
        <f t="shared" si="679"/>
        <v>2</v>
      </c>
      <c r="G1505" s="216">
        <f t="shared" si="656"/>
        <v>100</v>
      </c>
      <c r="H1505" s="216" t="e">
        <f t="shared" si="662"/>
        <v>#DIV/0!</v>
      </c>
    </row>
    <row r="1506" spans="1:8" ht="37.5" customHeight="1">
      <c r="A1506" s="57" t="s">
        <v>1306</v>
      </c>
      <c r="B1506" s="20" t="s">
        <v>1721</v>
      </c>
      <c r="C1506" s="52">
        <v>240</v>
      </c>
      <c r="D1506" s="78">
        <v>0</v>
      </c>
      <c r="E1506" s="78">
        <v>2</v>
      </c>
      <c r="F1506" s="191">
        <v>2</v>
      </c>
      <c r="G1506" s="216">
        <f t="shared" si="656"/>
        <v>100</v>
      </c>
      <c r="H1506" s="216" t="e">
        <f t="shared" si="662"/>
        <v>#DIV/0!</v>
      </c>
    </row>
    <row r="1507" spans="1:8" ht="28.5" customHeight="1">
      <c r="A1507" s="7" t="s">
        <v>983</v>
      </c>
      <c r="B1507" s="1" t="s">
        <v>984</v>
      </c>
      <c r="C1507" s="52"/>
      <c r="D1507" s="78">
        <f>D1508</f>
        <v>800</v>
      </c>
      <c r="E1507" s="78">
        <f aca="true" t="shared" si="680" ref="E1507:F1509">E1508</f>
        <v>1001</v>
      </c>
      <c r="F1507" s="191">
        <f t="shared" si="680"/>
        <v>987</v>
      </c>
      <c r="G1507" s="216">
        <f t="shared" si="656"/>
        <v>98.6013986013986</v>
      </c>
      <c r="H1507" s="216">
        <f t="shared" si="662"/>
        <v>123.37499999999999</v>
      </c>
    </row>
    <row r="1508" spans="1:8" ht="28.5" customHeight="1">
      <c r="A1508" s="39" t="s">
        <v>985</v>
      </c>
      <c r="B1508" s="20" t="s">
        <v>986</v>
      </c>
      <c r="C1508" s="52"/>
      <c r="D1508" s="78">
        <f>D1509</f>
        <v>800</v>
      </c>
      <c r="E1508" s="78">
        <f t="shared" si="680"/>
        <v>1001</v>
      </c>
      <c r="F1508" s="191">
        <f t="shared" si="680"/>
        <v>987</v>
      </c>
      <c r="G1508" s="216">
        <f t="shared" si="656"/>
        <v>98.6013986013986</v>
      </c>
      <c r="H1508" s="216">
        <f t="shared" si="662"/>
        <v>123.37499999999999</v>
      </c>
    </row>
    <row r="1509" spans="1:8" ht="28.5" customHeight="1">
      <c r="A1509" s="57" t="s">
        <v>1305</v>
      </c>
      <c r="B1509" s="20" t="s">
        <v>986</v>
      </c>
      <c r="C1509" s="52">
        <v>200</v>
      </c>
      <c r="D1509" s="78">
        <f>D1510</f>
        <v>800</v>
      </c>
      <c r="E1509" s="78">
        <f t="shared" si="680"/>
        <v>1001</v>
      </c>
      <c r="F1509" s="191">
        <f t="shared" si="680"/>
        <v>987</v>
      </c>
      <c r="G1509" s="216">
        <f t="shared" si="656"/>
        <v>98.6013986013986</v>
      </c>
      <c r="H1509" s="216">
        <f t="shared" si="662"/>
        <v>123.37499999999999</v>
      </c>
    </row>
    <row r="1510" spans="1:8" ht="28.5" customHeight="1">
      <c r="A1510" s="57" t="s">
        <v>1306</v>
      </c>
      <c r="B1510" s="20" t="s">
        <v>986</v>
      </c>
      <c r="C1510" s="52">
        <v>240</v>
      </c>
      <c r="D1510" s="78">
        <v>800</v>
      </c>
      <c r="E1510" s="78">
        <v>1001</v>
      </c>
      <c r="F1510" s="191">
        <v>987</v>
      </c>
      <c r="G1510" s="216">
        <f t="shared" si="656"/>
        <v>98.6013986013986</v>
      </c>
      <c r="H1510" s="216">
        <f t="shared" si="662"/>
        <v>123.37499999999999</v>
      </c>
    </row>
    <row r="1511" spans="1:8" ht="39.75" customHeight="1">
      <c r="A1511" s="7" t="s">
        <v>987</v>
      </c>
      <c r="B1511" s="1" t="s">
        <v>988</v>
      </c>
      <c r="C1511" s="52"/>
      <c r="D1511" s="78">
        <f>D1512</f>
        <v>1400</v>
      </c>
      <c r="E1511" s="78">
        <f aca="true" t="shared" si="681" ref="E1511:F1513">E1512</f>
        <v>839</v>
      </c>
      <c r="F1511" s="191">
        <f t="shared" si="681"/>
        <v>839</v>
      </c>
      <c r="G1511" s="216">
        <f t="shared" si="656"/>
        <v>100</v>
      </c>
      <c r="H1511" s="216">
        <f t="shared" si="662"/>
        <v>59.92857142857143</v>
      </c>
    </row>
    <row r="1512" spans="1:8" ht="51" customHeight="1">
      <c r="A1512" s="39" t="s">
        <v>989</v>
      </c>
      <c r="B1512" s="20" t="s">
        <v>990</v>
      </c>
      <c r="C1512" s="52"/>
      <c r="D1512" s="78">
        <f>D1513</f>
        <v>1400</v>
      </c>
      <c r="E1512" s="78">
        <f t="shared" si="681"/>
        <v>839</v>
      </c>
      <c r="F1512" s="191">
        <f t="shared" si="681"/>
        <v>839</v>
      </c>
      <c r="G1512" s="216">
        <f t="shared" si="656"/>
        <v>100</v>
      </c>
      <c r="H1512" s="216">
        <f t="shared" si="662"/>
        <v>59.92857142857143</v>
      </c>
    </row>
    <row r="1513" spans="1:8" ht="51" customHeight="1">
      <c r="A1513" s="57" t="s">
        <v>1305</v>
      </c>
      <c r="B1513" s="20" t="s">
        <v>990</v>
      </c>
      <c r="C1513" s="52">
        <v>200</v>
      </c>
      <c r="D1513" s="78">
        <f>D1514</f>
        <v>1400</v>
      </c>
      <c r="E1513" s="78">
        <f t="shared" si="681"/>
        <v>839</v>
      </c>
      <c r="F1513" s="191">
        <f t="shared" si="681"/>
        <v>839</v>
      </c>
      <c r="G1513" s="216">
        <f t="shared" si="656"/>
        <v>100</v>
      </c>
      <c r="H1513" s="216">
        <f t="shared" si="662"/>
        <v>59.92857142857143</v>
      </c>
    </row>
    <row r="1514" spans="1:8" ht="51" customHeight="1">
      <c r="A1514" s="57" t="s">
        <v>1306</v>
      </c>
      <c r="B1514" s="20" t="s">
        <v>990</v>
      </c>
      <c r="C1514" s="52">
        <v>240</v>
      </c>
      <c r="D1514" s="78">
        <v>1400</v>
      </c>
      <c r="E1514" s="78">
        <v>839</v>
      </c>
      <c r="F1514" s="191">
        <v>839</v>
      </c>
      <c r="G1514" s="216">
        <f t="shared" si="656"/>
        <v>100</v>
      </c>
      <c r="H1514" s="216">
        <f t="shared" si="662"/>
        <v>59.92857142857143</v>
      </c>
    </row>
    <row r="1515" spans="1:8" ht="33" customHeight="1" hidden="1">
      <c r="A1515" s="7" t="s">
        <v>991</v>
      </c>
      <c r="B1515" s="1" t="s">
        <v>992</v>
      </c>
      <c r="C1515" s="52"/>
      <c r="D1515" s="78">
        <f>D1516</f>
        <v>0</v>
      </c>
      <c r="E1515" s="78">
        <f aca="true" t="shared" si="682" ref="E1515:F1517">E1516</f>
        <v>0</v>
      </c>
      <c r="F1515" s="191">
        <f t="shared" si="682"/>
        <v>0</v>
      </c>
      <c r="G1515" s="216" t="e">
        <f t="shared" si="656"/>
        <v>#DIV/0!</v>
      </c>
      <c r="H1515" s="216" t="e">
        <f t="shared" si="662"/>
        <v>#DIV/0!</v>
      </c>
    </row>
    <row r="1516" spans="1:8" ht="36.75" customHeight="1" hidden="1">
      <c r="A1516" s="39" t="s">
        <v>993</v>
      </c>
      <c r="B1516" s="20" t="s">
        <v>994</v>
      </c>
      <c r="C1516" s="52"/>
      <c r="D1516" s="78">
        <f>D1517</f>
        <v>0</v>
      </c>
      <c r="E1516" s="78">
        <f t="shared" si="682"/>
        <v>0</v>
      </c>
      <c r="F1516" s="191">
        <f t="shared" si="682"/>
        <v>0</v>
      </c>
      <c r="G1516" s="216" t="e">
        <f t="shared" si="656"/>
        <v>#DIV/0!</v>
      </c>
      <c r="H1516" s="216" t="e">
        <f t="shared" si="662"/>
        <v>#DIV/0!</v>
      </c>
    </row>
    <row r="1517" spans="1:8" ht="36.75" customHeight="1" hidden="1">
      <c r="A1517" s="16" t="s">
        <v>1308</v>
      </c>
      <c r="B1517" s="20" t="s">
        <v>994</v>
      </c>
      <c r="C1517" s="52">
        <v>600</v>
      </c>
      <c r="D1517" s="78">
        <f>D1518</f>
        <v>0</v>
      </c>
      <c r="E1517" s="78">
        <f t="shared" si="682"/>
        <v>0</v>
      </c>
      <c r="F1517" s="191">
        <f t="shared" si="682"/>
        <v>0</v>
      </c>
      <c r="G1517" s="216" t="e">
        <f t="shared" si="656"/>
        <v>#DIV/0!</v>
      </c>
      <c r="H1517" s="216" t="e">
        <f t="shared" si="662"/>
        <v>#DIV/0!</v>
      </c>
    </row>
    <row r="1518" spans="1:8" ht="36.75" customHeight="1" hidden="1">
      <c r="A1518" s="16" t="s">
        <v>1307</v>
      </c>
      <c r="B1518" s="20" t="s">
        <v>994</v>
      </c>
      <c r="C1518" s="52">
        <v>610</v>
      </c>
      <c r="D1518" s="78">
        <v>0</v>
      </c>
      <c r="E1518" s="78">
        <v>0</v>
      </c>
      <c r="F1518" s="191">
        <v>0</v>
      </c>
      <c r="G1518" s="216" t="e">
        <f t="shared" si="656"/>
        <v>#DIV/0!</v>
      </c>
      <c r="H1518" s="216" t="e">
        <f t="shared" si="662"/>
        <v>#DIV/0!</v>
      </c>
    </row>
    <row r="1519" spans="1:8" ht="32.25" customHeight="1" hidden="1">
      <c r="A1519" s="7" t="s">
        <v>995</v>
      </c>
      <c r="B1519" s="1" t="s">
        <v>996</v>
      </c>
      <c r="C1519" s="52"/>
      <c r="D1519" s="78">
        <f>D1524+D1527+D1520</f>
        <v>0</v>
      </c>
      <c r="E1519" s="78">
        <f aca="true" t="shared" si="683" ref="E1519:F1519">E1524+E1527+E1520</f>
        <v>0</v>
      </c>
      <c r="F1519" s="191">
        <f t="shared" si="683"/>
        <v>0</v>
      </c>
      <c r="G1519" s="216" t="e">
        <f t="shared" si="656"/>
        <v>#DIV/0!</v>
      </c>
      <c r="H1519" s="216" t="e">
        <f t="shared" si="662"/>
        <v>#DIV/0!</v>
      </c>
    </row>
    <row r="1520" spans="1:8" ht="63" hidden="1">
      <c r="A1520" s="21" t="s">
        <v>997</v>
      </c>
      <c r="B1520" s="20" t="s">
        <v>998</v>
      </c>
      <c r="C1520" s="52"/>
      <c r="D1520" s="78">
        <f>D1521</f>
        <v>0</v>
      </c>
      <c r="E1520" s="78">
        <f aca="true" t="shared" si="684" ref="E1520:F1520">E1521</f>
        <v>0</v>
      </c>
      <c r="F1520" s="191">
        <f t="shared" si="684"/>
        <v>0</v>
      </c>
      <c r="G1520" s="216" t="e">
        <f t="shared" si="656"/>
        <v>#DIV/0!</v>
      </c>
      <c r="H1520" s="216" t="e">
        <f t="shared" si="662"/>
        <v>#DIV/0!</v>
      </c>
    </row>
    <row r="1521" spans="1:8" ht="46.5" customHeight="1" hidden="1">
      <c r="A1521" s="16" t="s">
        <v>1308</v>
      </c>
      <c r="B1521" s="20" t="s">
        <v>998</v>
      </c>
      <c r="C1521" s="52">
        <v>600</v>
      </c>
      <c r="D1521" s="78">
        <f>D1522+D1523</f>
        <v>0</v>
      </c>
      <c r="E1521" s="78">
        <f aca="true" t="shared" si="685" ref="E1521:F1521">E1522+E1523</f>
        <v>0</v>
      </c>
      <c r="F1521" s="191">
        <f t="shared" si="685"/>
        <v>0</v>
      </c>
      <c r="G1521" s="216" t="e">
        <f t="shared" si="656"/>
        <v>#DIV/0!</v>
      </c>
      <c r="H1521" s="216" t="e">
        <f t="shared" si="662"/>
        <v>#DIV/0!</v>
      </c>
    </row>
    <row r="1522" spans="1:8" ht="41.25" customHeight="1" hidden="1">
      <c r="A1522" s="16" t="s">
        <v>1307</v>
      </c>
      <c r="B1522" s="20" t="s">
        <v>998</v>
      </c>
      <c r="C1522" s="52">
        <v>610</v>
      </c>
      <c r="D1522" s="78">
        <v>0</v>
      </c>
      <c r="E1522" s="78">
        <v>0</v>
      </c>
      <c r="F1522" s="191">
        <v>0</v>
      </c>
      <c r="G1522" s="216" t="e">
        <f t="shared" si="656"/>
        <v>#DIV/0!</v>
      </c>
      <c r="H1522" s="216" t="e">
        <f t="shared" si="662"/>
        <v>#DIV/0!</v>
      </c>
    </row>
    <row r="1523" spans="1:8" ht="37.5" customHeight="1" hidden="1">
      <c r="A1523" s="4" t="s">
        <v>1320</v>
      </c>
      <c r="B1523" s="20" t="s">
        <v>998</v>
      </c>
      <c r="C1523" s="52">
        <v>620</v>
      </c>
      <c r="D1523" s="78">
        <v>0</v>
      </c>
      <c r="E1523" s="78">
        <v>0</v>
      </c>
      <c r="F1523" s="191">
        <v>0</v>
      </c>
      <c r="G1523" s="216" t="e">
        <f t="shared" si="656"/>
        <v>#DIV/0!</v>
      </c>
      <c r="H1523" s="216" t="e">
        <f t="shared" si="662"/>
        <v>#DIV/0!</v>
      </c>
    </row>
    <row r="1524" spans="1:8" ht="73.5" customHeight="1" hidden="1">
      <c r="A1524" s="21" t="s">
        <v>1531</v>
      </c>
      <c r="B1524" s="20" t="s">
        <v>1492</v>
      </c>
      <c r="C1524" s="52"/>
      <c r="D1524" s="78">
        <f>D1525</f>
        <v>0</v>
      </c>
      <c r="E1524" s="78">
        <f aca="true" t="shared" si="686" ref="E1524:F1525">E1525</f>
        <v>0</v>
      </c>
      <c r="F1524" s="191">
        <f t="shared" si="686"/>
        <v>0</v>
      </c>
      <c r="G1524" s="216" t="e">
        <f t="shared" si="656"/>
        <v>#DIV/0!</v>
      </c>
      <c r="H1524" s="216" t="e">
        <f t="shared" si="662"/>
        <v>#DIV/0!</v>
      </c>
    </row>
    <row r="1525" spans="1:8" ht="31.5" customHeight="1" hidden="1">
      <c r="A1525" s="16" t="s">
        <v>1308</v>
      </c>
      <c r="B1525" s="20" t="s">
        <v>1492</v>
      </c>
      <c r="C1525" s="52">
        <v>600</v>
      </c>
      <c r="D1525" s="78">
        <f>D1526</f>
        <v>0</v>
      </c>
      <c r="E1525" s="78">
        <f t="shared" si="686"/>
        <v>0</v>
      </c>
      <c r="F1525" s="191">
        <f t="shared" si="686"/>
        <v>0</v>
      </c>
      <c r="G1525" s="216" t="e">
        <f t="shared" si="656"/>
        <v>#DIV/0!</v>
      </c>
      <c r="H1525" s="216" t="e">
        <f t="shared" si="662"/>
        <v>#DIV/0!</v>
      </c>
    </row>
    <row r="1526" spans="1:8" ht="39.75" customHeight="1" hidden="1">
      <c r="A1526" s="16" t="s">
        <v>1307</v>
      </c>
      <c r="B1526" s="20" t="s">
        <v>1492</v>
      </c>
      <c r="C1526" s="52">
        <v>610</v>
      </c>
      <c r="D1526" s="78"/>
      <c r="E1526" s="78"/>
      <c r="F1526" s="191"/>
      <c r="G1526" s="216" t="e">
        <f t="shared" si="656"/>
        <v>#DIV/0!</v>
      </c>
      <c r="H1526" s="216" t="e">
        <f t="shared" si="662"/>
        <v>#DIV/0!</v>
      </c>
    </row>
    <row r="1527" spans="1:8" ht="64.5" customHeight="1" hidden="1">
      <c r="A1527" s="21" t="s">
        <v>1326</v>
      </c>
      <c r="B1527" s="20" t="s">
        <v>1325</v>
      </c>
      <c r="C1527" s="52"/>
      <c r="D1527" s="78">
        <f>D1528</f>
        <v>0</v>
      </c>
      <c r="E1527" s="78">
        <f aca="true" t="shared" si="687" ref="E1527:F1527">E1528</f>
        <v>0</v>
      </c>
      <c r="F1527" s="191">
        <f t="shared" si="687"/>
        <v>0</v>
      </c>
      <c r="G1527" s="216" t="e">
        <f t="shared" si="656"/>
        <v>#DIV/0!</v>
      </c>
      <c r="H1527" s="216" t="e">
        <f t="shared" si="662"/>
        <v>#DIV/0!</v>
      </c>
    </row>
    <row r="1528" spans="1:8" ht="39.75" customHeight="1" hidden="1">
      <c r="A1528" s="16" t="s">
        <v>1308</v>
      </c>
      <c r="B1528" s="20" t="s">
        <v>1325</v>
      </c>
      <c r="C1528" s="52">
        <v>600</v>
      </c>
      <c r="D1528" s="78">
        <f>D1529+D1530</f>
        <v>0</v>
      </c>
      <c r="E1528" s="78">
        <f aca="true" t="shared" si="688" ref="E1528:F1528">E1529+E1530</f>
        <v>0</v>
      </c>
      <c r="F1528" s="191">
        <f t="shared" si="688"/>
        <v>0</v>
      </c>
      <c r="G1528" s="216" t="e">
        <f t="shared" si="656"/>
        <v>#DIV/0!</v>
      </c>
      <c r="H1528" s="216" t="e">
        <f t="shared" si="662"/>
        <v>#DIV/0!</v>
      </c>
    </row>
    <row r="1529" spans="1:8" ht="39.75" customHeight="1" hidden="1">
      <c r="A1529" s="16" t="s">
        <v>1307</v>
      </c>
      <c r="B1529" s="20" t="s">
        <v>1325</v>
      </c>
      <c r="C1529" s="52">
        <v>610</v>
      </c>
      <c r="D1529" s="78">
        <v>0</v>
      </c>
      <c r="E1529" s="78">
        <v>0</v>
      </c>
      <c r="F1529" s="191">
        <v>0</v>
      </c>
      <c r="G1529" s="216" t="e">
        <f t="shared" si="656"/>
        <v>#DIV/0!</v>
      </c>
      <c r="H1529" s="216" t="e">
        <f t="shared" si="662"/>
        <v>#DIV/0!</v>
      </c>
    </row>
    <row r="1530" spans="1:8" ht="35.25" customHeight="1" hidden="1">
      <c r="A1530" s="16" t="s">
        <v>1324</v>
      </c>
      <c r="B1530" s="20" t="s">
        <v>1325</v>
      </c>
      <c r="C1530" s="52">
        <v>620</v>
      </c>
      <c r="D1530" s="78">
        <v>0</v>
      </c>
      <c r="E1530" s="78">
        <v>0</v>
      </c>
      <c r="F1530" s="191">
        <v>0</v>
      </c>
      <c r="G1530" s="216" t="e">
        <f aca="true" t="shared" si="689" ref="G1530:G1599">F1530/E1530*100</f>
        <v>#DIV/0!</v>
      </c>
      <c r="H1530" s="216" t="e">
        <f t="shared" si="662"/>
        <v>#DIV/0!</v>
      </c>
    </row>
    <row r="1531" spans="1:8" ht="27.75" customHeight="1" hidden="1">
      <c r="A1531" s="7" t="s">
        <v>999</v>
      </c>
      <c r="B1531" s="1" t="s">
        <v>1000</v>
      </c>
      <c r="C1531" s="52"/>
      <c r="D1531" s="78">
        <f>D1532+D1535</f>
        <v>0</v>
      </c>
      <c r="E1531" s="78">
        <f aca="true" t="shared" si="690" ref="E1531:F1531">E1532+E1535</f>
        <v>0</v>
      </c>
      <c r="F1531" s="191">
        <f t="shared" si="690"/>
        <v>0</v>
      </c>
      <c r="G1531" s="216" t="e">
        <f t="shared" si="689"/>
        <v>#DIV/0!</v>
      </c>
      <c r="H1531" s="216" t="e">
        <f t="shared" si="662"/>
        <v>#DIV/0!</v>
      </c>
    </row>
    <row r="1532" spans="1:8" ht="31.5" hidden="1">
      <c r="A1532" s="21" t="s">
        <v>1001</v>
      </c>
      <c r="B1532" s="20" t="s">
        <v>1002</v>
      </c>
      <c r="C1532" s="52"/>
      <c r="D1532" s="78">
        <f>D1533</f>
        <v>0</v>
      </c>
      <c r="E1532" s="78">
        <f aca="true" t="shared" si="691" ref="E1532:F1533">E1533</f>
        <v>0</v>
      </c>
      <c r="F1532" s="191">
        <f t="shared" si="691"/>
        <v>0</v>
      </c>
      <c r="G1532" s="216" t="e">
        <f t="shared" si="689"/>
        <v>#DIV/0!</v>
      </c>
      <c r="H1532" s="216" t="e">
        <f t="shared" si="662"/>
        <v>#DIV/0!</v>
      </c>
    </row>
    <row r="1533" spans="1:8" ht="40.5" customHeight="1" hidden="1">
      <c r="A1533" s="57" t="s">
        <v>1305</v>
      </c>
      <c r="B1533" s="20" t="s">
        <v>1002</v>
      </c>
      <c r="C1533" s="52">
        <v>200</v>
      </c>
      <c r="D1533" s="78">
        <f>D1534</f>
        <v>0</v>
      </c>
      <c r="E1533" s="78">
        <f t="shared" si="691"/>
        <v>0</v>
      </c>
      <c r="F1533" s="191">
        <f t="shared" si="691"/>
        <v>0</v>
      </c>
      <c r="G1533" s="216" t="e">
        <f t="shared" si="689"/>
        <v>#DIV/0!</v>
      </c>
      <c r="H1533" s="216" t="e">
        <f t="shared" si="662"/>
        <v>#DIV/0!</v>
      </c>
    </row>
    <row r="1534" spans="1:8" ht="36.75" customHeight="1" hidden="1">
      <c r="A1534" s="57" t="s">
        <v>1306</v>
      </c>
      <c r="B1534" s="20" t="s">
        <v>1002</v>
      </c>
      <c r="C1534" s="52">
        <v>240</v>
      </c>
      <c r="D1534" s="78"/>
      <c r="E1534" s="78">
        <v>0</v>
      </c>
      <c r="F1534" s="191">
        <v>0</v>
      </c>
      <c r="G1534" s="216" t="e">
        <f t="shared" si="689"/>
        <v>#DIV/0!</v>
      </c>
      <c r="H1534" s="216" t="e">
        <f t="shared" si="662"/>
        <v>#DIV/0!</v>
      </c>
    </row>
    <row r="1535" spans="1:8" ht="47.25" hidden="1">
      <c r="A1535" s="21" t="s">
        <v>1003</v>
      </c>
      <c r="B1535" s="20" t="s">
        <v>1004</v>
      </c>
      <c r="C1535" s="52"/>
      <c r="D1535" s="78">
        <f>D1536</f>
        <v>0</v>
      </c>
      <c r="E1535" s="78">
        <f aca="true" t="shared" si="692" ref="E1535:F1536">E1536</f>
        <v>0</v>
      </c>
      <c r="F1535" s="191">
        <f t="shared" si="692"/>
        <v>0</v>
      </c>
      <c r="G1535" s="216" t="e">
        <f t="shared" si="689"/>
        <v>#DIV/0!</v>
      </c>
      <c r="H1535" s="216" t="e">
        <f t="shared" si="662"/>
        <v>#DIV/0!</v>
      </c>
    </row>
    <row r="1536" spans="1:8" ht="33" customHeight="1" hidden="1">
      <c r="A1536" s="57" t="s">
        <v>1305</v>
      </c>
      <c r="B1536" s="20" t="s">
        <v>1004</v>
      </c>
      <c r="C1536" s="52">
        <v>200</v>
      </c>
      <c r="D1536" s="78">
        <f>D1537</f>
        <v>0</v>
      </c>
      <c r="E1536" s="78">
        <f t="shared" si="692"/>
        <v>0</v>
      </c>
      <c r="F1536" s="191">
        <f t="shared" si="692"/>
        <v>0</v>
      </c>
      <c r="G1536" s="216" t="e">
        <f t="shared" si="689"/>
        <v>#DIV/0!</v>
      </c>
      <c r="H1536" s="216" t="e">
        <f t="shared" si="662"/>
        <v>#DIV/0!</v>
      </c>
    </row>
    <row r="1537" spans="1:8" ht="36" customHeight="1" hidden="1">
      <c r="A1537" s="57" t="s">
        <v>1306</v>
      </c>
      <c r="B1537" s="20" t="s">
        <v>1004</v>
      </c>
      <c r="C1537" s="52">
        <v>240</v>
      </c>
      <c r="D1537" s="78">
        <v>0</v>
      </c>
      <c r="E1537" s="78">
        <v>0</v>
      </c>
      <c r="F1537" s="191">
        <v>0</v>
      </c>
      <c r="G1537" s="216" t="e">
        <f t="shared" si="689"/>
        <v>#DIV/0!</v>
      </c>
      <c r="H1537" s="216" t="e">
        <f t="shared" si="662"/>
        <v>#DIV/0!</v>
      </c>
    </row>
    <row r="1538" spans="1:8" ht="35.25" customHeight="1">
      <c r="A1538" s="7" t="s">
        <v>268</v>
      </c>
      <c r="B1538" s="1" t="s">
        <v>1005</v>
      </c>
      <c r="C1538" s="52"/>
      <c r="D1538" s="78">
        <f>D1539+D1544+D1547+D1550+D1562+D1565+D1568+D1571+D1574+D1556+D1559</f>
        <v>8711</v>
      </c>
      <c r="E1538" s="78">
        <f>E1539+E1544+E1547+E1550+E1562+E1565+E1568+E1571+E1574+E1553</f>
        <v>9937</v>
      </c>
      <c r="F1538" s="191">
        <f>F1539+F1544+F1547+F1550+F1562+F1565+F1568+F1571+F1574+F1553</f>
        <v>9398</v>
      </c>
      <c r="G1538" s="216">
        <f t="shared" si="689"/>
        <v>94.57582771460199</v>
      </c>
      <c r="H1538" s="216">
        <f t="shared" si="662"/>
        <v>107.88658018597177</v>
      </c>
    </row>
    <row r="1539" spans="1:8" ht="88.5" customHeight="1" hidden="1">
      <c r="A1539" s="21" t="s">
        <v>1480</v>
      </c>
      <c r="B1539" s="20" t="s">
        <v>1479</v>
      </c>
      <c r="C1539" s="161"/>
      <c r="D1539" s="91">
        <f>D1542+D1540</f>
        <v>0</v>
      </c>
      <c r="E1539" s="91">
        <f>E1542+E1540</f>
        <v>0</v>
      </c>
      <c r="F1539" s="192">
        <f>F1542</f>
        <v>0</v>
      </c>
      <c r="G1539" s="216" t="e">
        <f t="shared" si="689"/>
        <v>#DIV/0!</v>
      </c>
      <c r="H1539" s="216" t="e">
        <f aca="true" t="shared" si="693" ref="H1539:H1608">F1539/D1539*100</f>
        <v>#DIV/0!</v>
      </c>
    </row>
    <row r="1540" spans="1:8" ht="39.75" customHeight="1" hidden="1">
      <c r="A1540" s="57" t="s">
        <v>1305</v>
      </c>
      <c r="B1540" s="20" t="s">
        <v>1479</v>
      </c>
      <c r="C1540" s="161">
        <v>200</v>
      </c>
      <c r="D1540" s="91">
        <f>D1541</f>
        <v>0</v>
      </c>
      <c r="E1540" s="91">
        <f aca="true" t="shared" si="694" ref="E1540:F1540">E1541</f>
        <v>0</v>
      </c>
      <c r="F1540" s="192">
        <f t="shared" si="694"/>
        <v>0</v>
      </c>
      <c r="G1540" s="216" t="e">
        <f t="shared" si="689"/>
        <v>#DIV/0!</v>
      </c>
      <c r="H1540" s="216" t="e">
        <f t="shared" si="693"/>
        <v>#DIV/0!</v>
      </c>
    </row>
    <row r="1541" spans="1:8" ht="45.75" customHeight="1" hidden="1">
      <c r="A1541" s="57" t="s">
        <v>1306</v>
      </c>
      <c r="B1541" s="20" t="s">
        <v>1479</v>
      </c>
      <c r="C1541" s="161">
        <v>240</v>
      </c>
      <c r="D1541" s="91">
        <v>0</v>
      </c>
      <c r="E1541" s="91"/>
      <c r="F1541" s="192"/>
      <c r="G1541" s="216" t="e">
        <f t="shared" si="689"/>
        <v>#DIV/0!</v>
      </c>
      <c r="H1541" s="216" t="e">
        <f t="shared" si="693"/>
        <v>#DIV/0!</v>
      </c>
    </row>
    <row r="1542" spans="1:8" ht="47.25" customHeight="1" hidden="1">
      <c r="A1542" s="16" t="s">
        <v>1308</v>
      </c>
      <c r="B1542" s="20" t="s">
        <v>1479</v>
      </c>
      <c r="C1542" s="161">
        <v>600</v>
      </c>
      <c r="D1542" s="91">
        <f>D1543</f>
        <v>0</v>
      </c>
      <c r="E1542" s="91">
        <f aca="true" t="shared" si="695" ref="E1542:F1542">E1543</f>
        <v>0</v>
      </c>
      <c r="F1542" s="192">
        <f t="shared" si="695"/>
        <v>0</v>
      </c>
      <c r="G1542" s="216" t="e">
        <f t="shared" si="689"/>
        <v>#DIV/0!</v>
      </c>
      <c r="H1542" s="216" t="e">
        <f t="shared" si="693"/>
        <v>#DIV/0!</v>
      </c>
    </row>
    <row r="1543" spans="1:8" ht="47.25" customHeight="1" hidden="1">
      <c r="A1543" s="16" t="s">
        <v>1307</v>
      </c>
      <c r="B1543" s="20" t="s">
        <v>1479</v>
      </c>
      <c r="C1543" s="161">
        <v>610</v>
      </c>
      <c r="D1543" s="91">
        <v>0</v>
      </c>
      <c r="E1543" s="91">
        <v>0</v>
      </c>
      <c r="F1543" s="192">
        <v>0</v>
      </c>
      <c r="G1543" s="216" t="e">
        <f t="shared" si="689"/>
        <v>#DIV/0!</v>
      </c>
      <c r="H1543" s="216" t="e">
        <f t="shared" si="693"/>
        <v>#DIV/0!</v>
      </c>
    </row>
    <row r="1544" spans="1:8" ht="45" customHeight="1" hidden="1">
      <c r="A1544" s="21" t="s">
        <v>1006</v>
      </c>
      <c r="B1544" s="20" t="s">
        <v>1007</v>
      </c>
      <c r="C1544" s="161"/>
      <c r="D1544" s="91">
        <f>D1545</f>
        <v>0</v>
      </c>
      <c r="E1544" s="91">
        <f aca="true" t="shared" si="696" ref="E1544:F1545">E1545</f>
        <v>0</v>
      </c>
      <c r="F1544" s="192">
        <f t="shared" si="696"/>
        <v>0</v>
      </c>
      <c r="G1544" s="216" t="e">
        <f t="shared" si="689"/>
        <v>#DIV/0!</v>
      </c>
      <c r="H1544" s="216" t="e">
        <f t="shared" si="693"/>
        <v>#DIV/0!</v>
      </c>
    </row>
    <row r="1545" spans="1:8" ht="45" customHeight="1" hidden="1">
      <c r="A1545" s="16" t="s">
        <v>1308</v>
      </c>
      <c r="B1545" s="20" t="s">
        <v>1007</v>
      </c>
      <c r="C1545" s="161">
        <v>600</v>
      </c>
      <c r="D1545" s="91">
        <f>D1546</f>
        <v>0</v>
      </c>
      <c r="E1545" s="91">
        <f t="shared" si="696"/>
        <v>0</v>
      </c>
      <c r="F1545" s="192">
        <f t="shared" si="696"/>
        <v>0</v>
      </c>
      <c r="G1545" s="216" t="e">
        <f t="shared" si="689"/>
        <v>#DIV/0!</v>
      </c>
      <c r="H1545" s="216" t="e">
        <f t="shared" si="693"/>
        <v>#DIV/0!</v>
      </c>
    </row>
    <row r="1546" spans="1:8" ht="45" customHeight="1" hidden="1">
      <c r="A1546" s="16" t="s">
        <v>1307</v>
      </c>
      <c r="B1546" s="20" t="s">
        <v>1007</v>
      </c>
      <c r="C1546" s="161">
        <v>610</v>
      </c>
      <c r="D1546" s="91"/>
      <c r="E1546" s="91"/>
      <c r="F1546" s="192"/>
      <c r="G1546" s="216" t="e">
        <f t="shared" si="689"/>
        <v>#DIV/0!</v>
      </c>
      <c r="H1546" s="216" t="e">
        <f t="shared" si="693"/>
        <v>#DIV/0!</v>
      </c>
    </row>
    <row r="1547" spans="1:8" ht="42" customHeight="1" hidden="1">
      <c r="A1547" s="21" t="s">
        <v>1008</v>
      </c>
      <c r="B1547" s="20" t="s">
        <v>1009</v>
      </c>
      <c r="C1547" s="161"/>
      <c r="D1547" s="91">
        <f>D1548</f>
        <v>0</v>
      </c>
      <c r="E1547" s="91">
        <f aca="true" t="shared" si="697" ref="E1547:F1548">E1548</f>
        <v>0</v>
      </c>
      <c r="F1547" s="192">
        <f t="shared" si="697"/>
        <v>0</v>
      </c>
      <c r="G1547" s="216" t="e">
        <f t="shared" si="689"/>
        <v>#DIV/0!</v>
      </c>
      <c r="H1547" s="216" t="e">
        <f t="shared" si="693"/>
        <v>#DIV/0!</v>
      </c>
    </row>
    <row r="1548" spans="1:8" ht="40.5" customHeight="1" hidden="1">
      <c r="A1548" s="16" t="s">
        <v>1308</v>
      </c>
      <c r="B1548" s="20" t="s">
        <v>1009</v>
      </c>
      <c r="C1548" s="161">
        <v>600</v>
      </c>
      <c r="D1548" s="91">
        <f>D1549</f>
        <v>0</v>
      </c>
      <c r="E1548" s="91">
        <f t="shared" si="697"/>
        <v>0</v>
      </c>
      <c r="F1548" s="192">
        <f t="shared" si="697"/>
        <v>0</v>
      </c>
      <c r="G1548" s="216" t="e">
        <f t="shared" si="689"/>
        <v>#DIV/0!</v>
      </c>
      <c r="H1548" s="216" t="e">
        <f t="shared" si="693"/>
        <v>#DIV/0!</v>
      </c>
    </row>
    <row r="1549" spans="1:8" ht="36.75" customHeight="1" hidden="1">
      <c r="A1549" s="16" t="s">
        <v>1307</v>
      </c>
      <c r="B1549" s="20" t="s">
        <v>1009</v>
      </c>
      <c r="C1549" s="161">
        <v>610</v>
      </c>
      <c r="D1549" s="91"/>
      <c r="E1549" s="91"/>
      <c r="F1549" s="192"/>
      <c r="G1549" s="216" t="e">
        <f t="shared" si="689"/>
        <v>#DIV/0!</v>
      </c>
      <c r="H1549" s="216" t="e">
        <f t="shared" si="693"/>
        <v>#DIV/0!</v>
      </c>
    </row>
    <row r="1550" spans="1:8" ht="54.75" customHeight="1" hidden="1">
      <c r="A1550" s="21" t="s">
        <v>1010</v>
      </c>
      <c r="B1550" s="20" t="s">
        <v>1011</v>
      </c>
      <c r="C1550" s="161"/>
      <c r="D1550" s="91">
        <f>D1551</f>
        <v>0</v>
      </c>
      <c r="E1550" s="91">
        <f aca="true" t="shared" si="698" ref="E1550:F1551">E1551</f>
        <v>0</v>
      </c>
      <c r="F1550" s="192">
        <f t="shared" si="698"/>
        <v>0</v>
      </c>
      <c r="G1550" s="216" t="e">
        <f t="shared" si="689"/>
        <v>#DIV/0!</v>
      </c>
      <c r="H1550" s="216" t="e">
        <f t="shared" si="693"/>
        <v>#DIV/0!</v>
      </c>
    </row>
    <row r="1551" spans="1:8" ht="54.75" customHeight="1" hidden="1">
      <c r="A1551" s="16" t="s">
        <v>1308</v>
      </c>
      <c r="B1551" s="20" t="s">
        <v>1011</v>
      </c>
      <c r="C1551" s="161">
        <v>600</v>
      </c>
      <c r="D1551" s="91">
        <f>D1552</f>
        <v>0</v>
      </c>
      <c r="E1551" s="91">
        <f t="shared" si="698"/>
        <v>0</v>
      </c>
      <c r="F1551" s="192">
        <f t="shared" si="698"/>
        <v>0</v>
      </c>
      <c r="G1551" s="216" t="e">
        <f t="shared" si="689"/>
        <v>#DIV/0!</v>
      </c>
      <c r="H1551" s="216" t="e">
        <f t="shared" si="693"/>
        <v>#DIV/0!</v>
      </c>
    </row>
    <row r="1552" spans="1:8" ht="54.75" customHeight="1" hidden="1">
      <c r="A1552" s="16" t="s">
        <v>1307</v>
      </c>
      <c r="B1552" s="20" t="s">
        <v>1011</v>
      </c>
      <c r="C1552" s="161">
        <v>610</v>
      </c>
      <c r="D1552" s="91"/>
      <c r="E1552" s="91"/>
      <c r="F1552" s="192"/>
      <c r="G1552" s="216" t="e">
        <f t="shared" si="689"/>
        <v>#DIV/0!</v>
      </c>
      <c r="H1552" s="216" t="e">
        <f t="shared" si="693"/>
        <v>#DIV/0!</v>
      </c>
    </row>
    <row r="1553" spans="1:8" ht="119.25" customHeight="1" hidden="1">
      <c r="A1553" s="62" t="s">
        <v>1482</v>
      </c>
      <c r="B1553" s="20" t="s">
        <v>1481</v>
      </c>
      <c r="C1553" s="161"/>
      <c r="D1553" s="91">
        <f aca="true" t="shared" si="699" ref="D1553:F1554">D1554</f>
        <v>0</v>
      </c>
      <c r="E1553" s="91">
        <f t="shared" si="699"/>
        <v>0</v>
      </c>
      <c r="F1553" s="192">
        <f t="shared" si="699"/>
        <v>0</v>
      </c>
      <c r="G1553" s="216" t="e">
        <f t="shared" si="689"/>
        <v>#DIV/0!</v>
      </c>
      <c r="H1553" s="216" t="e">
        <f t="shared" si="693"/>
        <v>#DIV/0!</v>
      </c>
    </row>
    <row r="1554" spans="1:10" ht="54.75" customHeight="1" hidden="1">
      <c r="A1554" s="16" t="s">
        <v>1308</v>
      </c>
      <c r="B1554" s="20" t="s">
        <v>1481</v>
      </c>
      <c r="C1554" s="161">
        <v>600</v>
      </c>
      <c r="D1554" s="91">
        <f t="shared" si="699"/>
        <v>0</v>
      </c>
      <c r="E1554" s="91">
        <f t="shared" si="699"/>
        <v>0</v>
      </c>
      <c r="F1554" s="192">
        <f t="shared" si="699"/>
        <v>0</v>
      </c>
      <c r="G1554" s="216" t="e">
        <f t="shared" si="689"/>
        <v>#DIV/0!</v>
      </c>
      <c r="H1554" s="216" t="e">
        <f t="shared" si="693"/>
        <v>#DIV/0!</v>
      </c>
      <c r="I1554" s="97"/>
      <c r="J1554" s="97"/>
    </row>
    <row r="1555" spans="1:10" ht="54.75" customHeight="1" hidden="1">
      <c r="A1555" s="16" t="s">
        <v>1307</v>
      </c>
      <c r="B1555" s="20" t="s">
        <v>1481</v>
      </c>
      <c r="C1555" s="161">
        <v>610</v>
      </c>
      <c r="D1555" s="90"/>
      <c r="E1555" s="91"/>
      <c r="F1555" s="192"/>
      <c r="G1555" s="216" t="e">
        <f t="shared" si="689"/>
        <v>#DIV/0!</v>
      </c>
      <c r="H1555" s="216" t="e">
        <f t="shared" si="693"/>
        <v>#DIV/0!</v>
      </c>
      <c r="I1555" s="97"/>
      <c r="J1555" s="97"/>
    </row>
    <row r="1556" spans="1:10" ht="77.25" customHeight="1" hidden="1">
      <c r="A1556" s="16" t="s">
        <v>1480</v>
      </c>
      <c r="B1556" s="20" t="s">
        <v>1479</v>
      </c>
      <c r="C1556" s="161"/>
      <c r="D1556" s="78">
        <f>D1557</f>
        <v>6313</v>
      </c>
      <c r="E1556" s="91"/>
      <c r="F1556" s="192"/>
      <c r="G1556" s="216"/>
      <c r="H1556" s="216"/>
      <c r="I1556" s="97"/>
      <c r="J1556" s="97"/>
    </row>
    <row r="1557" spans="1:10" ht="36.75" customHeight="1" hidden="1">
      <c r="A1557" s="57" t="s">
        <v>1305</v>
      </c>
      <c r="B1557" s="20" t="s">
        <v>1479</v>
      </c>
      <c r="C1557" s="52">
        <v>200</v>
      </c>
      <c r="D1557" s="78">
        <f>D1558</f>
        <v>6313</v>
      </c>
      <c r="E1557" s="91"/>
      <c r="F1557" s="192"/>
      <c r="G1557" s="216"/>
      <c r="H1557" s="216"/>
      <c r="I1557" s="97"/>
      <c r="J1557" s="97"/>
    </row>
    <row r="1558" spans="1:10" ht="54.75" customHeight="1" hidden="1">
      <c r="A1558" s="57" t="s">
        <v>1306</v>
      </c>
      <c r="B1558" s="20" t="s">
        <v>1479</v>
      </c>
      <c r="C1558" s="52">
        <v>240</v>
      </c>
      <c r="D1558" s="91">
        <v>6313</v>
      </c>
      <c r="E1558" s="91"/>
      <c r="F1558" s="192"/>
      <c r="G1558" s="216"/>
      <c r="H1558" s="216"/>
      <c r="I1558" s="97"/>
      <c r="J1558" s="97"/>
    </row>
    <row r="1559" spans="1:10" ht="107.25" customHeight="1" hidden="1">
      <c r="A1559" s="220" t="s">
        <v>1735</v>
      </c>
      <c r="B1559" s="20" t="s">
        <v>1481</v>
      </c>
      <c r="C1559" s="52"/>
      <c r="D1559" s="78">
        <f>D1560</f>
        <v>2136</v>
      </c>
      <c r="E1559" s="91"/>
      <c r="F1559" s="192"/>
      <c r="G1559" s="216"/>
      <c r="H1559" s="216"/>
      <c r="I1559" s="97"/>
      <c r="J1559" s="97"/>
    </row>
    <row r="1560" spans="1:10" ht="36.75" customHeight="1" hidden="1">
      <c r="A1560" s="16" t="s">
        <v>1308</v>
      </c>
      <c r="B1560" s="20" t="s">
        <v>1481</v>
      </c>
      <c r="C1560" s="161">
        <v>600</v>
      </c>
      <c r="D1560" s="78">
        <f>D1561</f>
        <v>2136</v>
      </c>
      <c r="E1560" s="91"/>
      <c r="F1560" s="192"/>
      <c r="G1560" s="216"/>
      <c r="H1560" s="216"/>
      <c r="I1560" s="97"/>
      <c r="J1560" s="97"/>
    </row>
    <row r="1561" spans="1:10" ht="39" customHeight="1" hidden="1">
      <c r="A1561" s="16" t="s">
        <v>1307</v>
      </c>
      <c r="B1561" s="20" t="s">
        <v>1481</v>
      </c>
      <c r="C1561" s="161">
        <v>610</v>
      </c>
      <c r="D1561" s="161">
        <v>2136</v>
      </c>
      <c r="E1561" s="91"/>
      <c r="F1561" s="192"/>
      <c r="G1561" s="216"/>
      <c r="H1561" s="216"/>
      <c r="I1561" s="97"/>
      <c r="J1561" s="97"/>
    </row>
    <row r="1562" spans="1:10" ht="33.75" customHeight="1" hidden="1">
      <c r="A1562" s="21" t="s">
        <v>1012</v>
      </c>
      <c r="B1562" s="20" t="s">
        <v>1013</v>
      </c>
      <c r="C1562" s="161"/>
      <c r="D1562" s="91">
        <f>D1563</f>
        <v>112</v>
      </c>
      <c r="E1562" s="91">
        <f aca="true" t="shared" si="700" ref="E1562:F1563">E1563</f>
        <v>0</v>
      </c>
      <c r="F1562" s="192">
        <f t="shared" si="700"/>
        <v>0</v>
      </c>
      <c r="G1562" s="216" t="e">
        <f t="shared" si="689"/>
        <v>#DIV/0!</v>
      </c>
      <c r="H1562" s="216">
        <f t="shared" si="693"/>
        <v>0</v>
      </c>
      <c r="I1562" s="97"/>
      <c r="J1562" s="97"/>
    </row>
    <row r="1563" spans="1:10" ht="33.75" customHeight="1" hidden="1">
      <c r="A1563" s="16" t="s">
        <v>1308</v>
      </c>
      <c r="B1563" s="20" t="s">
        <v>1013</v>
      </c>
      <c r="C1563" s="161">
        <v>600</v>
      </c>
      <c r="D1563" s="91">
        <f>D1564</f>
        <v>112</v>
      </c>
      <c r="E1563" s="91">
        <f t="shared" si="700"/>
        <v>0</v>
      </c>
      <c r="F1563" s="192">
        <f t="shared" si="700"/>
        <v>0</v>
      </c>
      <c r="G1563" s="216" t="e">
        <f t="shared" si="689"/>
        <v>#DIV/0!</v>
      </c>
      <c r="H1563" s="216">
        <f t="shared" si="693"/>
        <v>0</v>
      </c>
      <c r="I1563" s="97"/>
      <c r="J1563" s="97"/>
    </row>
    <row r="1564" spans="1:10" ht="33.75" customHeight="1" hidden="1">
      <c r="A1564" s="16" t="s">
        <v>1307</v>
      </c>
      <c r="B1564" s="20" t="s">
        <v>1013</v>
      </c>
      <c r="C1564" s="161">
        <v>610</v>
      </c>
      <c r="D1564" s="91">
        <v>112</v>
      </c>
      <c r="E1564" s="91">
        <v>0</v>
      </c>
      <c r="F1564" s="192">
        <v>0</v>
      </c>
      <c r="G1564" s="216" t="e">
        <f t="shared" si="689"/>
        <v>#DIV/0!</v>
      </c>
      <c r="H1564" s="216">
        <f t="shared" si="693"/>
        <v>0</v>
      </c>
      <c r="I1564" s="97"/>
      <c r="J1564" s="97"/>
    </row>
    <row r="1565" spans="1:8" ht="39.75" customHeight="1" hidden="1">
      <c r="A1565" s="21" t="s">
        <v>1014</v>
      </c>
      <c r="B1565" s="20" t="s">
        <v>1015</v>
      </c>
      <c r="C1565" s="161"/>
      <c r="D1565" s="91">
        <f>D1566</f>
        <v>0</v>
      </c>
      <c r="E1565" s="91">
        <f aca="true" t="shared" si="701" ref="E1565:F1566">E1566</f>
        <v>0</v>
      </c>
      <c r="F1565" s="192">
        <f t="shared" si="701"/>
        <v>0</v>
      </c>
      <c r="G1565" s="216" t="e">
        <f t="shared" si="689"/>
        <v>#DIV/0!</v>
      </c>
      <c r="H1565" s="216" t="e">
        <f t="shared" si="693"/>
        <v>#DIV/0!</v>
      </c>
    </row>
    <row r="1566" spans="1:8" ht="39.75" customHeight="1" hidden="1">
      <c r="A1566" s="16" t="s">
        <v>1308</v>
      </c>
      <c r="B1566" s="20" t="s">
        <v>1015</v>
      </c>
      <c r="C1566" s="161">
        <v>600</v>
      </c>
      <c r="D1566" s="91">
        <f>D1567</f>
        <v>0</v>
      </c>
      <c r="E1566" s="91">
        <f t="shared" si="701"/>
        <v>0</v>
      </c>
      <c r="F1566" s="192">
        <f t="shared" si="701"/>
        <v>0</v>
      </c>
      <c r="G1566" s="216" t="e">
        <f t="shared" si="689"/>
        <v>#DIV/0!</v>
      </c>
      <c r="H1566" s="216" t="e">
        <f t="shared" si="693"/>
        <v>#DIV/0!</v>
      </c>
    </row>
    <row r="1567" spans="1:8" ht="39.75" customHeight="1" hidden="1">
      <c r="A1567" s="16" t="s">
        <v>1307</v>
      </c>
      <c r="B1567" s="20" t="s">
        <v>1015</v>
      </c>
      <c r="C1567" s="161">
        <v>610</v>
      </c>
      <c r="D1567" s="91"/>
      <c r="E1567" s="91"/>
      <c r="F1567" s="192"/>
      <c r="G1567" s="216" t="e">
        <f t="shared" si="689"/>
        <v>#DIV/0!</v>
      </c>
      <c r="H1567" s="216" t="e">
        <f t="shared" si="693"/>
        <v>#DIV/0!</v>
      </c>
    </row>
    <row r="1568" spans="1:8" ht="42" customHeight="1" hidden="1">
      <c r="A1568" s="21" t="s">
        <v>1016</v>
      </c>
      <c r="B1568" s="20" t="s">
        <v>1017</v>
      </c>
      <c r="C1568" s="161"/>
      <c r="D1568" s="91">
        <f>D1569</f>
        <v>0</v>
      </c>
      <c r="E1568" s="91">
        <f aca="true" t="shared" si="702" ref="E1568:F1569">E1569</f>
        <v>0</v>
      </c>
      <c r="F1568" s="192">
        <f t="shared" si="702"/>
        <v>0</v>
      </c>
      <c r="G1568" s="216" t="e">
        <f t="shared" si="689"/>
        <v>#DIV/0!</v>
      </c>
      <c r="H1568" s="216" t="e">
        <f t="shared" si="693"/>
        <v>#DIV/0!</v>
      </c>
    </row>
    <row r="1569" spans="1:8" ht="42" customHeight="1" hidden="1">
      <c r="A1569" s="16" t="s">
        <v>1308</v>
      </c>
      <c r="B1569" s="20" t="s">
        <v>1017</v>
      </c>
      <c r="C1569" s="161">
        <v>600</v>
      </c>
      <c r="D1569" s="91">
        <f>D1570</f>
        <v>0</v>
      </c>
      <c r="E1569" s="91">
        <f t="shared" si="702"/>
        <v>0</v>
      </c>
      <c r="F1569" s="192">
        <f t="shared" si="702"/>
        <v>0</v>
      </c>
      <c r="G1569" s="216" t="e">
        <f t="shared" si="689"/>
        <v>#DIV/0!</v>
      </c>
      <c r="H1569" s="216" t="e">
        <f t="shared" si="693"/>
        <v>#DIV/0!</v>
      </c>
    </row>
    <row r="1570" spans="1:8" ht="42" customHeight="1" hidden="1">
      <c r="A1570" s="16" t="s">
        <v>1307</v>
      </c>
      <c r="B1570" s="20" t="s">
        <v>1017</v>
      </c>
      <c r="C1570" s="161">
        <v>610</v>
      </c>
      <c r="D1570" s="91"/>
      <c r="E1570" s="91"/>
      <c r="F1570" s="192"/>
      <c r="G1570" s="216" t="e">
        <f t="shared" si="689"/>
        <v>#DIV/0!</v>
      </c>
      <c r="H1570" s="216" t="e">
        <f t="shared" si="693"/>
        <v>#DIV/0!</v>
      </c>
    </row>
    <row r="1571" spans="1:8" ht="97.5" customHeight="1">
      <c r="A1571" s="166" t="s">
        <v>1576</v>
      </c>
      <c r="B1571" s="20" t="s">
        <v>1575</v>
      </c>
      <c r="C1571" s="52"/>
      <c r="D1571" s="78">
        <f>D1572</f>
        <v>150</v>
      </c>
      <c r="E1571" s="78">
        <f aca="true" t="shared" si="703" ref="E1571:F1572">E1572</f>
        <v>467</v>
      </c>
      <c r="F1571" s="191">
        <f t="shared" si="703"/>
        <v>460</v>
      </c>
      <c r="G1571" s="216">
        <f t="shared" si="689"/>
        <v>98.50107066381156</v>
      </c>
      <c r="H1571" s="216">
        <f t="shared" si="693"/>
        <v>306.6666666666667</v>
      </c>
    </row>
    <row r="1572" spans="1:8" ht="45.75" customHeight="1">
      <c r="A1572" s="16" t="s">
        <v>1308</v>
      </c>
      <c r="B1572" s="20" t="s">
        <v>1575</v>
      </c>
      <c r="C1572" s="52">
        <v>600</v>
      </c>
      <c r="D1572" s="78">
        <f>D1573</f>
        <v>150</v>
      </c>
      <c r="E1572" s="78">
        <f t="shared" si="703"/>
        <v>467</v>
      </c>
      <c r="F1572" s="191">
        <f t="shared" si="703"/>
        <v>460</v>
      </c>
      <c r="G1572" s="216">
        <f t="shared" si="689"/>
        <v>98.50107066381156</v>
      </c>
      <c r="H1572" s="216">
        <f t="shared" si="693"/>
        <v>306.6666666666667</v>
      </c>
    </row>
    <row r="1573" spans="1:8" ht="45.75" customHeight="1">
      <c r="A1573" s="16" t="s">
        <v>1307</v>
      </c>
      <c r="B1573" s="20" t="s">
        <v>1575</v>
      </c>
      <c r="C1573" s="52">
        <v>610</v>
      </c>
      <c r="D1573" s="91">
        <v>150</v>
      </c>
      <c r="E1573" s="78">
        <v>467</v>
      </c>
      <c r="F1573" s="191">
        <v>460</v>
      </c>
      <c r="G1573" s="216">
        <f t="shared" si="689"/>
        <v>98.50107066381156</v>
      </c>
      <c r="H1573" s="216">
        <f t="shared" si="693"/>
        <v>306.6666666666667</v>
      </c>
    </row>
    <row r="1574" spans="1:8" ht="56.25" customHeight="1">
      <c r="A1574" s="88" t="s">
        <v>1691</v>
      </c>
      <c r="B1574" s="20" t="s">
        <v>1690</v>
      </c>
      <c r="C1574" s="52"/>
      <c r="D1574" s="78">
        <f>D1575</f>
        <v>0</v>
      </c>
      <c r="E1574" s="78">
        <f aca="true" t="shared" si="704" ref="E1574:F1575">E1575</f>
        <v>9470</v>
      </c>
      <c r="F1574" s="191">
        <f t="shared" si="704"/>
        <v>8938</v>
      </c>
      <c r="G1574" s="216">
        <f t="shared" si="689"/>
        <v>94.38225976768744</v>
      </c>
      <c r="H1574" s="216" t="e">
        <f t="shared" si="693"/>
        <v>#DIV/0!</v>
      </c>
    </row>
    <row r="1575" spans="1:8" ht="34.5" customHeight="1">
      <c r="A1575" s="16" t="s">
        <v>1308</v>
      </c>
      <c r="B1575" s="20" t="s">
        <v>1690</v>
      </c>
      <c r="C1575" s="52">
        <v>200</v>
      </c>
      <c r="D1575" s="78">
        <f>D1576</f>
        <v>0</v>
      </c>
      <c r="E1575" s="78">
        <f t="shared" si="704"/>
        <v>9470</v>
      </c>
      <c r="F1575" s="191">
        <f t="shared" si="704"/>
        <v>8938</v>
      </c>
      <c r="G1575" s="216">
        <f t="shared" si="689"/>
        <v>94.38225976768744</v>
      </c>
      <c r="H1575" s="216" t="e">
        <f t="shared" si="693"/>
        <v>#DIV/0!</v>
      </c>
    </row>
    <row r="1576" spans="1:8" ht="34.5" customHeight="1">
      <c r="A1576" s="16" t="s">
        <v>1307</v>
      </c>
      <c r="B1576" s="20" t="s">
        <v>1690</v>
      </c>
      <c r="C1576" s="52">
        <v>240</v>
      </c>
      <c r="D1576" s="78">
        <v>0</v>
      </c>
      <c r="E1576" s="78">
        <v>9470</v>
      </c>
      <c r="F1576" s="191">
        <v>8938</v>
      </c>
      <c r="G1576" s="216">
        <f t="shared" si="689"/>
        <v>94.38225976768744</v>
      </c>
      <c r="H1576" s="216" t="e">
        <f t="shared" si="693"/>
        <v>#DIV/0!</v>
      </c>
    </row>
    <row r="1577" spans="1:8" ht="41.25" customHeight="1">
      <c r="A1577" s="12" t="s">
        <v>1018</v>
      </c>
      <c r="B1577" s="10" t="s">
        <v>1019</v>
      </c>
      <c r="C1577" s="52"/>
      <c r="D1577" s="78">
        <f>D1578+D1583</f>
        <v>494</v>
      </c>
      <c r="E1577" s="78">
        <f aca="true" t="shared" si="705" ref="E1577:F1577">E1578+E1583</f>
        <v>494</v>
      </c>
      <c r="F1577" s="191">
        <f t="shared" si="705"/>
        <v>494</v>
      </c>
      <c r="G1577" s="216">
        <f t="shared" si="689"/>
        <v>100</v>
      </c>
      <c r="H1577" s="216">
        <f t="shared" si="693"/>
        <v>100</v>
      </c>
    </row>
    <row r="1578" spans="1:8" ht="41.25" customHeight="1" hidden="1">
      <c r="A1578" s="13" t="s">
        <v>1020</v>
      </c>
      <c r="B1578" s="3" t="s">
        <v>1021</v>
      </c>
      <c r="C1578" s="52"/>
      <c r="D1578" s="78">
        <f>D1579</f>
        <v>0</v>
      </c>
      <c r="E1578" s="78">
        <f aca="true" t="shared" si="706" ref="E1578:F1581">E1579</f>
        <v>0</v>
      </c>
      <c r="F1578" s="191">
        <f t="shared" si="706"/>
        <v>0</v>
      </c>
      <c r="G1578" s="216" t="e">
        <f t="shared" si="689"/>
        <v>#DIV/0!</v>
      </c>
      <c r="H1578" s="216" t="e">
        <f t="shared" si="693"/>
        <v>#DIV/0!</v>
      </c>
    </row>
    <row r="1579" spans="1:8" ht="52.5" customHeight="1" hidden="1">
      <c r="A1579" s="7" t="s">
        <v>1022</v>
      </c>
      <c r="B1579" s="1" t="s">
        <v>1023</v>
      </c>
      <c r="C1579" s="52"/>
      <c r="D1579" s="78">
        <f>D1580</f>
        <v>0</v>
      </c>
      <c r="E1579" s="78">
        <f t="shared" si="706"/>
        <v>0</v>
      </c>
      <c r="F1579" s="191">
        <f t="shared" si="706"/>
        <v>0</v>
      </c>
      <c r="G1579" s="216" t="e">
        <f t="shared" si="689"/>
        <v>#DIV/0!</v>
      </c>
      <c r="H1579" s="216" t="e">
        <f t="shared" si="693"/>
        <v>#DIV/0!</v>
      </c>
    </row>
    <row r="1580" spans="1:8" ht="54" customHeight="1" hidden="1">
      <c r="A1580" s="22" t="s">
        <v>1024</v>
      </c>
      <c r="B1580" s="20" t="s">
        <v>1025</v>
      </c>
      <c r="C1580" s="52"/>
      <c r="D1580" s="78">
        <f>D1581</f>
        <v>0</v>
      </c>
      <c r="E1580" s="78">
        <f t="shared" si="706"/>
        <v>0</v>
      </c>
      <c r="F1580" s="191">
        <f t="shared" si="706"/>
        <v>0</v>
      </c>
      <c r="G1580" s="216" t="e">
        <f t="shared" si="689"/>
        <v>#DIV/0!</v>
      </c>
      <c r="H1580" s="216" t="e">
        <f t="shared" si="693"/>
        <v>#DIV/0!</v>
      </c>
    </row>
    <row r="1581" spans="1:8" ht="36.75" customHeight="1" hidden="1">
      <c r="A1581" s="57" t="s">
        <v>1305</v>
      </c>
      <c r="B1581" s="20" t="s">
        <v>1025</v>
      </c>
      <c r="C1581" s="52">
        <v>200</v>
      </c>
      <c r="D1581" s="78">
        <f>D1582</f>
        <v>0</v>
      </c>
      <c r="E1581" s="78">
        <f t="shared" si="706"/>
        <v>0</v>
      </c>
      <c r="F1581" s="191">
        <f t="shared" si="706"/>
        <v>0</v>
      </c>
      <c r="G1581" s="216" t="e">
        <f t="shared" si="689"/>
        <v>#DIV/0!</v>
      </c>
      <c r="H1581" s="216" t="e">
        <f t="shared" si="693"/>
        <v>#DIV/0!</v>
      </c>
    </row>
    <row r="1582" spans="1:8" ht="46.5" customHeight="1" hidden="1">
      <c r="A1582" s="57" t="s">
        <v>1306</v>
      </c>
      <c r="B1582" s="20" t="s">
        <v>1025</v>
      </c>
      <c r="C1582" s="52">
        <v>240</v>
      </c>
      <c r="D1582" s="78">
        <v>0</v>
      </c>
      <c r="E1582" s="78"/>
      <c r="F1582" s="191"/>
      <c r="G1582" s="216" t="e">
        <f t="shared" si="689"/>
        <v>#DIV/0!</v>
      </c>
      <c r="H1582" s="216" t="e">
        <f t="shared" si="693"/>
        <v>#DIV/0!</v>
      </c>
    </row>
    <row r="1583" spans="1:8" ht="51" customHeight="1">
      <c r="A1583" s="13" t="s">
        <v>1026</v>
      </c>
      <c r="B1583" s="3" t="s">
        <v>1027</v>
      </c>
      <c r="C1583" s="52"/>
      <c r="D1583" s="78">
        <f>D1584+D1593</f>
        <v>494</v>
      </c>
      <c r="E1583" s="78">
        <f aca="true" t="shared" si="707" ref="E1583:F1583">E1584+E1593</f>
        <v>494</v>
      </c>
      <c r="F1583" s="191">
        <f t="shared" si="707"/>
        <v>494</v>
      </c>
      <c r="G1583" s="216">
        <f t="shared" si="689"/>
        <v>100</v>
      </c>
      <c r="H1583" s="216">
        <f t="shared" si="693"/>
        <v>100</v>
      </c>
    </row>
    <row r="1584" spans="1:8" ht="66.75" customHeight="1">
      <c r="A1584" s="7" t="s">
        <v>1524</v>
      </c>
      <c r="B1584" s="1" t="s">
        <v>1028</v>
      </c>
      <c r="C1584" s="52"/>
      <c r="D1584" s="78">
        <f>D1585+D1590</f>
        <v>494</v>
      </c>
      <c r="E1584" s="78">
        <f aca="true" t="shared" si="708" ref="E1584:F1584">E1585+E1590</f>
        <v>494</v>
      </c>
      <c r="F1584" s="191">
        <f t="shared" si="708"/>
        <v>494</v>
      </c>
      <c r="G1584" s="216">
        <f t="shared" si="689"/>
        <v>100</v>
      </c>
      <c r="H1584" s="216">
        <f t="shared" si="693"/>
        <v>100</v>
      </c>
    </row>
    <row r="1585" spans="1:8" ht="137.25" customHeight="1">
      <c r="A1585" s="61" t="s">
        <v>1390</v>
      </c>
      <c r="B1585" s="20" t="s">
        <v>1029</v>
      </c>
      <c r="C1585" s="52"/>
      <c r="D1585" s="78">
        <f>D1586+D1588</f>
        <v>494</v>
      </c>
      <c r="E1585" s="78">
        <f aca="true" t="shared" si="709" ref="E1585:F1585">E1586+E1588</f>
        <v>494</v>
      </c>
      <c r="F1585" s="191">
        <f t="shared" si="709"/>
        <v>494</v>
      </c>
      <c r="G1585" s="216">
        <f t="shared" si="689"/>
        <v>100</v>
      </c>
      <c r="H1585" s="216">
        <f t="shared" si="693"/>
        <v>100</v>
      </c>
    </row>
    <row r="1586" spans="1:8" ht="58.5" customHeight="1">
      <c r="A1586" s="57" t="s">
        <v>1303</v>
      </c>
      <c r="B1586" s="20" t="s">
        <v>1029</v>
      </c>
      <c r="C1586" s="52">
        <v>100</v>
      </c>
      <c r="D1586" s="78">
        <f>D1587</f>
        <v>392</v>
      </c>
      <c r="E1586" s="78">
        <f aca="true" t="shared" si="710" ref="E1586:F1586">E1587</f>
        <v>417</v>
      </c>
      <c r="F1586" s="191">
        <f t="shared" si="710"/>
        <v>417</v>
      </c>
      <c r="G1586" s="216">
        <f t="shared" si="689"/>
        <v>100</v>
      </c>
      <c r="H1586" s="216">
        <f t="shared" si="693"/>
        <v>106.37755102040816</v>
      </c>
    </row>
    <row r="1587" spans="1:8" ht="32.25" customHeight="1">
      <c r="A1587" s="57" t="s">
        <v>1304</v>
      </c>
      <c r="B1587" s="20" t="s">
        <v>1029</v>
      </c>
      <c r="C1587" s="52">
        <v>120</v>
      </c>
      <c r="D1587" s="78">
        <v>392</v>
      </c>
      <c r="E1587" s="78">
        <v>417</v>
      </c>
      <c r="F1587" s="191">
        <v>417</v>
      </c>
      <c r="G1587" s="216">
        <f t="shared" si="689"/>
        <v>100</v>
      </c>
      <c r="H1587" s="216">
        <f t="shared" si="693"/>
        <v>106.37755102040816</v>
      </c>
    </row>
    <row r="1588" spans="1:8" ht="34.5" customHeight="1">
      <c r="A1588" s="57" t="s">
        <v>1305</v>
      </c>
      <c r="B1588" s="20" t="s">
        <v>1029</v>
      </c>
      <c r="C1588" s="52">
        <v>200</v>
      </c>
      <c r="D1588" s="78">
        <f>D1589</f>
        <v>102</v>
      </c>
      <c r="E1588" s="78">
        <f aca="true" t="shared" si="711" ref="E1588:F1588">E1589</f>
        <v>77</v>
      </c>
      <c r="F1588" s="191">
        <f t="shared" si="711"/>
        <v>77</v>
      </c>
      <c r="G1588" s="216">
        <f t="shared" si="689"/>
        <v>100</v>
      </c>
      <c r="H1588" s="216">
        <f t="shared" si="693"/>
        <v>75.49019607843137</v>
      </c>
    </row>
    <row r="1589" spans="1:8" ht="39" customHeight="1">
      <c r="A1589" s="57" t="s">
        <v>1306</v>
      </c>
      <c r="B1589" s="20" t="s">
        <v>1029</v>
      </c>
      <c r="C1589" s="52">
        <v>240</v>
      </c>
      <c r="D1589" s="78">
        <v>102</v>
      </c>
      <c r="E1589" s="78">
        <v>77</v>
      </c>
      <c r="F1589" s="191">
        <v>77</v>
      </c>
      <c r="G1589" s="216">
        <f t="shared" si="689"/>
        <v>100</v>
      </c>
      <c r="H1589" s="216">
        <f t="shared" si="693"/>
        <v>75.49019607843137</v>
      </c>
    </row>
    <row r="1590" spans="1:8" ht="89.25" customHeight="1" hidden="1">
      <c r="A1590" s="21" t="s">
        <v>1030</v>
      </c>
      <c r="B1590" s="20" t="s">
        <v>1031</v>
      </c>
      <c r="C1590" s="52"/>
      <c r="D1590" s="78">
        <f>D1591</f>
        <v>0</v>
      </c>
      <c r="E1590" s="78">
        <f aca="true" t="shared" si="712" ref="E1590:F1591">E1591</f>
        <v>0</v>
      </c>
      <c r="F1590" s="191">
        <f t="shared" si="712"/>
        <v>0</v>
      </c>
      <c r="G1590" s="216" t="e">
        <f t="shared" si="689"/>
        <v>#DIV/0!</v>
      </c>
      <c r="H1590" s="216" t="e">
        <f t="shared" si="693"/>
        <v>#DIV/0!</v>
      </c>
    </row>
    <row r="1591" spans="1:8" ht="42" customHeight="1" hidden="1">
      <c r="A1591" s="57" t="s">
        <v>1305</v>
      </c>
      <c r="B1591" s="20" t="s">
        <v>1031</v>
      </c>
      <c r="C1591" s="52">
        <v>200</v>
      </c>
      <c r="D1591" s="78">
        <f>D1592</f>
        <v>0</v>
      </c>
      <c r="E1591" s="78">
        <f t="shared" si="712"/>
        <v>0</v>
      </c>
      <c r="F1591" s="191">
        <f t="shared" si="712"/>
        <v>0</v>
      </c>
      <c r="G1591" s="216" t="e">
        <f t="shared" si="689"/>
        <v>#DIV/0!</v>
      </c>
      <c r="H1591" s="216" t="e">
        <f t="shared" si="693"/>
        <v>#DIV/0!</v>
      </c>
    </row>
    <row r="1592" spans="1:8" ht="37.5" customHeight="1" hidden="1">
      <c r="A1592" s="57" t="s">
        <v>1306</v>
      </c>
      <c r="B1592" s="20" t="s">
        <v>1031</v>
      </c>
      <c r="C1592" s="52">
        <v>240</v>
      </c>
      <c r="D1592" s="78"/>
      <c r="E1592" s="78"/>
      <c r="F1592" s="191"/>
      <c r="G1592" s="216" t="e">
        <f t="shared" si="689"/>
        <v>#DIV/0!</v>
      </c>
      <c r="H1592" s="216" t="e">
        <f t="shared" si="693"/>
        <v>#DIV/0!</v>
      </c>
    </row>
    <row r="1593" spans="1:8" ht="47.25" hidden="1">
      <c r="A1593" s="49" t="s">
        <v>1525</v>
      </c>
      <c r="B1593" s="1" t="s">
        <v>1032</v>
      </c>
      <c r="C1593" s="52"/>
      <c r="D1593" s="78">
        <f>D1594</f>
        <v>0</v>
      </c>
      <c r="E1593" s="78">
        <f aca="true" t="shared" si="713" ref="E1593:F1595">E1594</f>
        <v>0</v>
      </c>
      <c r="F1593" s="191">
        <f t="shared" si="713"/>
        <v>0</v>
      </c>
      <c r="G1593" s="216" t="e">
        <f t="shared" si="689"/>
        <v>#DIV/0!</v>
      </c>
      <c r="H1593" s="216" t="e">
        <f t="shared" si="693"/>
        <v>#DIV/0!</v>
      </c>
    </row>
    <row r="1594" spans="1:8" ht="40.5" customHeight="1" hidden="1">
      <c r="A1594" s="50" t="s">
        <v>1033</v>
      </c>
      <c r="B1594" s="20" t="s">
        <v>1034</v>
      </c>
      <c r="C1594" s="52"/>
      <c r="D1594" s="78">
        <f>D1595</f>
        <v>0</v>
      </c>
      <c r="E1594" s="78">
        <f t="shared" si="713"/>
        <v>0</v>
      </c>
      <c r="F1594" s="191">
        <f t="shared" si="713"/>
        <v>0</v>
      </c>
      <c r="G1594" s="216" t="e">
        <f t="shared" si="689"/>
        <v>#DIV/0!</v>
      </c>
      <c r="H1594" s="216" t="e">
        <f t="shared" si="693"/>
        <v>#DIV/0!</v>
      </c>
    </row>
    <row r="1595" spans="1:8" ht="40.5" customHeight="1" hidden="1">
      <c r="A1595" s="57" t="s">
        <v>1305</v>
      </c>
      <c r="B1595" s="20" t="s">
        <v>1034</v>
      </c>
      <c r="C1595" s="52">
        <v>200</v>
      </c>
      <c r="D1595" s="78">
        <f>D1596</f>
        <v>0</v>
      </c>
      <c r="E1595" s="78">
        <f t="shared" si="713"/>
        <v>0</v>
      </c>
      <c r="F1595" s="191">
        <f t="shared" si="713"/>
        <v>0</v>
      </c>
      <c r="G1595" s="216" t="e">
        <f t="shared" si="689"/>
        <v>#DIV/0!</v>
      </c>
      <c r="H1595" s="216" t="e">
        <f t="shared" si="693"/>
        <v>#DIV/0!</v>
      </c>
    </row>
    <row r="1596" spans="1:8" ht="40.5" customHeight="1" hidden="1">
      <c r="A1596" s="57" t="s">
        <v>1306</v>
      </c>
      <c r="B1596" s="20" t="s">
        <v>1034</v>
      </c>
      <c r="C1596" s="52">
        <v>240</v>
      </c>
      <c r="D1596" s="78"/>
      <c r="E1596" s="78"/>
      <c r="F1596" s="191"/>
      <c r="G1596" s="216" t="e">
        <f t="shared" si="689"/>
        <v>#DIV/0!</v>
      </c>
      <c r="H1596" s="216" t="e">
        <f t="shared" si="693"/>
        <v>#DIV/0!</v>
      </c>
    </row>
    <row r="1597" spans="1:8" ht="36" customHeight="1" hidden="1">
      <c r="A1597" s="13" t="s">
        <v>128</v>
      </c>
      <c r="B1597" s="3" t="s">
        <v>1035</v>
      </c>
      <c r="C1597" s="52"/>
      <c r="D1597" s="78"/>
      <c r="E1597" s="78"/>
      <c r="F1597" s="191"/>
      <c r="G1597" s="216" t="e">
        <f t="shared" si="689"/>
        <v>#DIV/0!</v>
      </c>
      <c r="H1597" s="216" t="e">
        <f t="shared" si="693"/>
        <v>#DIV/0!</v>
      </c>
    </row>
    <row r="1598" spans="1:8" ht="36.75" customHeight="1" hidden="1">
      <c r="A1598" s="7" t="s">
        <v>130</v>
      </c>
      <c r="B1598" s="1" t="s">
        <v>1036</v>
      </c>
      <c r="C1598" s="52"/>
      <c r="D1598" s="78"/>
      <c r="E1598" s="78"/>
      <c r="F1598" s="191"/>
      <c r="G1598" s="216" t="e">
        <f t="shared" si="689"/>
        <v>#DIV/0!</v>
      </c>
      <c r="H1598" s="216" t="e">
        <f t="shared" si="693"/>
        <v>#DIV/0!</v>
      </c>
    </row>
    <row r="1599" spans="1:8" ht="34.5" customHeight="1" hidden="1">
      <c r="A1599" s="22" t="s">
        <v>132</v>
      </c>
      <c r="B1599" s="20" t="s">
        <v>1037</v>
      </c>
      <c r="C1599" s="52"/>
      <c r="D1599" s="78"/>
      <c r="E1599" s="78"/>
      <c r="F1599" s="191"/>
      <c r="G1599" s="216" t="e">
        <f t="shared" si="689"/>
        <v>#DIV/0!</v>
      </c>
      <c r="H1599" s="216" t="e">
        <f t="shared" si="693"/>
        <v>#DIV/0!</v>
      </c>
    </row>
    <row r="1600" spans="1:8" ht="34.5" customHeight="1" hidden="1">
      <c r="A1600" s="57" t="s">
        <v>1303</v>
      </c>
      <c r="B1600" s="20" t="s">
        <v>1037</v>
      </c>
      <c r="C1600" s="52">
        <v>100</v>
      </c>
      <c r="D1600" s="78"/>
      <c r="E1600" s="78"/>
      <c r="F1600" s="191"/>
      <c r="G1600" s="216" t="e">
        <f aca="true" t="shared" si="714" ref="G1600:G1678">F1600/E1600*100</f>
        <v>#DIV/0!</v>
      </c>
      <c r="H1600" s="216" t="e">
        <f t="shared" si="693"/>
        <v>#DIV/0!</v>
      </c>
    </row>
    <row r="1601" spans="1:8" ht="34.5" customHeight="1" hidden="1">
      <c r="A1601" s="57" t="s">
        <v>1304</v>
      </c>
      <c r="B1601" s="20" t="s">
        <v>1037</v>
      </c>
      <c r="C1601" s="52">
        <v>120</v>
      </c>
      <c r="D1601" s="78"/>
      <c r="E1601" s="78"/>
      <c r="F1601" s="191"/>
      <c r="G1601" s="216" t="e">
        <f t="shared" si="714"/>
        <v>#DIV/0!</v>
      </c>
      <c r="H1601" s="216" t="e">
        <f t="shared" si="693"/>
        <v>#DIV/0!</v>
      </c>
    </row>
    <row r="1602" spans="1:8" ht="31.5" hidden="1">
      <c r="A1602" s="22" t="s">
        <v>1038</v>
      </c>
      <c r="B1602" s="20" t="s">
        <v>1039</v>
      </c>
      <c r="C1602" s="52"/>
      <c r="D1602" s="78"/>
      <c r="E1602" s="78"/>
      <c r="F1602" s="191"/>
      <c r="G1602" s="216" t="e">
        <f t="shared" si="714"/>
        <v>#DIV/0!</v>
      </c>
      <c r="H1602" s="216" t="e">
        <f t="shared" si="693"/>
        <v>#DIV/0!</v>
      </c>
    </row>
    <row r="1603" spans="1:8" ht="37.5" customHeight="1" hidden="1">
      <c r="A1603" s="16" t="s">
        <v>1308</v>
      </c>
      <c r="B1603" s="20" t="s">
        <v>1039</v>
      </c>
      <c r="C1603" s="52">
        <v>600</v>
      </c>
      <c r="D1603" s="78"/>
      <c r="E1603" s="78"/>
      <c r="F1603" s="191"/>
      <c r="G1603" s="216" t="e">
        <f t="shared" si="714"/>
        <v>#DIV/0!</v>
      </c>
      <c r="H1603" s="216" t="e">
        <f t="shared" si="693"/>
        <v>#DIV/0!</v>
      </c>
    </row>
    <row r="1604" spans="1:8" ht="35.25" customHeight="1" hidden="1">
      <c r="A1604" s="16" t="s">
        <v>1307</v>
      </c>
      <c r="B1604" s="20" t="s">
        <v>1039</v>
      </c>
      <c r="C1604" s="52">
        <v>610</v>
      </c>
      <c r="D1604" s="78"/>
      <c r="E1604" s="78"/>
      <c r="F1604" s="191"/>
      <c r="G1604" s="216" t="e">
        <f t="shared" si="714"/>
        <v>#DIV/0!</v>
      </c>
      <c r="H1604" s="216" t="e">
        <f t="shared" si="693"/>
        <v>#DIV/0!</v>
      </c>
    </row>
    <row r="1605" spans="1:8" ht="37.5" customHeight="1">
      <c r="A1605" s="12" t="s">
        <v>1040</v>
      </c>
      <c r="B1605" s="10" t="s">
        <v>1041</v>
      </c>
      <c r="C1605" s="52"/>
      <c r="D1605" s="78">
        <f>D1606+D1806+D1843+D1861</f>
        <v>681758</v>
      </c>
      <c r="E1605" s="78">
        <f>E1606+E1806+E1843+E1861</f>
        <v>820324</v>
      </c>
      <c r="F1605" s="191">
        <f>F1606+F1806+F1843+F1861</f>
        <v>758128</v>
      </c>
      <c r="G1605" s="216">
        <f t="shared" si="714"/>
        <v>92.41811771934016</v>
      </c>
      <c r="H1605" s="216">
        <f t="shared" si="693"/>
        <v>111.20192208965645</v>
      </c>
    </row>
    <row r="1606" spans="1:8" ht="49.5" customHeight="1">
      <c r="A1606" s="13" t="s">
        <v>1042</v>
      </c>
      <c r="B1606" s="3" t="s">
        <v>1043</v>
      </c>
      <c r="C1606" s="52"/>
      <c r="D1606" s="78">
        <f aca="true" t="shared" si="715" ref="D1606:F1606">D1607+D1705</f>
        <v>508669</v>
      </c>
      <c r="E1606" s="78">
        <f t="shared" si="715"/>
        <v>548054</v>
      </c>
      <c r="F1606" s="191">
        <f t="shared" si="715"/>
        <v>492774</v>
      </c>
      <c r="G1606" s="216">
        <f t="shared" si="714"/>
        <v>89.91340269389512</v>
      </c>
      <c r="H1606" s="216">
        <f t="shared" si="693"/>
        <v>96.87517816104382</v>
      </c>
    </row>
    <row r="1607" spans="1:8" ht="49.5" customHeight="1">
      <c r="A1607" s="7" t="s">
        <v>1379</v>
      </c>
      <c r="B1607" s="3" t="s">
        <v>1378</v>
      </c>
      <c r="C1607" s="52"/>
      <c r="D1607" s="78">
        <f>D1608+D1611+D1628+D1648+D1651+D1654+D1660+D1671+D1674+D1683+D1645+D1657+D1680+D1702+D1616+D1619+D1622+D1625</f>
        <v>172976</v>
      </c>
      <c r="E1607" s="78">
        <f aca="true" t="shared" si="716" ref="E1607:F1607">E1608+E1611+E1628+E1648+E1651+E1654+E1660+E1671+E1674+E1683</f>
        <v>89098</v>
      </c>
      <c r="F1607" s="191">
        <f t="shared" si="716"/>
        <v>88956</v>
      </c>
      <c r="G1607" s="216">
        <f t="shared" si="714"/>
        <v>99.84062492985252</v>
      </c>
      <c r="H1607" s="216">
        <f t="shared" si="693"/>
        <v>51.426787531218196</v>
      </c>
    </row>
    <row r="1608" spans="1:8" ht="39" customHeight="1">
      <c r="A1608" s="35" t="s">
        <v>1402</v>
      </c>
      <c r="B1608" s="3" t="s">
        <v>1401</v>
      </c>
      <c r="C1608" s="52"/>
      <c r="D1608" s="78">
        <f>D1609</f>
        <v>2700</v>
      </c>
      <c r="E1608" s="78">
        <f aca="true" t="shared" si="717" ref="E1608:F1608">E1609</f>
        <v>6821</v>
      </c>
      <c r="F1608" s="191">
        <f t="shared" si="717"/>
        <v>6821</v>
      </c>
      <c r="G1608" s="216">
        <f t="shared" si="714"/>
        <v>100</v>
      </c>
      <c r="H1608" s="216">
        <f t="shared" si="693"/>
        <v>252.62962962962962</v>
      </c>
    </row>
    <row r="1609" spans="1:8" ht="33.75" customHeight="1">
      <c r="A1609" s="16" t="s">
        <v>1308</v>
      </c>
      <c r="B1609" s="3" t="s">
        <v>1401</v>
      </c>
      <c r="C1609" s="52">
        <v>600</v>
      </c>
      <c r="D1609" s="78">
        <f>D1610</f>
        <v>2700</v>
      </c>
      <c r="E1609" s="78">
        <f>E1610</f>
        <v>6821</v>
      </c>
      <c r="F1609" s="191">
        <f>F1610</f>
        <v>6821</v>
      </c>
      <c r="G1609" s="216">
        <f t="shared" si="714"/>
        <v>100</v>
      </c>
      <c r="H1609" s="216">
        <f aca="true" t="shared" si="718" ref="H1609:H1690">F1609/D1609*100</f>
        <v>252.62962962962962</v>
      </c>
    </row>
    <row r="1610" spans="1:8" ht="37.5" customHeight="1">
      <c r="A1610" s="16" t="s">
        <v>1307</v>
      </c>
      <c r="B1610" s="3" t="s">
        <v>1401</v>
      </c>
      <c r="C1610" s="52">
        <v>610</v>
      </c>
      <c r="D1610" s="78">
        <v>2700</v>
      </c>
      <c r="E1610" s="78">
        <v>6821</v>
      </c>
      <c r="F1610" s="191">
        <v>6821</v>
      </c>
      <c r="G1610" s="216">
        <f t="shared" si="714"/>
        <v>100</v>
      </c>
      <c r="H1610" s="216">
        <f t="shared" si="718"/>
        <v>252.62962962962962</v>
      </c>
    </row>
    <row r="1611" spans="1:8" ht="32.25" customHeight="1" hidden="1">
      <c r="A1611" s="122" t="s">
        <v>1642</v>
      </c>
      <c r="B1611" s="3" t="s">
        <v>1428</v>
      </c>
      <c r="C1611" s="52"/>
      <c r="D1611" s="78">
        <f>D1614+D1612</f>
        <v>0</v>
      </c>
      <c r="E1611" s="78">
        <f>E1614</f>
        <v>0</v>
      </c>
      <c r="F1611" s="191">
        <f>F1614</f>
        <v>0</v>
      </c>
      <c r="G1611" s="216" t="e">
        <f t="shared" si="714"/>
        <v>#DIV/0!</v>
      </c>
      <c r="H1611" s="216" t="e">
        <f t="shared" si="718"/>
        <v>#DIV/0!</v>
      </c>
    </row>
    <row r="1612" spans="1:8" ht="32.25" customHeight="1" hidden="1">
      <c r="A1612" s="57" t="s">
        <v>1305</v>
      </c>
      <c r="B1612" s="3" t="s">
        <v>1428</v>
      </c>
      <c r="C1612" s="52">
        <v>200</v>
      </c>
      <c r="D1612" s="78">
        <f>D1613</f>
        <v>0</v>
      </c>
      <c r="E1612" s="78">
        <f aca="true" t="shared" si="719" ref="E1612:F1612">E1613</f>
        <v>0</v>
      </c>
      <c r="F1612" s="191">
        <f t="shared" si="719"/>
        <v>0</v>
      </c>
      <c r="G1612" s="216" t="e">
        <f t="shared" si="714"/>
        <v>#DIV/0!</v>
      </c>
      <c r="H1612" s="216" t="e">
        <f t="shared" si="718"/>
        <v>#DIV/0!</v>
      </c>
    </row>
    <row r="1613" spans="1:8" ht="32.25" customHeight="1" hidden="1">
      <c r="A1613" s="57" t="s">
        <v>1306</v>
      </c>
      <c r="B1613" s="3" t="s">
        <v>1428</v>
      </c>
      <c r="C1613" s="52">
        <v>240</v>
      </c>
      <c r="D1613" s="78"/>
      <c r="E1613" s="78"/>
      <c r="F1613" s="191"/>
      <c r="G1613" s="216" t="e">
        <f t="shared" si="714"/>
        <v>#DIV/0!</v>
      </c>
      <c r="H1613" s="216" t="e">
        <f t="shared" si="718"/>
        <v>#DIV/0!</v>
      </c>
    </row>
    <row r="1614" spans="1:8" ht="49.5" customHeight="1" hidden="1">
      <c r="A1614" s="16" t="s">
        <v>1308</v>
      </c>
      <c r="B1614" s="3" t="s">
        <v>1428</v>
      </c>
      <c r="C1614" s="52">
        <v>600</v>
      </c>
      <c r="D1614" s="78">
        <f>D1615</f>
        <v>0</v>
      </c>
      <c r="E1614" s="78">
        <f aca="true" t="shared" si="720" ref="E1614:F1614">E1615</f>
        <v>0</v>
      </c>
      <c r="F1614" s="191">
        <f t="shared" si="720"/>
        <v>0</v>
      </c>
      <c r="G1614" s="216" t="e">
        <f t="shared" si="714"/>
        <v>#DIV/0!</v>
      </c>
      <c r="H1614" s="216" t="e">
        <f t="shared" si="718"/>
        <v>#DIV/0!</v>
      </c>
    </row>
    <row r="1615" spans="1:8" ht="49.5" customHeight="1" hidden="1">
      <c r="A1615" s="16" t="s">
        <v>1307</v>
      </c>
      <c r="B1615" s="3" t="s">
        <v>1428</v>
      </c>
      <c r="C1615" s="52">
        <v>610</v>
      </c>
      <c r="D1615" s="78">
        <v>0</v>
      </c>
      <c r="E1615" s="78"/>
      <c r="F1615" s="191"/>
      <c r="G1615" s="216" t="e">
        <f t="shared" si="714"/>
        <v>#DIV/0!</v>
      </c>
      <c r="H1615" s="216" t="e">
        <f t="shared" si="718"/>
        <v>#DIV/0!</v>
      </c>
    </row>
    <row r="1616" spans="1:8" ht="30" customHeight="1" hidden="1">
      <c r="A1616" s="69" t="s">
        <v>1075</v>
      </c>
      <c r="B1616" s="3" t="s">
        <v>1428</v>
      </c>
      <c r="C1616" s="52"/>
      <c r="D1616" s="78">
        <f>D1617</f>
        <v>3000</v>
      </c>
      <c r="E1616" s="78">
        <f aca="true" t="shared" si="721" ref="E1616:F1616">E1617</f>
        <v>0</v>
      </c>
      <c r="F1616" s="78">
        <f t="shared" si="721"/>
        <v>0</v>
      </c>
      <c r="G1616" s="216" t="e">
        <f t="shared" si="714"/>
        <v>#DIV/0!</v>
      </c>
      <c r="H1616" s="216">
        <f t="shared" si="718"/>
        <v>0</v>
      </c>
    </row>
    <row r="1617" spans="1:8" ht="41.25" customHeight="1" hidden="1">
      <c r="A1617" s="57" t="s">
        <v>1305</v>
      </c>
      <c r="B1617" s="3" t="s">
        <v>1428</v>
      </c>
      <c r="C1617" s="52">
        <v>200</v>
      </c>
      <c r="D1617" s="78">
        <f>D1618</f>
        <v>3000</v>
      </c>
      <c r="E1617" s="78">
        <f aca="true" t="shared" si="722" ref="E1617:F1617">E1618</f>
        <v>0</v>
      </c>
      <c r="F1617" s="78">
        <f t="shared" si="722"/>
        <v>0</v>
      </c>
      <c r="G1617" s="216" t="e">
        <f t="shared" si="714"/>
        <v>#DIV/0!</v>
      </c>
      <c r="H1617" s="216">
        <f t="shared" si="718"/>
        <v>0</v>
      </c>
    </row>
    <row r="1618" spans="1:8" ht="38.25" customHeight="1" hidden="1">
      <c r="A1618" s="57" t="s">
        <v>1306</v>
      </c>
      <c r="B1618" s="3" t="s">
        <v>1428</v>
      </c>
      <c r="C1618" s="52">
        <v>240</v>
      </c>
      <c r="D1618" s="78">
        <v>3000</v>
      </c>
      <c r="E1618" s="78"/>
      <c r="F1618" s="191"/>
      <c r="G1618" s="216" t="e">
        <f t="shared" si="714"/>
        <v>#DIV/0!</v>
      </c>
      <c r="H1618" s="216">
        <f t="shared" si="718"/>
        <v>0</v>
      </c>
    </row>
    <row r="1619" spans="1:8" ht="38.25" customHeight="1" hidden="1">
      <c r="A1619" s="221" t="s">
        <v>1741</v>
      </c>
      <c r="B1619" s="3" t="s">
        <v>1470</v>
      </c>
      <c r="C1619" s="52"/>
      <c r="D1619" s="78">
        <f>D1620</f>
        <v>13500</v>
      </c>
      <c r="E1619" s="78">
        <f aca="true" t="shared" si="723" ref="E1619:F1619">E1620</f>
        <v>0</v>
      </c>
      <c r="F1619" s="78">
        <f t="shared" si="723"/>
        <v>0</v>
      </c>
      <c r="G1619" s="216" t="e">
        <f t="shared" si="714"/>
        <v>#DIV/0!</v>
      </c>
      <c r="H1619" s="216">
        <f t="shared" si="718"/>
        <v>0</v>
      </c>
    </row>
    <row r="1620" spans="1:8" ht="38.25" customHeight="1" hidden="1">
      <c r="A1620" s="16" t="s">
        <v>1308</v>
      </c>
      <c r="B1620" s="3" t="s">
        <v>1470</v>
      </c>
      <c r="C1620" s="52">
        <v>600</v>
      </c>
      <c r="D1620" s="78">
        <f>D1621</f>
        <v>13500</v>
      </c>
      <c r="E1620" s="78">
        <f aca="true" t="shared" si="724" ref="E1620:F1620">E1621</f>
        <v>0</v>
      </c>
      <c r="F1620" s="78">
        <f t="shared" si="724"/>
        <v>0</v>
      </c>
      <c r="G1620" s="216" t="e">
        <f t="shared" si="714"/>
        <v>#DIV/0!</v>
      </c>
      <c r="H1620" s="216">
        <f t="shared" si="718"/>
        <v>0</v>
      </c>
    </row>
    <row r="1621" spans="1:8" ht="38.25" customHeight="1" hidden="1">
      <c r="A1621" s="16" t="s">
        <v>1307</v>
      </c>
      <c r="B1621" s="3" t="s">
        <v>1470</v>
      </c>
      <c r="C1621" s="52">
        <v>610</v>
      </c>
      <c r="D1621" s="78">
        <v>13500</v>
      </c>
      <c r="E1621" s="78"/>
      <c r="F1621" s="191"/>
      <c r="G1621" s="216" t="e">
        <f t="shared" si="714"/>
        <v>#DIV/0!</v>
      </c>
      <c r="H1621" s="216">
        <f t="shared" si="718"/>
        <v>0</v>
      </c>
    </row>
    <row r="1622" spans="1:8" ht="38.25" customHeight="1" hidden="1">
      <c r="A1622" s="85" t="s">
        <v>1742</v>
      </c>
      <c r="B1622" s="3" t="s">
        <v>1380</v>
      </c>
      <c r="C1622" s="52"/>
      <c r="D1622" s="78">
        <f>D1623</f>
        <v>30000</v>
      </c>
      <c r="E1622" s="78">
        <f aca="true" t="shared" si="725" ref="E1622:F1622">E1623</f>
        <v>0</v>
      </c>
      <c r="F1622" s="78">
        <f t="shared" si="725"/>
        <v>0</v>
      </c>
      <c r="G1622" s="216" t="e">
        <f t="shared" si="714"/>
        <v>#DIV/0!</v>
      </c>
      <c r="H1622" s="216">
        <f t="shared" si="718"/>
        <v>0</v>
      </c>
    </row>
    <row r="1623" spans="1:8" ht="38.25" customHeight="1" hidden="1">
      <c r="A1623" s="16" t="s">
        <v>1308</v>
      </c>
      <c r="B1623" s="3" t="s">
        <v>1380</v>
      </c>
      <c r="C1623" s="52">
        <v>600</v>
      </c>
      <c r="D1623" s="78">
        <f>D1624</f>
        <v>30000</v>
      </c>
      <c r="E1623" s="78">
        <f aca="true" t="shared" si="726" ref="E1623:F1623">E1624</f>
        <v>0</v>
      </c>
      <c r="F1623" s="78">
        <f t="shared" si="726"/>
        <v>0</v>
      </c>
      <c r="G1623" s="216" t="e">
        <f t="shared" si="714"/>
        <v>#DIV/0!</v>
      </c>
      <c r="H1623" s="216">
        <f t="shared" si="718"/>
        <v>0</v>
      </c>
    </row>
    <row r="1624" spans="1:8" ht="38.25" customHeight="1" hidden="1">
      <c r="A1624" s="16" t="s">
        <v>1307</v>
      </c>
      <c r="B1624" s="3" t="s">
        <v>1380</v>
      </c>
      <c r="C1624" s="52">
        <v>610</v>
      </c>
      <c r="D1624" s="78">
        <v>30000</v>
      </c>
      <c r="E1624" s="78"/>
      <c r="F1624" s="191"/>
      <c r="G1624" s="216" t="e">
        <f t="shared" si="714"/>
        <v>#DIV/0!</v>
      </c>
      <c r="H1624" s="216">
        <f t="shared" si="718"/>
        <v>0</v>
      </c>
    </row>
    <row r="1625" spans="1:8" ht="38.25" customHeight="1" hidden="1">
      <c r="A1625" s="85" t="s">
        <v>1743</v>
      </c>
      <c r="B1625" s="3" t="s">
        <v>1607</v>
      </c>
      <c r="C1625" s="52"/>
      <c r="D1625" s="78">
        <f>D1626</f>
        <v>350</v>
      </c>
      <c r="E1625" s="78">
        <f aca="true" t="shared" si="727" ref="E1625:F1625">E1626</f>
        <v>0</v>
      </c>
      <c r="F1625" s="78">
        <f t="shared" si="727"/>
        <v>0</v>
      </c>
      <c r="G1625" s="216" t="e">
        <f t="shared" si="714"/>
        <v>#DIV/0!</v>
      </c>
      <c r="H1625" s="216">
        <f t="shared" si="718"/>
        <v>0</v>
      </c>
    </row>
    <row r="1626" spans="1:8" ht="38.25" customHeight="1" hidden="1">
      <c r="A1626" s="16" t="s">
        <v>1308</v>
      </c>
      <c r="B1626" s="3" t="s">
        <v>1607</v>
      </c>
      <c r="C1626" s="52">
        <v>600</v>
      </c>
      <c r="D1626" s="78">
        <f>D1627</f>
        <v>350</v>
      </c>
      <c r="E1626" s="78">
        <f aca="true" t="shared" si="728" ref="E1626:F1626">E1627</f>
        <v>0</v>
      </c>
      <c r="F1626" s="78">
        <f t="shared" si="728"/>
        <v>0</v>
      </c>
      <c r="G1626" s="216" t="e">
        <f t="shared" si="714"/>
        <v>#DIV/0!</v>
      </c>
      <c r="H1626" s="216">
        <f t="shared" si="718"/>
        <v>0</v>
      </c>
    </row>
    <row r="1627" spans="1:8" ht="38.25" customHeight="1" hidden="1">
      <c r="A1627" s="16" t="s">
        <v>1307</v>
      </c>
      <c r="B1627" s="3" t="s">
        <v>1607</v>
      </c>
      <c r="C1627" s="52">
        <v>610</v>
      </c>
      <c r="D1627" s="78">
        <v>350</v>
      </c>
      <c r="E1627" s="78"/>
      <c r="F1627" s="191"/>
      <c r="G1627" s="216" t="e">
        <f t="shared" si="714"/>
        <v>#DIV/0!</v>
      </c>
      <c r="H1627" s="216">
        <f t="shared" si="718"/>
        <v>0</v>
      </c>
    </row>
    <row r="1628" spans="1:8" ht="42.75" customHeight="1">
      <c r="A1628" s="179" t="s">
        <v>1643</v>
      </c>
      <c r="B1628" s="3" t="s">
        <v>1538</v>
      </c>
      <c r="C1628" s="52"/>
      <c r="D1628" s="78">
        <f>D1631+D1629</f>
        <v>0</v>
      </c>
      <c r="E1628" s="78">
        <f aca="true" t="shared" si="729" ref="E1628:F1628">E1631+E1629</f>
        <v>10644</v>
      </c>
      <c r="F1628" s="191">
        <f t="shared" si="729"/>
        <v>10522</v>
      </c>
      <c r="G1628" s="216">
        <f t="shared" si="714"/>
        <v>98.85381435550545</v>
      </c>
      <c r="H1628" s="216" t="e">
        <f t="shared" si="718"/>
        <v>#DIV/0!</v>
      </c>
    </row>
    <row r="1629" spans="1:8" ht="36.75" customHeight="1" hidden="1">
      <c r="A1629" s="88" t="s">
        <v>1305</v>
      </c>
      <c r="B1629" s="3" t="s">
        <v>1538</v>
      </c>
      <c r="C1629" s="52">
        <v>200</v>
      </c>
      <c r="D1629" s="78">
        <f>D1630</f>
        <v>0</v>
      </c>
      <c r="E1629" s="78"/>
      <c r="F1629" s="191"/>
      <c r="G1629" s="216" t="e">
        <f t="shared" si="714"/>
        <v>#DIV/0!</v>
      </c>
      <c r="H1629" s="216" t="e">
        <f t="shared" si="718"/>
        <v>#DIV/0!</v>
      </c>
    </row>
    <row r="1630" spans="1:8" ht="36.75" customHeight="1" hidden="1">
      <c r="A1630" s="88" t="s">
        <v>1306</v>
      </c>
      <c r="B1630" s="3" t="s">
        <v>1538</v>
      </c>
      <c r="C1630" s="52">
        <v>240</v>
      </c>
      <c r="D1630" s="78">
        <v>0</v>
      </c>
      <c r="E1630" s="78"/>
      <c r="F1630" s="191"/>
      <c r="G1630" s="216" t="e">
        <f t="shared" si="714"/>
        <v>#DIV/0!</v>
      </c>
      <c r="H1630" s="216" t="e">
        <f t="shared" si="718"/>
        <v>#DIV/0!</v>
      </c>
    </row>
    <row r="1631" spans="1:8" ht="57" customHeight="1">
      <c r="A1631" s="16" t="s">
        <v>1308</v>
      </c>
      <c r="B1631" s="3" t="s">
        <v>1538</v>
      </c>
      <c r="C1631" s="52">
        <v>600</v>
      </c>
      <c r="D1631" s="78">
        <f>D1632</f>
        <v>0</v>
      </c>
      <c r="E1631" s="78">
        <f aca="true" t="shared" si="730" ref="E1631:F1631">E1632</f>
        <v>10644</v>
      </c>
      <c r="F1631" s="191">
        <f t="shared" si="730"/>
        <v>10522</v>
      </c>
      <c r="G1631" s="216">
        <f t="shared" si="714"/>
        <v>98.85381435550545</v>
      </c>
      <c r="H1631" s="216" t="e">
        <f t="shared" si="718"/>
        <v>#DIV/0!</v>
      </c>
    </row>
    <row r="1632" spans="1:8" ht="49.5" customHeight="1">
      <c r="A1632" s="16" t="s">
        <v>1307</v>
      </c>
      <c r="B1632" s="3" t="s">
        <v>1538</v>
      </c>
      <c r="C1632" s="52">
        <v>610</v>
      </c>
      <c r="D1632" s="78">
        <v>0</v>
      </c>
      <c r="E1632" s="78">
        <v>10644</v>
      </c>
      <c r="F1632" s="191">
        <v>10522</v>
      </c>
      <c r="G1632" s="216">
        <f t="shared" si="714"/>
        <v>98.85381435550545</v>
      </c>
      <c r="H1632" s="216" t="e">
        <f t="shared" si="718"/>
        <v>#DIV/0!</v>
      </c>
    </row>
    <row r="1633" spans="1:8" ht="49.5" customHeight="1" hidden="1">
      <c r="A1633" s="124" t="s">
        <v>1644</v>
      </c>
      <c r="B1633" s="3" t="s">
        <v>1470</v>
      </c>
      <c r="C1633" s="52"/>
      <c r="D1633" s="78">
        <f>D1634</f>
        <v>0</v>
      </c>
      <c r="E1633" s="78">
        <f aca="true" t="shared" si="731" ref="E1633:F1634">E1634</f>
        <v>0</v>
      </c>
      <c r="F1633" s="191">
        <f t="shared" si="731"/>
        <v>0</v>
      </c>
      <c r="G1633" s="216" t="e">
        <f t="shared" si="714"/>
        <v>#DIV/0!</v>
      </c>
      <c r="H1633" s="216" t="e">
        <f t="shared" si="718"/>
        <v>#DIV/0!</v>
      </c>
    </row>
    <row r="1634" spans="1:8" ht="49.5" customHeight="1" hidden="1">
      <c r="A1634" s="16" t="s">
        <v>1308</v>
      </c>
      <c r="B1634" s="3" t="s">
        <v>1470</v>
      </c>
      <c r="C1634" s="52">
        <v>600</v>
      </c>
      <c r="D1634" s="78">
        <f>D1635</f>
        <v>0</v>
      </c>
      <c r="E1634" s="78">
        <f t="shared" si="731"/>
        <v>0</v>
      </c>
      <c r="F1634" s="191">
        <f t="shared" si="731"/>
        <v>0</v>
      </c>
      <c r="G1634" s="216" t="e">
        <f t="shared" si="714"/>
        <v>#DIV/0!</v>
      </c>
      <c r="H1634" s="216" t="e">
        <f t="shared" si="718"/>
        <v>#DIV/0!</v>
      </c>
    </row>
    <row r="1635" spans="1:8" ht="49.5" customHeight="1" hidden="1">
      <c r="A1635" s="16" t="s">
        <v>1307</v>
      </c>
      <c r="B1635" s="3" t="s">
        <v>1470</v>
      </c>
      <c r="C1635" s="52">
        <v>610</v>
      </c>
      <c r="D1635" s="78"/>
      <c r="E1635" s="78"/>
      <c r="F1635" s="191"/>
      <c r="G1635" s="216" t="e">
        <f t="shared" si="714"/>
        <v>#DIV/0!</v>
      </c>
      <c r="H1635" s="216" t="e">
        <f t="shared" si="718"/>
        <v>#DIV/0!</v>
      </c>
    </row>
    <row r="1636" spans="1:8" ht="39.75" customHeight="1" hidden="1">
      <c r="A1636" s="123" t="s">
        <v>1645</v>
      </c>
      <c r="B1636" s="3" t="s">
        <v>1380</v>
      </c>
      <c r="C1636" s="52"/>
      <c r="D1636" s="78">
        <f aca="true" t="shared" si="732" ref="D1636:F1637">D1637</f>
        <v>0</v>
      </c>
      <c r="E1636" s="78">
        <f t="shared" si="732"/>
        <v>0</v>
      </c>
      <c r="F1636" s="191">
        <f t="shared" si="732"/>
        <v>0</v>
      </c>
      <c r="G1636" s="216" t="e">
        <f t="shared" si="714"/>
        <v>#DIV/0!</v>
      </c>
      <c r="H1636" s="216" t="e">
        <f t="shared" si="718"/>
        <v>#DIV/0!</v>
      </c>
    </row>
    <row r="1637" spans="1:8" ht="49.5" customHeight="1" hidden="1">
      <c r="A1637" s="16" t="s">
        <v>1308</v>
      </c>
      <c r="B1637" s="3" t="s">
        <v>1380</v>
      </c>
      <c r="C1637" s="52">
        <v>600</v>
      </c>
      <c r="D1637" s="78">
        <f t="shared" si="732"/>
        <v>0</v>
      </c>
      <c r="E1637" s="78">
        <f t="shared" si="732"/>
        <v>0</v>
      </c>
      <c r="F1637" s="191">
        <f t="shared" si="732"/>
        <v>0</v>
      </c>
      <c r="G1637" s="216" t="e">
        <f t="shared" si="714"/>
        <v>#DIV/0!</v>
      </c>
      <c r="H1637" s="216" t="e">
        <f t="shared" si="718"/>
        <v>#DIV/0!</v>
      </c>
    </row>
    <row r="1638" spans="1:8" ht="49.5" customHeight="1" hidden="1">
      <c r="A1638" s="16" t="s">
        <v>1307</v>
      </c>
      <c r="B1638" s="3" t="s">
        <v>1380</v>
      </c>
      <c r="C1638" s="52">
        <v>610</v>
      </c>
      <c r="D1638" s="78"/>
      <c r="E1638" s="78"/>
      <c r="F1638" s="191"/>
      <c r="G1638" s="216" t="e">
        <f t="shared" si="714"/>
        <v>#DIV/0!</v>
      </c>
      <c r="H1638" s="216" t="e">
        <f t="shared" si="718"/>
        <v>#DIV/0!</v>
      </c>
    </row>
    <row r="1639" spans="1:8" ht="49.5" customHeight="1" hidden="1">
      <c r="A1639" s="16" t="s">
        <v>1089</v>
      </c>
      <c r="B1639" s="3" t="s">
        <v>1549</v>
      </c>
      <c r="C1639" s="52"/>
      <c r="D1639" s="78">
        <f>D1640</f>
        <v>0</v>
      </c>
      <c r="E1639" s="78">
        <f aca="true" t="shared" si="733" ref="E1639:F1639">E1640</f>
        <v>0</v>
      </c>
      <c r="F1639" s="191">
        <f t="shared" si="733"/>
        <v>0</v>
      </c>
      <c r="G1639" s="216" t="e">
        <f t="shared" si="714"/>
        <v>#DIV/0!</v>
      </c>
      <c r="H1639" s="216" t="e">
        <f t="shared" si="718"/>
        <v>#DIV/0!</v>
      </c>
    </row>
    <row r="1640" spans="1:8" ht="49.5" customHeight="1" hidden="1">
      <c r="A1640" s="16" t="s">
        <v>1308</v>
      </c>
      <c r="B1640" s="3" t="s">
        <v>1549</v>
      </c>
      <c r="C1640" s="52">
        <v>600</v>
      </c>
      <c r="D1640" s="78">
        <f>D1641</f>
        <v>0</v>
      </c>
      <c r="E1640" s="78">
        <f aca="true" t="shared" si="734" ref="E1640:F1640">E1641</f>
        <v>0</v>
      </c>
      <c r="F1640" s="191">
        <f t="shared" si="734"/>
        <v>0</v>
      </c>
      <c r="G1640" s="216" t="e">
        <f t="shared" si="714"/>
        <v>#DIV/0!</v>
      </c>
      <c r="H1640" s="216" t="e">
        <f t="shared" si="718"/>
        <v>#DIV/0!</v>
      </c>
    </row>
    <row r="1641" spans="1:8" ht="49.5" customHeight="1" hidden="1">
      <c r="A1641" s="16" t="s">
        <v>1307</v>
      </c>
      <c r="B1641" s="3" t="s">
        <v>1549</v>
      </c>
      <c r="C1641" s="52">
        <v>610</v>
      </c>
      <c r="D1641" s="78"/>
      <c r="E1641" s="78"/>
      <c r="F1641" s="191"/>
      <c r="G1641" s="216" t="e">
        <f t="shared" si="714"/>
        <v>#DIV/0!</v>
      </c>
      <c r="H1641" s="216" t="e">
        <f t="shared" si="718"/>
        <v>#DIV/0!</v>
      </c>
    </row>
    <row r="1642" spans="1:8" ht="49.5" customHeight="1" hidden="1">
      <c r="A1642" s="16"/>
      <c r="B1642" s="3" t="s">
        <v>1607</v>
      </c>
      <c r="C1642" s="52"/>
      <c r="D1642" s="78">
        <f>D1643</f>
        <v>0</v>
      </c>
      <c r="E1642" s="78">
        <f aca="true" t="shared" si="735" ref="E1642:F1642">E1643</f>
        <v>0</v>
      </c>
      <c r="F1642" s="191">
        <f t="shared" si="735"/>
        <v>0</v>
      </c>
      <c r="G1642" s="216" t="e">
        <f t="shared" si="714"/>
        <v>#DIV/0!</v>
      </c>
      <c r="H1642" s="216" t="e">
        <f t="shared" si="718"/>
        <v>#DIV/0!</v>
      </c>
    </row>
    <row r="1643" spans="1:8" ht="49.5" customHeight="1" hidden="1">
      <c r="A1643" s="16" t="s">
        <v>1308</v>
      </c>
      <c r="B1643" s="3" t="s">
        <v>1607</v>
      </c>
      <c r="C1643" s="52">
        <v>600</v>
      </c>
      <c r="D1643" s="78">
        <f>D1644</f>
        <v>0</v>
      </c>
      <c r="E1643" s="78">
        <f aca="true" t="shared" si="736" ref="E1643:F1643">E1644</f>
        <v>0</v>
      </c>
      <c r="F1643" s="191">
        <f t="shared" si="736"/>
        <v>0</v>
      </c>
      <c r="G1643" s="216" t="e">
        <f t="shared" si="714"/>
        <v>#DIV/0!</v>
      </c>
      <c r="H1643" s="216" t="e">
        <f t="shared" si="718"/>
        <v>#DIV/0!</v>
      </c>
    </row>
    <row r="1644" spans="1:8" ht="49.5" customHeight="1" hidden="1">
      <c r="A1644" s="16" t="s">
        <v>1307</v>
      </c>
      <c r="B1644" s="3" t="s">
        <v>1607</v>
      </c>
      <c r="C1644" s="52">
        <v>610</v>
      </c>
      <c r="D1644" s="78"/>
      <c r="E1644" s="78"/>
      <c r="F1644" s="191"/>
      <c r="G1644" s="216" t="e">
        <f t="shared" si="714"/>
        <v>#DIV/0!</v>
      </c>
      <c r="H1644" s="216" t="e">
        <f t="shared" si="718"/>
        <v>#DIV/0!</v>
      </c>
    </row>
    <row r="1645" spans="1:8" ht="33" customHeight="1" hidden="1">
      <c r="A1645" s="16" t="s">
        <v>1613</v>
      </c>
      <c r="B1645" s="3" t="s">
        <v>1612</v>
      </c>
      <c r="C1645" s="52"/>
      <c r="D1645" s="78">
        <f>D1646</f>
        <v>45000</v>
      </c>
      <c r="E1645" s="78">
        <f aca="true" t="shared" si="737" ref="E1645:F1645">E1646</f>
        <v>0</v>
      </c>
      <c r="F1645" s="191">
        <f t="shared" si="737"/>
        <v>0</v>
      </c>
      <c r="G1645" s="216" t="e">
        <f t="shared" si="714"/>
        <v>#DIV/0!</v>
      </c>
      <c r="H1645" s="216">
        <f t="shared" si="718"/>
        <v>0</v>
      </c>
    </row>
    <row r="1646" spans="1:8" ht="36.75" customHeight="1" hidden="1">
      <c r="A1646" s="57" t="s">
        <v>1305</v>
      </c>
      <c r="B1646" s="3" t="s">
        <v>1612</v>
      </c>
      <c r="C1646" s="52">
        <v>200</v>
      </c>
      <c r="D1646" s="78">
        <f>D1647</f>
        <v>45000</v>
      </c>
      <c r="E1646" s="78">
        <f aca="true" t="shared" si="738" ref="E1646:F1646">E1647</f>
        <v>0</v>
      </c>
      <c r="F1646" s="191">
        <f t="shared" si="738"/>
        <v>0</v>
      </c>
      <c r="G1646" s="216" t="e">
        <f t="shared" si="714"/>
        <v>#DIV/0!</v>
      </c>
      <c r="H1646" s="216">
        <f t="shared" si="718"/>
        <v>0</v>
      </c>
    </row>
    <row r="1647" spans="1:8" ht="40.5" customHeight="1" hidden="1">
      <c r="A1647" s="87" t="s">
        <v>1306</v>
      </c>
      <c r="B1647" s="3" t="s">
        <v>1612</v>
      </c>
      <c r="C1647" s="52">
        <v>240</v>
      </c>
      <c r="D1647" s="78">
        <v>45000</v>
      </c>
      <c r="E1647" s="78"/>
      <c r="F1647" s="191"/>
      <c r="G1647" s="216" t="e">
        <f t="shared" si="714"/>
        <v>#DIV/0!</v>
      </c>
      <c r="H1647" s="216">
        <f t="shared" si="718"/>
        <v>0</v>
      </c>
    </row>
    <row r="1648" spans="1:8" ht="49.5" customHeight="1">
      <c r="A1648" s="16" t="s">
        <v>1586</v>
      </c>
      <c r="B1648" s="3" t="s">
        <v>1585</v>
      </c>
      <c r="C1648" s="52"/>
      <c r="D1648" s="78">
        <f>D1649</f>
        <v>41900</v>
      </c>
      <c r="E1648" s="78">
        <f>E1649</f>
        <v>41552</v>
      </c>
      <c r="F1648" s="191">
        <f>F1649</f>
        <v>41552</v>
      </c>
      <c r="G1648" s="216">
        <f t="shared" si="714"/>
        <v>100</v>
      </c>
      <c r="H1648" s="216">
        <f t="shared" si="718"/>
        <v>99.16945107398568</v>
      </c>
    </row>
    <row r="1649" spans="1:8" ht="49.5" customHeight="1">
      <c r="A1649" s="16" t="s">
        <v>1308</v>
      </c>
      <c r="B1649" s="3" t="s">
        <v>1585</v>
      </c>
      <c r="C1649" s="52">
        <v>600</v>
      </c>
      <c r="D1649" s="78">
        <f>D1650</f>
        <v>41900</v>
      </c>
      <c r="E1649" s="78">
        <f aca="true" t="shared" si="739" ref="E1649:F1649">E1650</f>
        <v>41552</v>
      </c>
      <c r="F1649" s="191">
        <f t="shared" si="739"/>
        <v>41552</v>
      </c>
      <c r="G1649" s="216">
        <f t="shared" si="714"/>
        <v>100</v>
      </c>
      <c r="H1649" s="216">
        <f t="shared" si="718"/>
        <v>99.16945107398568</v>
      </c>
    </row>
    <row r="1650" spans="1:8" ht="49.5" customHeight="1">
      <c r="A1650" s="16" t="s">
        <v>1307</v>
      </c>
      <c r="B1650" s="3" t="s">
        <v>1585</v>
      </c>
      <c r="C1650" s="52">
        <v>610</v>
      </c>
      <c r="D1650" s="78">
        <v>41900</v>
      </c>
      <c r="E1650" s="78">
        <v>41552</v>
      </c>
      <c r="F1650" s="191">
        <v>41552</v>
      </c>
      <c r="G1650" s="216">
        <f t="shared" si="714"/>
        <v>100</v>
      </c>
      <c r="H1650" s="216">
        <f t="shared" si="718"/>
        <v>99.16945107398568</v>
      </c>
    </row>
    <row r="1651" spans="1:8" ht="28.5" customHeight="1" hidden="1">
      <c r="A1651" s="123" t="s">
        <v>1382</v>
      </c>
      <c r="B1651" s="3" t="s">
        <v>1381</v>
      </c>
      <c r="C1651" s="52"/>
      <c r="D1651" s="78">
        <f>D1652</f>
        <v>600</v>
      </c>
      <c r="E1651" s="78">
        <f>E1652</f>
        <v>0</v>
      </c>
      <c r="F1651" s="191">
        <f>F1652</f>
        <v>0</v>
      </c>
      <c r="G1651" s="216" t="e">
        <f t="shared" si="714"/>
        <v>#DIV/0!</v>
      </c>
      <c r="H1651" s="216">
        <f t="shared" si="718"/>
        <v>0</v>
      </c>
    </row>
    <row r="1652" spans="1:8" ht="49.5" customHeight="1" hidden="1">
      <c r="A1652" s="16" t="s">
        <v>1308</v>
      </c>
      <c r="B1652" s="3" t="s">
        <v>1381</v>
      </c>
      <c r="C1652" s="52">
        <v>600</v>
      </c>
      <c r="D1652" s="78">
        <f aca="true" t="shared" si="740" ref="D1652:F1652">D1653</f>
        <v>600</v>
      </c>
      <c r="E1652" s="78">
        <f t="shared" si="740"/>
        <v>0</v>
      </c>
      <c r="F1652" s="191">
        <f t="shared" si="740"/>
        <v>0</v>
      </c>
      <c r="G1652" s="216" t="e">
        <f t="shared" si="714"/>
        <v>#DIV/0!</v>
      </c>
      <c r="H1652" s="216">
        <f t="shared" si="718"/>
        <v>0</v>
      </c>
    </row>
    <row r="1653" spans="1:8" ht="39" customHeight="1" hidden="1">
      <c r="A1653" s="16" t="s">
        <v>1307</v>
      </c>
      <c r="B1653" s="3" t="s">
        <v>1381</v>
      </c>
      <c r="C1653" s="52">
        <v>610</v>
      </c>
      <c r="D1653" s="78">
        <v>600</v>
      </c>
      <c r="E1653" s="78">
        <v>0</v>
      </c>
      <c r="F1653" s="191">
        <v>0</v>
      </c>
      <c r="G1653" s="216" t="e">
        <f t="shared" si="714"/>
        <v>#DIV/0!</v>
      </c>
      <c r="H1653" s="216">
        <f t="shared" si="718"/>
        <v>0</v>
      </c>
    </row>
    <row r="1654" spans="1:8" ht="39" customHeight="1" hidden="1">
      <c r="A1654" s="16" t="s">
        <v>1737</v>
      </c>
      <c r="B1654" s="3" t="s">
        <v>1569</v>
      </c>
      <c r="C1654" s="52"/>
      <c r="D1654" s="78">
        <f>D1655</f>
        <v>5000</v>
      </c>
      <c r="E1654" s="78">
        <f>E1655</f>
        <v>0</v>
      </c>
      <c r="F1654" s="191">
        <f>F1655</f>
        <v>0</v>
      </c>
      <c r="G1654" s="216" t="e">
        <f t="shared" si="714"/>
        <v>#DIV/0!</v>
      </c>
      <c r="H1654" s="216">
        <f t="shared" si="718"/>
        <v>0</v>
      </c>
    </row>
    <row r="1655" spans="1:8" ht="33" customHeight="1" hidden="1">
      <c r="A1655" s="57" t="s">
        <v>1305</v>
      </c>
      <c r="B1655" s="3" t="s">
        <v>1569</v>
      </c>
      <c r="C1655" s="52">
        <v>200</v>
      </c>
      <c r="D1655" s="78">
        <f>D1656</f>
        <v>5000</v>
      </c>
      <c r="E1655" s="78">
        <f aca="true" t="shared" si="741" ref="E1655:F1655">E1656</f>
        <v>0</v>
      </c>
      <c r="F1655" s="191">
        <f t="shared" si="741"/>
        <v>0</v>
      </c>
      <c r="G1655" s="216" t="e">
        <f t="shared" si="714"/>
        <v>#DIV/0!</v>
      </c>
      <c r="H1655" s="216">
        <f t="shared" si="718"/>
        <v>0</v>
      </c>
    </row>
    <row r="1656" spans="1:8" ht="45.75" customHeight="1" hidden="1">
      <c r="A1656" s="87" t="s">
        <v>1306</v>
      </c>
      <c r="B1656" s="3" t="s">
        <v>1569</v>
      </c>
      <c r="C1656" s="52">
        <v>240</v>
      </c>
      <c r="D1656" s="78">
        <v>5000</v>
      </c>
      <c r="E1656" s="78"/>
      <c r="F1656" s="191"/>
      <c r="G1656" s="216" t="e">
        <f t="shared" si="714"/>
        <v>#DIV/0!</v>
      </c>
      <c r="H1656" s="216">
        <f t="shared" si="718"/>
        <v>0</v>
      </c>
    </row>
    <row r="1657" spans="1:8" ht="28.5" customHeight="1" hidden="1">
      <c r="A1657" s="221" t="s">
        <v>1739</v>
      </c>
      <c r="B1657" s="3" t="s">
        <v>1738</v>
      </c>
      <c r="C1657" s="52"/>
      <c r="D1657" s="78">
        <f>D1658</f>
        <v>10000</v>
      </c>
      <c r="E1657" s="78"/>
      <c r="F1657" s="191"/>
      <c r="G1657" s="216"/>
      <c r="H1657" s="216"/>
    </row>
    <row r="1658" spans="1:8" ht="45.75" customHeight="1" hidden="1">
      <c r="A1658" s="16" t="s">
        <v>1308</v>
      </c>
      <c r="B1658" s="3" t="s">
        <v>1738</v>
      </c>
      <c r="C1658" s="52">
        <v>600</v>
      </c>
      <c r="D1658" s="78">
        <f>D1659</f>
        <v>10000</v>
      </c>
      <c r="E1658" s="78"/>
      <c r="F1658" s="191"/>
      <c r="G1658" s="216"/>
      <c r="H1658" s="216"/>
    </row>
    <row r="1659" spans="1:8" ht="34.5" customHeight="1" hidden="1">
      <c r="A1659" s="16" t="s">
        <v>1307</v>
      </c>
      <c r="B1659" s="3" t="s">
        <v>1738</v>
      </c>
      <c r="C1659" s="52">
        <v>610</v>
      </c>
      <c r="D1659" s="78">
        <v>10000</v>
      </c>
      <c r="E1659" s="78"/>
      <c r="F1659" s="191"/>
      <c r="G1659" s="216"/>
      <c r="H1659" s="216"/>
    </row>
    <row r="1660" spans="1:8" ht="48" customHeight="1">
      <c r="A1660" s="179" t="s">
        <v>1667</v>
      </c>
      <c r="B1660" s="3" t="s">
        <v>1666</v>
      </c>
      <c r="C1660" s="52"/>
      <c r="D1660" s="78">
        <f>D1663+D1661</f>
        <v>0</v>
      </c>
      <c r="E1660" s="78">
        <f aca="true" t="shared" si="742" ref="E1660:F1660">E1663+E1661</f>
        <v>1220</v>
      </c>
      <c r="F1660" s="191">
        <f t="shared" si="742"/>
        <v>1200</v>
      </c>
      <c r="G1660" s="216">
        <f t="shared" si="714"/>
        <v>98.36065573770492</v>
      </c>
      <c r="H1660" s="216" t="e">
        <f t="shared" si="718"/>
        <v>#DIV/0!</v>
      </c>
    </row>
    <row r="1661" spans="1:8" ht="39" customHeight="1" hidden="1">
      <c r="A1661" s="57" t="s">
        <v>1305</v>
      </c>
      <c r="B1661" s="3" t="s">
        <v>1666</v>
      </c>
      <c r="C1661" s="52">
        <v>200</v>
      </c>
      <c r="D1661" s="78">
        <f>D1662</f>
        <v>0</v>
      </c>
      <c r="E1661" s="78">
        <f aca="true" t="shared" si="743" ref="E1661:F1661">E1662</f>
        <v>0</v>
      </c>
      <c r="F1661" s="191">
        <f t="shared" si="743"/>
        <v>0</v>
      </c>
      <c r="G1661" s="216" t="e">
        <f t="shared" si="714"/>
        <v>#DIV/0!</v>
      </c>
      <c r="H1661" s="216" t="e">
        <f t="shared" si="718"/>
        <v>#DIV/0!</v>
      </c>
    </row>
    <row r="1662" spans="1:8" ht="0.75" customHeight="1">
      <c r="A1662" s="87" t="s">
        <v>1306</v>
      </c>
      <c r="B1662" s="3" t="s">
        <v>1666</v>
      </c>
      <c r="C1662" s="52">
        <v>240</v>
      </c>
      <c r="D1662" s="78">
        <v>0</v>
      </c>
      <c r="E1662" s="78"/>
      <c r="F1662" s="191"/>
      <c r="G1662" s="216" t="e">
        <f t="shared" si="714"/>
        <v>#DIV/0!</v>
      </c>
      <c r="H1662" s="216" t="e">
        <f t="shared" si="718"/>
        <v>#DIV/0!</v>
      </c>
    </row>
    <row r="1663" spans="1:8" ht="49.5" customHeight="1">
      <c r="A1663" s="16" t="s">
        <v>1308</v>
      </c>
      <c r="B1663" s="3" t="s">
        <v>1666</v>
      </c>
      <c r="C1663" s="52">
        <v>600</v>
      </c>
      <c r="D1663" s="78">
        <f>D1664</f>
        <v>0</v>
      </c>
      <c r="E1663" s="78">
        <f aca="true" t="shared" si="744" ref="E1663:F1663">E1664</f>
        <v>1220</v>
      </c>
      <c r="F1663" s="191">
        <f t="shared" si="744"/>
        <v>1200</v>
      </c>
      <c r="G1663" s="216">
        <f t="shared" si="714"/>
        <v>98.36065573770492</v>
      </c>
      <c r="H1663" s="216" t="e">
        <f t="shared" si="718"/>
        <v>#DIV/0!</v>
      </c>
    </row>
    <row r="1664" spans="1:8" ht="49.5" customHeight="1">
      <c r="A1664" s="16" t="s">
        <v>1307</v>
      </c>
      <c r="B1664" s="3" t="s">
        <v>1666</v>
      </c>
      <c r="C1664" s="52">
        <v>610</v>
      </c>
      <c r="D1664" s="78">
        <v>0</v>
      </c>
      <c r="E1664" s="78">
        <v>1220</v>
      </c>
      <c r="F1664" s="191">
        <v>1200</v>
      </c>
      <c r="G1664" s="216">
        <f t="shared" si="714"/>
        <v>98.36065573770492</v>
      </c>
      <c r="H1664" s="216" t="e">
        <f t="shared" si="718"/>
        <v>#DIV/0!</v>
      </c>
    </row>
    <row r="1665" spans="1:8" ht="49.5" customHeight="1" hidden="1">
      <c r="A1665" s="16" t="s">
        <v>1566</v>
      </c>
      <c r="B1665" s="3" t="s">
        <v>1565</v>
      </c>
      <c r="C1665" s="52"/>
      <c r="D1665" s="78">
        <f>D1666</f>
        <v>0</v>
      </c>
      <c r="E1665" s="78">
        <f aca="true" t="shared" si="745" ref="E1665:F1665">E1666</f>
        <v>0</v>
      </c>
      <c r="F1665" s="191">
        <f t="shared" si="745"/>
        <v>0</v>
      </c>
      <c r="G1665" s="216" t="e">
        <f t="shared" si="714"/>
        <v>#DIV/0!</v>
      </c>
      <c r="H1665" s="216" t="e">
        <f t="shared" si="718"/>
        <v>#DIV/0!</v>
      </c>
    </row>
    <row r="1666" spans="1:8" ht="49.5" customHeight="1" hidden="1">
      <c r="A1666" s="16" t="s">
        <v>1308</v>
      </c>
      <c r="B1666" s="3" t="s">
        <v>1565</v>
      </c>
      <c r="C1666" s="52">
        <v>600</v>
      </c>
      <c r="D1666" s="78">
        <f>D1667</f>
        <v>0</v>
      </c>
      <c r="E1666" s="78">
        <f aca="true" t="shared" si="746" ref="E1666:F1666">E1667</f>
        <v>0</v>
      </c>
      <c r="F1666" s="191">
        <f t="shared" si="746"/>
        <v>0</v>
      </c>
      <c r="G1666" s="216" t="e">
        <f t="shared" si="714"/>
        <v>#DIV/0!</v>
      </c>
      <c r="H1666" s="216" t="e">
        <f t="shared" si="718"/>
        <v>#DIV/0!</v>
      </c>
    </row>
    <row r="1667" spans="1:8" ht="49.5" customHeight="1" hidden="1">
      <c r="A1667" s="16" t="s">
        <v>1307</v>
      </c>
      <c r="B1667" s="3" t="s">
        <v>1565</v>
      </c>
      <c r="C1667" s="52">
        <v>610</v>
      </c>
      <c r="D1667" s="78"/>
      <c r="E1667" s="78"/>
      <c r="F1667" s="191"/>
      <c r="G1667" s="216" t="e">
        <f t="shared" si="714"/>
        <v>#DIV/0!</v>
      </c>
      <c r="H1667" s="216" t="e">
        <f t="shared" si="718"/>
        <v>#DIV/0!</v>
      </c>
    </row>
    <row r="1668" spans="1:8" ht="38.25" customHeight="1" hidden="1">
      <c r="A1668" s="22" t="s">
        <v>1551</v>
      </c>
      <c r="B1668" s="3" t="s">
        <v>1550</v>
      </c>
      <c r="C1668" s="52"/>
      <c r="D1668" s="78">
        <f>D1669</f>
        <v>0</v>
      </c>
      <c r="E1668" s="78">
        <f aca="true" t="shared" si="747" ref="E1668:F1669">E1669</f>
        <v>0</v>
      </c>
      <c r="F1668" s="191">
        <f t="shared" si="747"/>
        <v>0</v>
      </c>
      <c r="G1668" s="216" t="e">
        <f t="shared" si="714"/>
        <v>#DIV/0!</v>
      </c>
      <c r="H1668" s="216" t="e">
        <f t="shared" si="718"/>
        <v>#DIV/0!</v>
      </c>
    </row>
    <row r="1669" spans="1:8" ht="49.5" customHeight="1" hidden="1">
      <c r="A1669" s="16" t="s">
        <v>1308</v>
      </c>
      <c r="B1669" s="3" t="s">
        <v>1550</v>
      </c>
      <c r="C1669" s="52">
        <v>600</v>
      </c>
      <c r="D1669" s="78">
        <f>D1670</f>
        <v>0</v>
      </c>
      <c r="E1669" s="78">
        <f t="shared" si="747"/>
        <v>0</v>
      </c>
      <c r="F1669" s="191">
        <f t="shared" si="747"/>
        <v>0</v>
      </c>
      <c r="G1669" s="216" t="e">
        <f t="shared" si="714"/>
        <v>#DIV/0!</v>
      </c>
      <c r="H1669" s="216" t="e">
        <f t="shared" si="718"/>
        <v>#DIV/0!</v>
      </c>
    </row>
    <row r="1670" spans="1:8" ht="49.5" customHeight="1" hidden="1">
      <c r="A1670" s="16" t="s">
        <v>1307</v>
      </c>
      <c r="B1670" s="3" t="s">
        <v>1550</v>
      </c>
      <c r="C1670" s="52">
        <v>610</v>
      </c>
      <c r="D1670" s="78"/>
      <c r="E1670" s="78"/>
      <c r="F1670" s="191"/>
      <c r="G1670" s="216" t="e">
        <f t="shared" si="714"/>
        <v>#DIV/0!</v>
      </c>
      <c r="H1670" s="216" t="e">
        <f t="shared" si="718"/>
        <v>#DIV/0!</v>
      </c>
    </row>
    <row r="1671" spans="1:8" ht="49.5" customHeight="1" hidden="1">
      <c r="A1671" s="163" t="s">
        <v>1695</v>
      </c>
      <c r="B1671" s="3" t="s">
        <v>1694</v>
      </c>
      <c r="C1671" s="52"/>
      <c r="D1671" s="78">
        <f>D1672</f>
        <v>0</v>
      </c>
      <c r="E1671" s="78"/>
      <c r="F1671" s="191"/>
      <c r="G1671" s="216" t="e">
        <f t="shared" si="714"/>
        <v>#DIV/0!</v>
      </c>
      <c r="H1671" s="216" t="e">
        <f t="shared" si="718"/>
        <v>#DIV/0!</v>
      </c>
    </row>
    <row r="1672" spans="1:8" ht="49.5" customHeight="1" hidden="1">
      <c r="A1672" s="16" t="s">
        <v>1308</v>
      </c>
      <c r="B1672" s="3" t="s">
        <v>1694</v>
      </c>
      <c r="C1672" s="52">
        <v>600</v>
      </c>
      <c r="D1672" s="78">
        <f>D1673</f>
        <v>0</v>
      </c>
      <c r="E1672" s="78"/>
      <c r="F1672" s="191"/>
      <c r="G1672" s="216" t="e">
        <f t="shared" si="714"/>
        <v>#DIV/0!</v>
      </c>
      <c r="H1672" s="216" t="e">
        <f t="shared" si="718"/>
        <v>#DIV/0!</v>
      </c>
    </row>
    <row r="1673" spans="1:8" ht="49.5" customHeight="1" hidden="1">
      <c r="A1673" s="16" t="s">
        <v>1307</v>
      </c>
      <c r="B1673" s="3" t="s">
        <v>1694</v>
      </c>
      <c r="C1673" s="52">
        <v>610</v>
      </c>
      <c r="D1673" s="78">
        <v>0</v>
      </c>
      <c r="E1673" s="78"/>
      <c r="F1673" s="191"/>
      <c r="G1673" s="216" t="e">
        <f t="shared" si="714"/>
        <v>#DIV/0!</v>
      </c>
      <c r="H1673" s="216" t="e">
        <f t="shared" si="718"/>
        <v>#DIV/0!</v>
      </c>
    </row>
    <row r="1674" spans="1:8" ht="49.5" customHeight="1">
      <c r="A1674" s="16" t="s">
        <v>1568</v>
      </c>
      <c r="B1674" s="3" t="s">
        <v>1567</v>
      </c>
      <c r="C1674" s="52"/>
      <c r="D1674" s="78">
        <f>D1675</f>
        <v>0</v>
      </c>
      <c r="E1674" s="78">
        <f aca="true" t="shared" si="748" ref="E1674:F1674">E1675</f>
        <v>10113</v>
      </c>
      <c r="F1674" s="191">
        <f t="shared" si="748"/>
        <v>10113</v>
      </c>
      <c r="G1674" s="216">
        <f t="shared" si="714"/>
        <v>100</v>
      </c>
      <c r="H1674" s="216" t="e">
        <f t="shared" si="718"/>
        <v>#DIV/0!</v>
      </c>
    </row>
    <row r="1675" spans="1:8" ht="49.5" customHeight="1">
      <c r="A1675" s="16" t="s">
        <v>1308</v>
      </c>
      <c r="B1675" s="3" t="s">
        <v>1567</v>
      </c>
      <c r="C1675" s="52">
        <v>600</v>
      </c>
      <c r="D1675" s="78">
        <f>D1676</f>
        <v>0</v>
      </c>
      <c r="E1675" s="78">
        <f aca="true" t="shared" si="749" ref="E1675:F1675">E1676</f>
        <v>10113</v>
      </c>
      <c r="F1675" s="191">
        <f t="shared" si="749"/>
        <v>10113</v>
      </c>
      <c r="G1675" s="216">
        <f t="shared" si="714"/>
        <v>100</v>
      </c>
      <c r="H1675" s="216" t="e">
        <f t="shared" si="718"/>
        <v>#DIV/0!</v>
      </c>
    </row>
    <row r="1676" spans="1:8" ht="49.5" customHeight="1">
      <c r="A1676" s="16" t="s">
        <v>1307</v>
      </c>
      <c r="B1676" s="3" t="s">
        <v>1567</v>
      </c>
      <c r="C1676" s="52">
        <v>610</v>
      </c>
      <c r="D1676" s="78">
        <v>0</v>
      </c>
      <c r="E1676" s="78">
        <v>10113</v>
      </c>
      <c r="F1676" s="191">
        <v>10113</v>
      </c>
      <c r="G1676" s="216">
        <f t="shared" si="714"/>
        <v>100</v>
      </c>
      <c r="H1676" s="216" t="e">
        <f t="shared" si="718"/>
        <v>#DIV/0!</v>
      </c>
    </row>
    <row r="1677" spans="1:8" ht="37.5" customHeight="1" hidden="1">
      <c r="A1677" s="163" t="s">
        <v>1564</v>
      </c>
      <c r="B1677" s="3" t="s">
        <v>1563</v>
      </c>
      <c r="C1677" s="52"/>
      <c r="D1677" s="78">
        <f>D1678</f>
        <v>0</v>
      </c>
      <c r="E1677" s="78">
        <f aca="true" t="shared" si="750" ref="E1677:F1677">E1678</f>
        <v>0</v>
      </c>
      <c r="F1677" s="191">
        <f t="shared" si="750"/>
        <v>0</v>
      </c>
      <c r="G1677" s="216" t="e">
        <f t="shared" si="714"/>
        <v>#DIV/0!</v>
      </c>
      <c r="H1677" s="216" t="e">
        <f t="shared" si="718"/>
        <v>#DIV/0!</v>
      </c>
    </row>
    <row r="1678" spans="1:8" ht="44.25" customHeight="1" hidden="1">
      <c r="A1678" s="109" t="s">
        <v>1513</v>
      </c>
      <c r="B1678" s="3" t="s">
        <v>1563</v>
      </c>
      <c r="C1678" s="52">
        <v>600</v>
      </c>
      <c r="D1678" s="78">
        <f>D1679</f>
        <v>0</v>
      </c>
      <c r="E1678" s="78">
        <f aca="true" t="shared" si="751" ref="E1678:F1678">E1679</f>
        <v>0</v>
      </c>
      <c r="F1678" s="191">
        <f t="shared" si="751"/>
        <v>0</v>
      </c>
      <c r="G1678" s="216" t="e">
        <f t="shared" si="714"/>
        <v>#DIV/0!</v>
      </c>
      <c r="H1678" s="216" t="e">
        <f t="shared" si="718"/>
        <v>#DIV/0!</v>
      </c>
    </row>
    <row r="1679" spans="1:8" ht="36" customHeight="1" hidden="1">
      <c r="A1679" s="158" t="s">
        <v>1496</v>
      </c>
      <c r="B1679" s="3" t="s">
        <v>1563</v>
      </c>
      <c r="C1679" s="52">
        <v>610</v>
      </c>
      <c r="D1679" s="78">
        <v>0</v>
      </c>
      <c r="E1679" s="78"/>
      <c r="F1679" s="191"/>
      <c r="G1679" s="216" t="e">
        <f aca="true" t="shared" si="752" ref="G1679:G1682">F1679/E1679*100</f>
        <v>#DIV/0!</v>
      </c>
      <c r="H1679" s="216" t="e">
        <f t="shared" si="718"/>
        <v>#DIV/0!</v>
      </c>
    </row>
    <row r="1680" spans="1:8" ht="36" customHeight="1" hidden="1">
      <c r="A1680" s="222" t="s">
        <v>1564</v>
      </c>
      <c r="B1680" s="3" t="s">
        <v>1740</v>
      </c>
      <c r="C1680" s="52"/>
      <c r="D1680" s="78">
        <f>D1681</f>
        <v>2000</v>
      </c>
      <c r="E1680" s="78">
        <f aca="true" t="shared" si="753" ref="E1680:F1680">E1681</f>
        <v>0</v>
      </c>
      <c r="F1680" s="78">
        <f t="shared" si="753"/>
        <v>0</v>
      </c>
      <c r="G1680" s="216" t="e">
        <f t="shared" si="752"/>
        <v>#DIV/0!</v>
      </c>
      <c r="H1680" s="216">
        <f t="shared" si="718"/>
        <v>0</v>
      </c>
    </row>
    <row r="1681" spans="1:8" ht="36" customHeight="1" hidden="1">
      <c r="A1681" s="16" t="s">
        <v>1308</v>
      </c>
      <c r="B1681" s="3" t="s">
        <v>1740</v>
      </c>
      <c r="C1681" s="52">
        <v>600</v>
      </c>
      <c r="D1681" s="78">
        <f>D1682</f>
        <v>2000</v>
      </c>
      <c r="E1681" s="78">
        <f aca="true" t="shared" si="754" ref="E1681:F1681">E1682</f>
        <v>0</v>
      </c>
      <c r="F1681" s="78">
        <f t="shared" si="754"/>
        <v>0</v>
      </c>
      <c r="G1681" s="216" t="e">
        <f t="shared" si="752"/>
        <v>#DIV/0!</v>
      </c>
      <c r="H1681" s="216">
        <f t="shared" si="718"/>
        <v>0</v>
      </c>
    </row>
    <row r="1682" spans="1:8" ht="36" customHeight="1" hidden="1">
      <c r="A1682" s="16" t="s">
        <v>1307</v>
      </c>
      <c r="B1682" s="3" t="s">
        <v>1740</v>
      </c>
      <c r="C1682" s="52">
        <v>610</v>
      </c>
      <c r="D1682" s="78">
        <v>2000</v>
      </c>
      <c r="E1682" s="78"/>
      <c r="F1682" s="191"/>
      <c r="G1682" s="216" t="e">
        <f t="shared" si="752"/>
        <v>#DIV/0!</v>
      </c>
      <c r="H1682" s="216">
        <f t="shared" si="718"/>
        <v>0</v>
      </c>
    </row>
    <row r="1683" spans="1:8" ht="36" customHeight="1">
      <c r="A1683" s="22" t="s">
        <v>1646</v>
      </c>
      <c r="B1683" s="3" t="s">
        <v>1624</v>
      </c>
      <c r="C1683" s="52"/>
      <c r="D1683" s="78">
        <f>D1684</f>
        <v>18326</v>
      </c>
      <c r="E1683" s="78">
        <f aca="true" t="shared" si="755" ref="E1683:F1683">E1684</f>
        <v>18748</v>
      </c>
      <c r="F1683" s="191">
        <f t="shared" si="755"/>
        <v>18748</v>
      </c>
      <c r="G1683" s="216">
        <f aca="true" t="shared" si="756" ref="G1683:G1748">F1683/E1683*100</f>
        <v>100</v>
      </c>
      <c r="H1683" s="216">
        <f t="shared" si="718"/>
        <v>102.3027392775292</v>
      </c>
    </row>
    <row r="1684" spans="1:8" ht="36" customHeight="1">
      <c r="A1684" s="57" t="s">
        <v>1305</v>
      </c>
      <c r="B1684" s="3" t="s">
        <v>1624</v>
      </c>
      <c r="C1684" s="52">
        <v>200</v>
      </c>
      <c r="D1684" s="78">
        <f>D1685</f>
        <v>18326</v>
      </c>
      <c r="E1684" s="78">
        <f aca="true" t="shared" si="757" ref="E1684:F1684">E1685</f>
        <v>18748</v>
      </c>
      <c r="F1684" s="191">
        <f t="shared" si="757"/>
        <v>18748</v>
      </c>
      <c r="G1684" s="216">
        <f t="shared" si="756"/>
        <v>100</v>
      </c>
      <c r="H1684" s="216">
        <f t="shared" si="718"/>
        <v>102.3027392775292</v>
      </c>
    </row>
    <row r="1685" spans="1:8" ht="36" customHeight="1">
      <c r="A1685" s="57" t="s">
        <v>1306</v>
      </c>
      <c r="B1685" s="3" t="s">
        <v>1624</v>
      </c>
      <c r="C1685" s="52">
        <v>240</v>
      </c>
      <c r="D1685" s="78">
        <v>18326</v>
      </c>
      <c r="E1685" s="78">
        <v>18748</v>
      </c>
      <c r="F1685" s="191">
        <v>18748</v>
      </c>
      <c r="G1685" s="216">
        <f t="shared" si="756"/>
        <v>100</v>
      </c>
      <c r="H1685" s="216">
        <f t="shared" si="718"/>
        <v>102.3027392775292</v>
      </c>
    </row>
    <row r="1686" spans="1:8" ht="36" customHeight="1" hidden="1">
      <c r="A1686" s="158" t="s">
        <v>1520</v>
      </c>
      <c r="B1686" s="3" t="s">
        <v>1519</v>
      </c>
      <c r="C1686" s="52"/>
      <c r="D1686" s="78">
        <f>D1687</f>
        <v>0</v>
      </c>
      <c r="E1686" s="78">
        <f aca="true" t="shared" si="758" ref="E1686:F1686">E1687</f>
        <v>0</v>
      </c>
      <c r="F1686" s="191">
        <f t="shared" si="758"/>
        <v>0</v>
      </c>
      <c r="G1686" s="216" t="e">
        <f t="shared" si="756"/>
        <v>#DIV/0!</v>
      </c>
      <c r="H1686" s="216" t="e">
        <f t="shared" si="718"/>
        <v>#DIV/0!</v>
      </c>
    </row>
    <row r="1687" spans="1:8" ht="36" customHeight="1" hidden="1">
      <c r="A1687" s="16" t="s">
        <v>1308</v>
      </c>
      <c r="B1687" s="3" t="s">
        <v>1519</v>
      </c>
      <c r="C1687" s="52">
        <v>600</v>
      </c>
      <c r="D1687" s="78">
        <f>D1688</f>
        <v>0</v>
      </c>
      <c r="E1687" s="78">
        <f aca="true" t="shared" si="759" ref="E1687:F1687">E1688</f>
        <v>0</v>
      </c>
      <c r="F1687" s="191">
        <f t="shared" si="759"/>
        <v>0</v>
      </c>
      <c r="G1687" s="216" t="e">
        <f t="shared" si="756"/>
        <v>#DIV/0!</v>
      </c>
      <c r="H1687" s="216" t="e">
        <f t="shared" si="718"/>
        <v>#DIV/0!</v>
      </c>
    </row>
    <row r="1688" spans="1:8" ht="36" customHeight="1" hidden="1">
      <c r="A1688" s="16" t="s">
        <v>1307</v>
      </c>
      <c r="B1688" s="3" t="s">
        <v>1519</v>
      </c>
      <c r="C1688" s="52">
        <v>610</v>
      </c>
      <c r="D1688" s="78">
        <v>0</v>
      </c>
      <c r="E1688" s="78"/>
      <c r="F1688" s="191"/>
      <c r="G1688" s="216" t="e">
        <f t="shared" si="756"/>
        <v>#DIV/0!</v>
      </c>
      <c r="H1688" s="216" t="e">
        <f t="shared" si="718"/>
        <v>#DIV/0!</v>
      </c>
    </row>
    <row r="1689" spans="1:8" ht="49.5" customHeight="1" hidden="1">
      <c r="A1689" s="17" t="s">
        <v>1044</v>
      </c>
      <c r="B1689" s="1" t="s">
        <v>1337</v>
      </c>
      <c r="C1689" s="52"/>
      <c r="D1689" s="78">
        <f>D1692+D1699</f>
        <v>0</v>
      </c>
      <c r="E1689" s="78">
        <f aca="true" t="shared" si="760" ref="E1689:F1689">E1692+E1699</f>
        <v>0</v>
      </c>
      <c r="F1689" s="191">
        <f t="shared" si="760"/>
        <v>0</v>
      </c>
      <c r="G1689" s="216" t="e">
        <f t="shared" si="756"/>
        <v>#DIV/0!</v>
      </c>
      <c r="H1689" s="216" t="e">
        <f t="shared" si="718"/>
        <v>#DIV/0!</v>
      </c>
    </row>
    <row r="1690" spans="1:8" ht="49.5" customHeight="1" hidden="1">
      <c r="A1690" s="16" t="s">
        <v>1045</v>
      </c>
      <c r="B1690" s="2" t="s">
        <v>1046</v>
      </c>
      <c r="C1690" s="52"/>
      <c r="D1690" s="78"/>
      <c r="E1690" s="78"/>
      <c r="F1690" s="191"/>
      <c r="G1690" s="216" t="e">
        <f t="shared" si="756"/>
        <v>#DIV/0!</v>
      </c>
      <c r="H1690" s="216" t="e">
        <f t="shared" si="718"/>
        <v>#DIV/0!</v>
      </c>
    </row>
    <row r="1691" spans="1:8" ht="49.5" customHeight="1" hidden="1">
      <c r="A1691" s="16" t="s">
        <v>1047</v>
      </c>
      <c r="B1691" s="2" t="s">
        <v>1048</v>
      </c>
      <c r="C1691" s="52"/>
      <c r="D1691" s="78"/>
      <c r="E1691" s="78"/>
      <c r="F1691" s="191"/>
      <c r="G1691" s="216" t="e">
        <f t="shared" si="756"/>
        <v>#DIV/0!</v>
      </c>
      <c r="H1691" s="216" t="e">
        <f aca="true" t="shared" si="761" ref="H1691:H1704">F1691/D1691*100</f>
        <v>#DIV/0!</v>
      </c>
    </row>
    <row r="1692" spans="1:8" ht="49.5" customHeight="1" hidden="1">
      <c r="A1692" s="22" t="s">
        <v>1049</v>
      </c>
      <c r="B1692" s="20" t="s">
        <v>1338</v>
      </c>
      <c r="C1692" s="52"/>
      <c r="D1692" s="78">
        <f>D1693+D1695+D1697</f>
        <v>0</v>
      </c>
      <c r="E1692" s="78">
        <f aca="true" t="shared" si="762" ref="E1692:F1692">E1693+E1695+E1697</f>
        <v>0</v>
      </c>
      <c r="F1692" s="191">
        <f t="shared" si="762"/>
        <v>0</v>
      </c>
      <c r="G1692" s="216" t="e">
        <f t="shared" si="756"/>
        <v>#DIV/0!</v>
      </c>
      <c r="H1692" s="216" t="e">
        <f t="shared" si="761"/>
        <v>#DIV/0!</v>
      </c>
    </row>
    <row r="1693" spans="1:8" ht="49.5" customHeight="1" hidden="1">
      <c r="A1693" s="16" t="s">
        <v>1308</v>
      </c>
      <c r="B1693" s="20" t="s">
        <v>1338</v>
      </c>
      <c r="C1693" s="52">
        <v>100</v>
      </c>
      <c r="D1693" s="78">
        <f>D1694</f>
        <v>0</v>
      </c>
      <c r="E1693" s="78">
        <f aca="true" t="shared" si="763" ref="E1693:F1693">E1694</f>
        <v>0</v>
      </c>
      <c r="F1693" s="191">
        <f t="shared" si="763"/>
        <v>0</v>
      </c>
      <c r="G1693" s="216" t="e">
        <f t="shared" si="756"/>
        <v>#DIV/0!</v>
      </c>
      <c r="H1693" s="216" t="e">
        <f t="shared" si="761"/>
        <v>#DIV/0!</v>
      </c>
    </row>
    <row r="1694" spans="1:8" ht="49.5" customHeight="1" hidden="1">
      <c r="A1694" s="16" t="s">
        <v>1307</v>
      </c>
      <c r="B1694" s="20" t="s">
        <v>1338</v>
      </c>
      <c r="C1694" s="52">
        <v>110</v>
      </c>
      <c r="D1694" s="78"/>
      <c r="E1694" s="78"/>
      <c r="F1694" s="191"/>
      <c r="G1694" s="216" t="e">
        <f t="shared" si="756"/>
        <v>#DIV/0!</v>
      </c>
      <c r="H1694" s="216" t="e">
        <f t="shared" si="761"/>
        <v>#DIV/0!</v>
      </c>
    </row>
    <row r="1695" spans="1:8" ht="49.5" customHeight="1" hidden="1">
      <c r="A1695" s="57" t="s">
        <v>1305</v>
      </c>
      <c r="B1695" s="20" t="s">
        <v>1338</v>
      </c>
      <c r="C1695" s="52">
        <v>200</v>
      </c>
      <c r="D1695" s="78">
        <f>D1696</f>
        <v>0</v>
      </c>
      <c r="E1695" s="78">
        <f aca="true" t="shared" si="764" ref="E1695:F1695">E1696</f>
        <v>0</v>
      </c>
      <c r="F1695" s="191">
        <f t="shared" si="764"/>
        <v>0</v>
      </c>
      <c r="G1695" s="216" t="e">
        <f t="shared" si="756"/>
        <v>#DIV/0!</v>
      </c>
      <c r="H1695" s="216" t="e">
        <f t="shared" si="761"/>
        <v>#DIV/0!</v>
      </c>
    </row>
    <row r="1696" spans="1:8" ht="49.5" customHeight="1" hidden="1">
      <c r="A1696" s="57" t="s">
        <v>1306</v>
      </c>
      <c r="B1696" s="20" t="s">
        <v>1338</v>
      </c>
      <c r="C1696" s="52">
        <v>240</v>
      </c>
      <c r="D1696" s="78"/>
      <c r="E1696" s="78"/>
      <c r="F1696" s="191"/>
      <c r="G1696" s="216" t="e">
        <f t="shared" si="756"/>
        <v>#DIV/0!</v>
      </c>
      <c r="H1696" s="216" t="e">
        <f t="shared" si="761"/>
        <v>#DIV/0!</v>
      </c>
    </row>
    <row r="1697" spans="1:8" ht="49.5" customHeight="1" hidden="1">
      <c r="A1697" s="57" t="s">
        <v>1309</v>
      </c>
      <c r="B1697" s="20" t="s">
        <v>1338</v>
      </c>
      <c r="C1697" s="52">
        <v>800</v>
      </c>
      <c r="D1697" s="78">
        <f>D1698</f>
        <v>0</v>
      </c>
      <c r="E1697" s="78">
        <f aca="true" t="shared" si="765" ref="E1697:F1697">E1698</f>
        <v>0</v>
      </c>
      <c r="F1697" s="191">
        <f t="shared" si="765"/>
        <v>0</v>
      </c>
      <c r="G1697" s="216" t="e">
        <f t="shared" si="756"/>
        <v>#DIV/0!</v>
      </c>
      <c r="H1697" s="216" t="e">
        <f t="shared" si="761"/>
        <v>#DIV/0!</v>
      </c>
    </row>
    <row r="1698" spans="1:8" ht="49.5" customHeight="1" hidden="1">
      <c r="A1698" s="16" t="s">
        <v>1310</v>
      </c>
      <c r="B1698" s="20" t="s">
        <v>1338</v>
      </c>
      <c r="C1698" s="52">
        <v>850</v>
      </c>
      <c r="D1698" s="78"/>
      <c r="E1698" s="78"/>
      <c r="F1698" s="191"/>
      <c r="G1698" s="216" t="e">
        <f t="shared" si="756"/>
        <v>#DIV/0!</v>
      </c>
      <c r="H1698" s="216" t="e">
        <f t="shared" si="761"/>
        <v>#DIV/0!</v>
      </c>
    </row>
    <row r="1699" spans="1:8" ht="49.5" customHeight="1" hidden="1">
      <c r="A1699" s="85"/>
      <c r="B1699" s="20" t="s">
        <v>1339</v>
      </c>
      <c r="C1699" s="52"/>
      <c r="D1699" s="78">
        <f>D1700</f>
        <v>0</v>
      </c>
      <c r="E1699" s="78">
        <f aca="true" t="shared" si="766" ref="E1699">E1700</f>
        <v>0</v>
      </c>
      <c r="F1699" s="191">
        <f>F1700</f>
        <v>0</v>
      </c>
      <c r="G1699" s="216" t="e">
        <f t="shared" si="756"/>
        <v>#DIV/0!</v>
      </c>
      <c r="H1699" s="216" t="e">
        <f t="shared" si="761"/>
        <v>#DIV/0!</v>
      </c>
    </row>
    <row r="1700" spans="1:8" ht="49.5" customHeight="1" hidden="1">
      <c r="A1700" s="57" t="s">
        <v>1305</v>
      </c>
      <c r="B1700" s="20" t="s">
        <v>1339</v>
      </c>
      <c r="C1700" s="52">
        <v>200</v>
      </c>
      <c r="D1700" s="78">
        <f>D1701</f>
        <v>0</v>
      </c>
      <c r="E1700" s="78">
        <f aca="true" t="shared" si="767" ref="E1700:F1700">E1701</f>
        <v>0</v>
      </c>
      <c r="F1700" s="191">
        <f t="shared" si="767"/>
        <v>0</v>
      </c>
      <c r="G1700" s="216" t="e">
        <f t="shared" si="756"/>
        <v>#DIV/0!</v>
      </c>
      <c r="H1700" s="216" t="e">
        <f t="shared" si="761"/>
        <v>#DIV/0!</v>
      </c>
    </row>
    <row r="1701" spans="1:8" ht="49.5" customHeight="1" hidden="1">
      <c r="A1701" s="57" t="s">
        <v>1306</v>
      </c>
      <c r="B1701" s="20" t="s">
        <v>1339</v>
      </c>
      <c r="C1701" s="52">
        <v>240</v>
      </c>
      <c r="D1701" s="78"/>
      <c r="E1701" s="78"/>
      <c r="F1701" s="191"/>
      <c r="G1701" s="216" t="e">
        <f t="shared" si="756"/>
        <v>#DIV/0!</v>
      </c>
      <c r="H1701" s="216" t="e">
        <f t="shared" si="761"/>
        <v>#DIV/0!</v>
      </c>
    </row>
    <row r="1702" spans="1:8" ht="31.5" customHeight="1" hidden="1">
      <c r="A1702" s="121" t="s">
        <v>1520</v>
      </c>
      <c r="B1702" s="20" t="s">
        <v>1519</v>
      </c>
      <c r="C1702" s="52"/>
      <c r="D1702" s="78">
        <f>D1703</f>
        <v>600</v>
      </c>
      <c r="E1702" s="78">
        <f aca="true" t="shared" si="768" ref="E1702:F1702">E1703</f>
        <v>0</v>
      </c>
      <c r="F1702" s="78">
        <f t="shared" si="768"/>
        <v>0</v>
      </c>
      <c r="G1702" s="216" t="e">
        <f t="shared" si="756"/>
        <v>#DIV/0!</v>
      </c>
      <c r="H1702" s="216">
        <f t="shared" si="761"/>
        <v>0</v>
      </c>
    </row>
    <row r="1703" spans="1:8" ht="39.75" customHeight="1" hidden="1">
      <c r="A1703" s="57" t="s">
        <v>1305</v>
      </c>
      <c r="B1703" s="20" t="s">
        <v>1519</v>
      </c>
      <c r="C1703" s="52">
        <v>600</v>
      </c>
      <c r="D1703" s="78">
        <f>D1704</f>
        <v>600</v>
      </c>
      <c r="E1703" s="78">
        <f aca="true" t="shared" si="769" ref="E1703:F1703">E1704</f>
        <v>0</v>
      </c>
      <c r="F1703" s="78">
        <f t="shared" si="769"/>
        <v>0</v>
      </c>
      <c r="G1703" s="216" t="e">
        <f t="shared" si="756"/>
        <v>#DIV/0!</v>
      </c>
      <c r="H1703" s="216">
        <f t="shared" si="761"/>
        <v>0</v>
      </c>
    </row>
    <row r="1704" spans="1:8" ht="40.5" customHeight="1" hidden="1">
      <c r="A1704" s="57" t="s">
        <v>1306</v>
      </c>
      <c r="B1704" s="20" t="s">
        <v>1519</v>
      </c>
      <c r="C1704" s="52">
        <v>610</v>
      </c>
      <c r="D1704" s="78">
        <v>600</v>
      </c>
      <c r="E1704" s="78"/>
      <c r="F1704" s="191"/>
      <c r="G1704" s="216" t="e">
        <f t="shared" si="756"/>
        <v>#DIV/0!</v>
      </c>
      <c r="H1704" s="216">
        <f t="shared" si="761"/>
        <v>0</v>
      </c>
    </row>
    <row r="1705" spans="1:8" ht="49.5" customHeight="1">
      <c r="A1705" s="17" t="s">
        <v>1050</v>
      </c>
      <c r="B1705" s="1" t="s">
        <v>1051</v>
      </c>
      <c r="C1705" s="52"/>
      <c r="D1705" s="78">
        <f>D1706+D1711+D1719+D1772+D1786+D1789+D1797+D1780+D1804</f>
        <v>335693</v>
      </c>
      <c r="E1705" s="78">
        <f aca="true" t="shared" si="770" ref="E1705:F1705">E1706+E1711+E1719+E1772+E1786+E1789+E1797+E1780</f>
        <v>458956</v>
      </c>
      <c r="F1705" s="191">
        <f t="shared" si="770"/>
        <v>403818</v>
      </c>
      <c r="G1705" s="216">
        <f t="shared" si="756"/>
        <v>87.9862121859176</v>
      </c>
      <c r="H1705" s="216">
        <f aca="true" t="shared" si="771" ref="H1705:H1757">F1705/D1705*100</f>
        <v>120.29383990729625</v>
      </c>
    </row>
    <row r="1706" spans="1:8" ht="47.25" customHeight="1" hidden="1">
      <c r="A1706" s="129" t="s">
        <v>1430</v>
      </c>
      <c r="B1706" s="20" t="s">
        <v>1429</v>
      </c>
      <c r="C1706" s="52"/>
      <c r="D1706" s="78">
        <f>D1709+D1707</f>
        <v>0</v>
      </c>
      <c r="E1706" s="78">
        <f aca="true" t="shared" si="772" ref="E1706:F1706">E1709+E1707</f>
        <v>0</v>
      </c>
      <c r="F1706" s="191">
        <f t="shared" si="772"/>
        <v>0</v>
      </c>
      <c r="G1706" s="216" t="e">
        <f t="shared" si="756"/>
        <v>#DIV/0!</v>
      </c>
      <c r="H1706" s="216" t="e">
        <f t="shared" si="771"/>
        <v>#DIV/0!</v>
      </c>
    </row>
    <row r="1707" spans="1:8" ht="47.25" customHeight="1" hidden="1">
      <c r="A1707" s="57" t="s">
        <v>1305</v>
      </c>
      <c r="B1707" s="20" t="s">
        <v>1429</v>
      </c>
      <c r="C1707" s="52">
        <v>200</v>
      </c>
      <c r="D1707" s="78">
        <f>D1708</f>
        <v>0</v>
      </c>
      <c r="E1707" s="78"/>
      <c r="F1707" s="191"/>
      <c r="G1707" s="216" t="e">
        <f t="shared" si="756"/>
        <v>#DIV/0!</v>
      </c>
      <c r="H1707" s="216" t="e">
        <f t="shared" si="771"/>
        <v>#DIV/0!</v>
      </c>
    </row>
    <row r="1708" spans="1:8" ht="47.25" customHeight="1" hidden="1">
      <c r="A1708" s="57" t="s">
        <v>1306</v>
      </c>
      <c r="B1708" s="20" t="s">
        <v>1429</v>
      </c>
      <c r="C1708" s="52">
        <v>240</v>
      </c>
      <c r="D1708" s="78"/>
      <c r="E1708" s="78"/>
      <c r="F1708" s="191"/>
      <c r="G1708" s="216" t="e">
        <f t="shared" si="756"/>
        <v>#DIV/0!</v>
      </c>
      <c r="H1708" s="216" t="e">
        <f t="shared" si="771"/>
        <v>#DIV/0!</v>
      </c>
    </row>
    <row r="1709" spans="1:8" ht="47.25" customHeight="1" hidden="1">
      <c r="A1709" s="16" t="s">
        <v>1308</v>
      </c>
      <c r="B1709" s="20" t="s">
        <v>1429</v>
      </c>
      <c r="C1709" s="52">
        <v>600</v>
      </c>
      <c r="D1709" s="78">
        <f>D1710</f>
        <v>0</v>
      </c>
      <c r="E1709" s="78">
        <f aca="true" t="shared" si="773" ref="E1709:F1709">E1710</f>
        <v>0</v>
      </c>
      <c r="F1709" s="191">
        <f t="shared" si="773"/>
        <v>0</v>
      </c>
      <c r="G1709" s="216" t="e">
        <f t="shared" si="756"/>
        <v>#DIV/0!</v>
      </c>
      <c r="H1709" s="216" t="e">
        <f t="shared" si="771"/>
        <v>#DIV/0!</v>
      </c>
    </row>
    <row r="1710" spans="1:8" ht="47.25" customHeight="1" hidden="1">
      <c r="A1710" s="16" t="s">
        <v>1307</v>
      </c>
      <c r="B1710" s="20" t="s">
        <v>1429</v>
      </c>
      <c r="C1710" s="52">
        <v>610</v>
      </c>
      <c r="D1710" s="78">
        <v>0</v>
      </c>
      <c r="E1710" s="78">
        <v>0</v>
      </c>
      <c r="F1710" s="191">
        <v>0</v>
      </c>
      <c r="G1710" s="216" t="e">
        <f t="shared" si="756"/>
        <v>#DIV/0!</v>
      </c>
      <c r="H1710" s="216" t="e">
        <f t="shared" si="771"/>
        <v>#DIV/0!</v>
      </c>
    </row>
    <row r="1711" spans="1:8" ht="51" customHeight="1">
      <c r="A1711" s="164" t="s">
        <v>1432</v>
      </c>
      <c r="B1711" s="20" t="s">
        <v>1431</v>
      </c>
      <c r="C1711" s="52"/>
      <c r="D1711" s="78">
        <f>D1714+D1712</f>
        <v>0</v>
      </c>
      <c r="E1711" s="78">
        <f aca="true" t="shared" si="774" ref="E1711:F1711">E1714+E1712</f>
        <v>112970</v>
      </c>
      <c r="F1711" s="191">
        <f t="shared" si="774"/>
        <v>57832</v>
      </c>
      <c r="G1711" s="216">
        <f t="shared" si="756"/>
        <v>51.19235195184563</v>
      </c>
      <c r="H1711" s="216" t="e">
        <f t="shared" si="771"/>
        <v>#DIV/0!</v>
      </c>
    </row>
    <row r="1712" spans="1:8" ht="32.25" customHeight="1">
      <c r="A1712" s="57" t="s">
        <v>1305</v>
      </c>
      <c r="B1712" s="20" t="s">
        <v>1431</v>
      </c>
      <c r="C1712" s="52">
        <v>200</v>
      </c>
      <c r="D1712" s="78">
        <f>D1713</f>
        <v>0</v>
      </c>
      <c r="E1712" s="78">
        <f aca="true" t="shared" si="775" ref="E1712:F1712">E1713</f>
        <v>55138</v>
      </c>
      <c r="F1712" s="191">
        <f t="shared" si="775"/>
        <v>0</v>
      </c>
      <c r="G1712" s="216">
        <f t="shared" si="756"/>
        <v>0</v>
      </c>
      <c r="H1712" s="216" t="e">
        <f t="shared" si="771"/>
        <v>#DIV/0!</v>
      </c>
    </row>
    <row r="1713" spans="1:8" ht="29.25" customHeight="1">
      <c r="A1713" s="57" t="s">
        <v>1306</v>
      </c>
      <c r="B1713" s="20" t="s">
        <v>1431</v>
      </c>
      <c r="C1713" s="52">
        <v>240</v>
      </c>
      <c r="D1713" s="78">
        <v>0</v>
      </c>
      <c r="E1713" s="78">
        <v>55138</v>
      </c>
      <c r="F1713" s="191">
        <v>0</v>
      </c>
      <c r="G1713" s="216">
        <f t="shared" si="756"/>
        <v>0</v>
      </c>
      <c r="H1713" s="216" t="e">
        <f t="shared" si="771"/>
        <v>#DIV/0!</v>
      </c>
    </row>
    <row r="1714" spans="1:8" ht="29.25" customHeight="1">
      <c r="A1714" s="16" t="s">
        <v>1308</v>
      </c>
      <c r="B1714" s="20" t="s">
        <v>1431</v>
      </c>
      <c r="C1714" s="52">
        <v>600</v>
      </c>
      <c r="D1714" s="78">
        <f>D1715</f>
        <v>0</v>
      </c>
      <c r="E1714" s="78">
        <f aca="true" t="shared" si="776" ref="E1714:F1714">E1715</f>
        <v>57832</v>
      </c>
      <c r="F1714" s="191">
        <f t="shared" si="776"/>
        <v>57832</v>
      </c>
      <c r="G1714" s="216">
        <f t="shared" si="756"/>
        <v>100</v>
      </c>
      <c r="H1714" s="216" t="e">
        <f t="shared" si="771"/>
        <v>#DIV/0!</v>
      </c>
    </row>
    <row r="1715" spans="1:8" ht="36.75" customHeight="1">
      <c r="A1715" s="16" t="s">
        <v>1307</v>
      </c>
      <c r="B1715" s="20" t="s">
        <v>1431</v>
      </c>
      <c r="C1715" s="52">
        <v>610</v>
      </c>
      <c r="D1715" s="78">
        <v>0</v>
      </c>
      <c r="E1715" s="78">
        <v>57832</v>
      </c>
      <c r="F1715" s="191">
        <v>57832</v>
      </c>
      <c r="G1715" s="216">
        <f t="shared" si="756"/>
        <v>100</v>
      </c>
      <c r="H1715" s="216" t="e">
        <f t="shared" si="771"/>
        <v>#DIV/0!</v>
      </c>
    </row>
    <row r="1716" spans="1:8" ht="37.5" customHeight="1" hidden="1">
      <c r="A1716" s="22" t="s">
        <v>1052</v>
      </c>
      <c r="B1716" s="20" t="s">
        <v>1053</v>
      </c>
      <c r="C1716" s="52"/>
      <c r="D1716" s="78">
        <f>D1717</f>
        <v>0</v>
      </c>
      <c r="E1716" s="78">
        <f aca="true" t="shared" si="777" ref="E1716:F1717">E1717</f>
        <v>0</v>
      </c>
      <c r="F1716" s="191">
        <f t="shared" si="777"/>
        <v>0</v>
      </c>
      <c r="G1716" s="216" t="e">
        <f t="shared" si="756"/>
        <v>#DIV/0!</v>
      </c>
      <c r="H1716" s="216" t="e">
        <f t="shared" si="771"/>
        <v>#DIV/0!</v>
      </c>
    </row>
    <row r="1717" spans="1:8" ht="37.5" customHeight="1" hidden="1">
      <c r="A1717" s="16" t="s">
        <v>1308</v>
      </c>
      <c r="B1717" s="20" t="s">
        <v>1053</v>
      </c>
      <c r="C1717" s="52">
        <v>600</v>
      </c>
      <c r="D1717" s="78">
        <f>D1718</f>
        <v>0</v>
      </c>
      <c r="E1717" s="78">
        <f t="shared" si="777"/>
        <v>0</v>
      </c>
      <c r="F1717" s="191">
        <f t="shared" si="777"/>
        <v>0</v>
      </c>
      <c r="G1717" s="216" t="e">
        <f t="shared" si="756"/>
        <v>#DIV/0!</v>
      </c>
      <c r="H1717" s="216" t="e">
        <f t="shared" si="771"/>
        <v>#DIV/0!</v>
      </c>
    </row>
    <row r="1718" spans="1:8" ht="37.5" customHeight="1" hidden="1">
      <c r="A1718" s="16" t="s">
        <v>1307</v>
      </c>
      <c r="B1718" s="20" t="s">
        <v>1053</v>
      </c>
      <c r="C1718" s="52">
        <v>610</v>
      </c>
      <c r="D1718" s="78">
        <v>0</v>
      </c>
      <c r="E1718" s="78">
        <v>0</v>
      </c>
      <c r="F1718" s="191">
        <v>0</v>
      </c>
      <c r="G1718" s="216" t="e">
        <f t="shared" si="756"/>
        <v>#DIV/0!</v>
      </c>
      <c r="H1718" s="216" t="e">
        <f t="shared" si="771"/>
        <v>#DIV/0!</v>
      </c>
    </row>
    <row r="1719" spans="1:8" ht="51" customHeight="1">
      <c r="A1719" s="22" t="s">
        <v>1559</v>
      </c>
      <c r="B1719" s="20" t="s">
        <v>1558</v>
      </c>
      <c r="C1719" s="52"/>
      <c r="D1719" s="78">
        <f aca="true" t="shared" si="778" ref="D1719:F1719">D1722+D1720</f>
        <v>325988</v>
      </c>
      <c r="E1719" s="78">
        <f t="shared" si="778"/>
        <v>345986</v>
      </c>
      <c r="F1719" s="191">
        <f t="shared" si="778"/>
        <v>345986</v>
      </c>
      <c r="G1719" s="216">
        <f t="shared" si="756"/>
        <v>100</v>
      </c>
      <c r="H1719" s="216">
        <f t="shared" si="771"/>
        <v>106.13458164104199</v>
      </c>
    </row>
    <row r="1720" spans="1:8" ht="32.25" customHeight="1">
      <c r="A1720" s="16" t="s">
        <v>1308</v>
      </c>
      <c r="B1720" s="20" t="s">
        <v>1558</v>
      </c>
      <c r="C1720" s="52">
        <v>600</v>
      </c>
      <c r="D1720" s="78">
        <f>D1721</f>
        <v>325988</v>
      </c>
      <c r="E1720" s="78">
        <f>E1721</f>
        <v>345986</v>
      </c>
      <c r="F1720" s="191">
        <f>F1721</f>
        <v>345986</v>
      </c>
      <c r="G1720" s="216">
        <f t="shared" si="756"/>
        <v>100</v>
      </c>
      <c r="H1720" s="216">
        <f t="shared" si="771"/>
        <v>106.13458164104199</v>
      </c>
    </row>
    <row r="1721" spans="1:8" ht="42.75" customHeight="1">
      <c r="A1721" s="16" t="s">
        <v>1307</v>
      </c>
      <c r="B1721" s="20" t="s">
        <v>1558</v>
      </c>
      <c r="C1721" s="52">
        <v>610</v>
      </c>
      <c r="D1721" s="78">
        <v>325988</v>
      </c>
      <c r="E1721" s="78">
        <v>345986</v>
      </c>
      <c r="F1721" s="191">
        <v>345986</v>
      </c>
      <c r="G1721" s="216">
        <f t="shared" si="756"/>
        <v>100</v>
      </c>
      <c r="H1721" s="216">
        <f t="shared" si="771"/>
        <v>106.13458164104199</v>
      </c>
    </row>
    <row r="1722" spans="1:8" ht="42.75" customHeight="1" hidden="1">
      <c r="A1722" s="16" t="s">
        <v>1308</v>
      </c>
      <c r="B1722" s="20" t="s">
        <v>1054</v>
      </c>
      <c r="C1722" s="52">
        <v>600</v>
      </c>
      <c r="D1722" s="78">
        <f>D1723</f>
        <v>0</v>
      </c>
      <c r="E1722" s="78">
        <f aca="true" t="shared" si="779" ref="E1722:F1722">E1723</f>
        <v>0</v>
      </c>
      <c r="F1722" s="191">
        <f t="shared" si="779"/>
        <v>0</v>
      </c>
      <c r="G1722" s="216" t="e">
        <f t="shared" si="756"/>
        <v>#DIV/0!</v>
      </c>
      <c r="H1722" s="216" t="e">
        <f t="shared" si="771"/>
        <v>#DIV/0!</v>
      </c>
    </row>
    <row r="1723" spans="1:9" ht="42.75" customHeight="1" hidden="1">
      <c r="A1723" s="16" t="s">
        <v>1307</v>
      </c>
      <c r="B1723" s="20" t="s">
        <v>1054</v>
      </c>
      <c r="C1723" s="52">
        <v>610</v>
      </c>
      <c r="D1723" s="78">
        <v>0</v>
      </c>
      <c r="E1723" s="78">
        <v>0</v>
      </c>
      <c r="F1723" s="191">
        <v>0</v>
      </c>
      <c r="G1723" s="216" t="e">
        <f t="shared" si="756"/>
        <v>#DIV/0!</v>
      </c>
      <c r="H1723" s="216" t="e">
        <f t="shared" si="771"/>
        <v>#DIV/0!</v>
      </c>
      <c r="I1723" s="112"/>
    </row>
    <row r="1724" spans="1:8" ht="42" customHeight="1" hidden="1">
      <c r="A1724" s="22" t="s">
        <v>1055</v>
      </c>
      <c r="B1724" s="20" t="s">
        <v>1056</v>
      </c>
      <c r="C1724" s="52"/>
      <c r="D1724" s="78">
        <f>D1725</f>
        <v>0</v>
      </c>
      <c r="E1724" s="78">
        <f aca="true" t="shared" si="780" ref="E1724:F1725">E1725</f>
        <v>0</v>
      </c>
      <c r="F1724" s="191">
        <f t="shared" si="780"/>
        <v>0</v>
      </c>
      <c r="G1724" s="216" t="e">
        <f t="shared" si="756"/>
        <v>#DIV/0!</v>
      </c>
      <c r="H1724" s="216" t="e">
        <f t="shared" si="771"/>
        <v>#DIV/0!</v>
      </c>
    </row>
    <row r="1725" spans="1:8" ht="42" customHeight="1" hidden="1">
      <c r="A1725" s="16" t="s">
        <v>1308</v>
      </c>
      <c r="B1725" s="20" t="s">
        <v>1056</v>
      </c>
      <c r="C1725" s="52">
        <v>600</v>
      </c>
      <c r="D1725" s="78">
        <f>D1726</f>
        <v>0</v>
      </c>
      <c r="E1725" s="78">
        <f t="shared" si="780"/>
        <v>0</v>
      </c>
      <c r="F1725" s="191">
        <f t="shared" si="780"/>
        <v>0</v>
      </c>
      <c r="G1725" s="216" t="e">
        <f t="shared" si="756"/>
        <v>#DIV/0!</v>
      </c>
      <c r="H1725" s="216" t="e">
        <f t="shared" si="771"/>
        <v>#DIV/0!</v>
      </c>
    </row>
    <row r="1726" spans="1:8" ht="42" customHeight="1" hidden="1">
      <c r="A1726" s="16" t="s">
        <v>1307</v>
      </c>
      <c r="B1726" s="20" t="s">
        <v>1056</v>
      </c>
      <c r="C1726" s="52">
        <v>610</v>
      </c>
      <c r="D1726" s="78"/>
      <c r="E1726" s="78"/>
      <c r="F1726" s="191"/>
      <c r="G1726" s="216" t="e">
        <f t="shared" si="756"/>
        <v>#DIV/0!</v>
      </c>
      <c r="H1726" s="216" t="e">
        <f t="shared" si="771"/>
        <v>#DIV/0!</v>
      </c>
    </row>
    <row r="1727" spans="1:8" ht="48.75" customHeight="1" hidden="1">
      <c r="A1727" s="16" t="s">
        <v>1057</v>
      </c>
      <c r="B1727" s="20" t="s">
        <v>1058</v>
      </c>
      <c r="C1727" s="52"/>
      <c r="D1727" s="78"/>
      <c r="E1727" s="78"/>
      <c r="F1727" s="191"/>
      <c r="G1727" s="216" t="e">
        <f t="shared" si="756"/>
        <v>#DIV/0!</v>
      </c>
      <c r="H1727" s="216" t="e">
        <f t="shared" si="771"/>
        <v>#DIV/0!</v>
      </c>
    </row>
    <row r="1728" spans="1:8" ht="55.5" customHeight="1" hidden="1">
      <c r="A1728" s="16" t="s">
        <v>1059</v>
      </c>
      <c r="B1728" s="20" t="s">
        <v>1060</v>
      </c>
      <c r="C1728" s="52"/>
      <c r="D1728" s="78"/>
      <c r="E1728" s="78"/>
      <c r="F1728" s="191"/>
      <c r="G1728" s="216" t="e">
        <f t="shared" si="756"/>
        <v>#DIV/0!</v>
      </c>
      <c r="H1728" s="216" t="e">
        <f t="shared" si="771"/>
        <v>#DIV/0!</v>
      </c>
    </row>
    <row r="1729" spans="1:8" ht="44.25" customHeight="1" hidden="1">
      <c r="A1729" s="62" t="s">
        <v>1061</v>
      </c>
      <c r="B1729" s="20" t="s">
        <v>1062</v>
      </c>
      <c r="C1729" s="52"/>
      <c r="D1729" s="78"/>
      <c r="E1729" s="78"/>
      <c r="F1729" s="191"/>
      <c r="G1729" s="216" t="e">
        <f t="shared" si="756"/>
        <v>#DIV/0!</v>
      </c>
      <c r="H1729" s="216" t="e">
        <f t="shared" si="771"/>
        <v>#DIV/0!</v>
      </c>
    </row>
    <row r="1730" spans="1:8" ht="44.25" customHeight="1" hidden="1">
      <c r="A1730" s="57" t="s">
        <v>1305</v>
      </c>
      <c r="B1730" s="20" t="s">
        <v>1062</v>
      </c>
      <c r="C1730" s="52">
        <v>200</v>
      </c>
      <c r="D1730" s="78"/>
      <c r="E1730" s="78"/>
      <c r="F1730" s="191"/>
      <c r="G1730" s="216" t="e">
        <f t="shared" si="756"/>
        <v>#DIV/0!</v>
      </c>
      <c r="H1730" s="216" t="e">
        <f t="shared" si="771"/>
        <v>#DIV/0!</v>
      </c>
    </row>
    <row r="1731" spans="1:8" ht="44.25" customHeight="1" hidden="1">
      <c r="A1731" s="57" t="s">
        <v>1306</v>
      </c>
      <c r="B1731" s="20" t="s">
        <v>1062</v>
      </c>
      <c r="C1731" s="52">
        <v>240</v>
      </c>
      <c r="D1731" s="78">
        <v>0</v>
      </c>
      <c r="E1731" s="78">
        <v>0</v>
      </c>
      <c r="F1731" s="191">
        <v>0</v>
      </c>
      <c r="G1731" s="216" t="e">
        <f t="shared" si="756"/>
        <v>#DIV/0!</v>
      </c>
      <c r="H1731" s="216" t="e">
        <f t="shared" si="771"/>
        <v>#DIV/0!</v>
      </c>
    </row>
    <row r="1732" spans="1:8" ht="38.25" customHeight="1" hidden="1">
      <c r="A1732" s="62" t="s">
        <v>1063</v>
      </c>
      <c r="B1732" s="20" t="s">
        <v>1064</v>
      </c>
      <c r="C1732" s="52"/>
      <c r="D1732" s="78"/>
      <c r="E1732" s="78"/>
      <c r="F1732" s="191"/>
      <c r="G1732" s="216" t="e">
        <f t="shared" si="756"/>
        <v>#DIV/0!</v>
      </c>
      <c r="H1732" s="216" t="e">
        <f t="shared" si="771"/>
        <v>#DIV/0!</v>
      </c>
    </row>
    <row r="1733" spans="1:8" ht="38.25" customHeight="1" hidden="1">
      <c r="A1733" s="57" t="s">
        <v>1305</v>
      </c>
      <c r="B1733" s="20" t="s">
        <v>1064</v>
      </c>
      <c r="C1733" s="52">
        <v>200</v>
      </c>
      <c r="D1733" s="78"/>
      <c r="E1733" s="78"/>
      <c r="F1733" s="191"/>
      <c r="G1733" s="216" t="e">
        <f t="shared" si="756"/>
        <v>#DIV/0!</v>
      </c>
      <c r="H1733" s="216" t="e">
        <f t="shared" si="771"/>
        <v>#DIV/0!</v>
      </c>
    </row>
    <row r="1734" spans="1:8" ht="38.25" customHeight="1" hidden="1">
      <c r="A1734" s="57" t="s">
        <v>1306</v>
      </c>
      <c r="B1734" s="20" t="s">
        <v>1064</v>
      </c>
      <c r="C1734" s="52">
        <v>240</v>
      </c>
      <c r="D1734" s="78"/>
      <c r="E1734" s="78"/>
      <c r="F1734" s="191"/>
      <c r="G1734" s="216" t="e">
        <f t="shared" si="756"/>
        <v>#DIV/0!</v>
      </c>
      <c r="H1734" s="216" t="e">
        <f t="shared" si="771"/>
        <v>#DIV/0!</v>
      </c>
    </row>
    <row r="1735" spans="1:8" ht="58.5" customHeight="1" hidden="1">
      <c r="A1735" s="62" t="s">
        <v>1065</v>
      </c>
      <c r="B1735" s="20" t="s">
        <v>1066</v>
      </c>
      <c r="C1735" s="52"/>
      <c r="D1735" s="78">
        <f aca="true" t="shared" si="781" ref="D1735:F1736">D1736</f>
        <v>0</v>
      </c>
      <c r="E1735" s="78">
        <f t="shared" si="781"/>
        <v>0</v>
      </c>
      <c r="F1735" s="191">
        <f t="shared" si="781"/>
        <v>0</v>
      </c>
      <c r="G1735" s="216" t="e">
        <f t="shared" si="756"/>
        <v>#DIV/0!</v>
      </c>
      <c r="H1735" s="216" t="e">
        <f t="shared" si="771"/>
        <v>#DIV/0!</v>
      </c>
    </row>
    <row r="1736" spans="1:8" ht="33.75" customHeight="1" hidden="1">
      <c r="A1736" s="57" t="s">
        <v>1305</v>
      </c>
      <c r="B1736" s="20" t="s">
        <v>1066</v>
      </c>
      <c r="C1736" s="52">
        <v>200</v>
      </c>
      <c r="D1736" s="78">
        <f t="shared" si="781"/>
        <v>0</v>
      </c>
      <c r="E1736" s="78">
        <f t="shared" si="781"/>
        <v>0</v>
      </c>
      <c r="F1736" s="191">
        <f t="shared" si="781"/>
        <v>0</v>
      </c>
      <c r="G1736" s="216" t="e">
        <f t="shared" si="756"/>
        <v>#DIV/0!</v>
      </c>
      <c r="H1736" s="216" t="e">
        <f t="shared" si="771"/>
        <v>#DIV/0!</v>
      </c>
    </row>
    <row r="1737" spans="1:8" ht="40.5" customHeight="1" hidden="1">
      <c r="A1737" s="57" t="s">
        <v>1306</v>
      </c>
      <c r="B1737" s="20" t="s">
        <v>1066</v>
      </c>
      <c r="C1737" s="52">
        <v>240</v>
      </c>
      <c r="D1737" s="78">
        <v>0</v>
      </c>
      <c r="E1737" s="78">
        <v>0</v>
      </c>
      <c r="F1737" s="191">
        <v>0</v>
      </c>
      <c r="G1737" s="216" t="e">
        <f t="shared" si="756"/>
        <v>#DIV/0!</v>
      </c>
      <c r="H1737" s="216" t="e">
        <f t="shared" si="771"/>
        <v>#DIV/0!</v>
      </c>
    </row>
    <row r="1738" spans="1:8" ht="44.25" customHeight="1" hidden="1">
      <c r="A1738" s="62" t="s">
        <v>1067</v>
      </c>
      <c r="B1738" s="20" t="s">
        <v>1068</v>
      </c>
      <c r="C1738" s="52"/>
      <c r="D1738" s="78">
        <f aca="true" t="shared" si="782" ref="D1738:F1738">D1739</f>
        <v>0</v>
      </c>
      <c r="E1738" s="78">
        <f t="shared" si="782"/>
        <v>0</v>
      </c>
      <c r="F1738" s="191">
        <f t="shared" si="782"/>
        <v>0</v>
      </c>
      <c r="G1738" s="216" t="e">
        <f t="shared" si="756"/>
        <v>#DIV/0!</v>
      </c>
      <c r="H1738" s="216" t="e">
        <f t="shared" si="771"/>
        <v>#DIV/0!</v>
      </c>
    </row>
    <row r="1739" spans="1:8" ht="44.25" customHeight="1" hidden="1">
      <c r="A1739" s="57" t="s">
        <v>1305</v>
      </c>
      <c r="B1739" s="20" t="s">
        <v>1068</v>
      </c>
      <c r="C1739" s="52">
        <v>200</v>
      </c>
      <c r="D1739" s="78">
        <f>D1740</f>
        <v>0</v>
      </c>
      <c r="E1739" s="78">
        <f>E1740</f>
        <v>0</v>
      </c>
      <c r="F1739" s="191">
        <f>F1740</f>
        <v>0</v>
      </c>
      <c r="G1739" s="216" t="e">
        <f t="shared" si="756"/>
        <v>#DIV/0!</v>
      </c>
      <c r="H1739" s="216" t="e">
        <f t="shared" si="771"/>
        <v>#DIV/0!</v>
      </c>
    </row>
    <row r="1740" spans="1:8" ht="47.25" customHeight="1" hidden="1">
      <c r="A1740" s="57" t="s">
        <v>1306</v>
      </c>
      <c r="B1740" s="20" t="s">
        <v>1068</v>
      </c>
      <c r="C1740" s="52">
        <v>240</v>
      </c>
      <c r="D1740" s="78">
        <v>0</v>
      </c>
      <c r="E1740" s="78">
        <v>0</v>
      </c>
      <c r="F1740" s="191">
        <v>0</v>
      </c>
      <c r="G1740" s="216" t="e">
        <f t="shared" si="756"/>
        <v>#DIV/0!</v>
      </c>
      <c r="H1740" s="216" t="e">
        <f t="shared" si="771"/>
        <v>#DIV/0!</v>
      </c>
    </row>
    <row r="1741" spans="1:8" ht="47.25" customHeight="1" hidden="1">
      <c r="A1741" s="62" t="s">
        <v>1069</v>
      </c>
      <c r="B1741" s="20" t="s">
        <v>1070</v>
      </c>
      <c r="C1741" s="52"/>
      <c r="D1741" s="78"/>
      <c r="E1741" s="78"/>
      <c r="F1741" s="191"/>
      <c r="G1741" s="216" t="e">
        <f t="shared" si="756"/>
        <v>#DIV/0!</v>
      </c>
      <c r="H1741" s="216" t="e">
        <f t="shared" si="771"/>
        <v>#DIV/0!</v>
      </c>
    </row>
    <row r="1742" spans="1:8" ht="47.25" customHeight="1" hidden="1">
      <c r="A1742" s="57" t="s">
        <v>1305</v>
      </c>
      <c r="B1742" s="20" t="s">
        <v>1070</v>
      </c>
      <c r="C1742" s="52">
        <v>200</v>
      </c>
      <c r="D1742" s="78"/>
      <c r="E1742" s="78"/>
      <c r="F1742" s="191"/>
      <c r="G1742" s="216" t="e">
        <f t="shared" si="756"/>
        <v>#DIV/0!</v>
      </c>
      <c r="H1742" s="216" t="e">
        <f t="shared" si="771"/>
        <v>#DIV/0!</v>
      </c>
    </row>
    <row r="1743" spans="1:8" ht="47.25" customHeight="1" hidden="1">
      <c r="A1743" s="57" t="s">
        <v>1306</v>
      </c>
      <c r="B1743" s="20" t="s">
        <v>1070</v>
      </c>
      <c r="C1743" s="52">
        <v>240</v>
      </c>
      <c r="D1743" s="78">
        <v>0</v>
      </c>
      <c r="E1743" s="78">
        <v>0</v>
      </c>
      <c r="F1743" s="191">
        <v>0</v>
      </c>
      <c r="G1743" s="216" t="e">
        <f t="shared" si="756"/>
        <v>#DIV/0!</v>
      </c>
      <c r="H1743" s="216" t="e">
        <f t="shared" si="771"/>
        <v>#DIV/0!</v>
      </c>
    </row>
    <row r="1744" spans="1:8" ht="47.25" customHeight="1" hidden="1">
      <c r="A1744" s="22" t="s">
        <v>1071</v>
      </c>
      <c r="B1744" s="20" t="s">
        <v>1072</v>
      </c>
      <c r="C1744" s="52"/>
      <c r="D1744" s="78">
        <f>D1745</f>
        <v>0</v>
      </c>
      <c r="E1744" s="78">
        <f aca="true" t="shared" si="783" ref="E1744:F1745">E1745</f>
        <v>0</v>
      </c>
      <c r="F1744" s="191">
        <f t="shared" si="783"/>
        <v>0</v>
      </c>
      <c r="G1744" s="216" t="e">
        <f t="shared" si="756"/>
        <v>#DIV/0!</v>
      </c>
      <c r="H1744" s="216" t="e">
        <f t="shared" si="771"/>
        <v>#DIV/0!</v>
      </c>
    </row>
    <row r="1745" spans="1:8" ht="47.25" customHeight="1" hidden="1">
      <c r="A1745" s="57" t="s">
        <v>1305</v>
      </c>
      <c r="B1745" s="20" t="s">
        <v>1072</v>
      </c>
      <c r="C1745" s="52">
        <v>200</v>
      </c>
      <c r="D1745" s="78">
        <f>D1746</f>
        <v>0</v>
      </c>
      <c r="E1745" s="78">
        <f t="shared" si="783"/>
        <v>0</v>
      </c>
      <c r="F1745" s="191">
        <f t="shared" si="783"/>
        <v>0</v>
      </c>
      <c r="G1745" s="216" t="e">
        <f t="shared" si="756"/>
        <v>#DIV/0!</v>
      </c>
      <c r="H1745" s="216" t="e">
        <f t="shared" si="771"/>
        <v>#DIV/0!</v>
      </c>
    </row>
    <row r="1746" spans="1:8" ht="47.25" customHeight="1" hidden="1">
      <c r="A1746" s="57" t="s">
        <v>1306</v>
      </c>
      <c r="B1746" s="20" t="s">
        <v>1072</v>
      </c>
      <c r="C1746" s="52">
        <v>240</v>
      </c>
      <c r="D1746" s="78"/>
      <c r="E1746" s="78"/>
      <c r="F1746" s="191"/>
      <c r="G1746" s="216" t="e">
        <f t="shared" si="756"/>
        <v>#DIV/0!</v>
      </c>
      <c r="H1746" s="216" t="e">
        <f t="shared" si="771"/>
        <v>#DIV/0!</v>
      </c>
    </row>
    <row r="1747" spans="1:8" ht="47.25" customHeight="1" hidden="1">
      <c r="A1747" s="22" t="s">
        <v>1073</v>
      </c>
      <c r="B1747" s="20" t="s">
        <v>1074</v>
      </c>
      <c r="C1747" s="52"/>
      <c r="D1747" s="78">
        <f>D1748</f>
        <v>0</v>
      </c>
      <c r="E1747" s="78">
        <f aca="true" t="shared" si="784" ref="E1747:F1748">E1748</f>
        <v>0</v>
      </c>
      <c r="F1747" s="191">
        <f t="shared" si="784"/>
        <v>0</v>
      </c>
      <c r="G1747" s="216" t="e">
        <f t="shared" si="756"/>
        <v>#DIV/0!</v>
      </c>
      <c r="H1747" s="216" t="e">
        <f t="shared" si="771"/>
        <v>#DIV/0!</v>
      </c>
    </row>
    <row r="1748" spans="1:8" ht="47.25" customHeight="1" hidden="1">
      <c r="A1748" s="57" t="s">
        <v>1305</v>
      </c>
      <c r="B1748" s="20" t="s">
        <v>1074</v>
      </c>
      <c r="C1748" s="52">
        <v>200</v>
      </c>
      <c r="D1748" s="78">
        <f>D1749</f>
        <v>0</v>
      </c>
      <c r="E1748" s="78">
        <f t="shared" si="784"/>
        <v>0</v>
      </c>
      <c r="F1748" s="191">
        <f t="shared" si="784"/>
        <v>0</v>
      </c>
      <c r="G1748" s="216" t="e">
        <f t="shared" si="756"/>
        <v>#DIV/0!</v>
      </c>
      <c r="H1748" s="216" t="e">
        <f t="shared" si="771"/>
        <v>#DIV/0!</v>
      </c>
    </row>
    <row r="1749" spans="1:8" ht="47.25" customHeight="1" hidden="1">
      <c r="A1749" s="57" t="s">
        <v>1306</v>
      </c>
      <c r="B1749" s="20" t="s">
        <v>1074</v>
      </c>
      <c r="C1749" s="52">
        <v>240</v>
      </c>
      <c r="D1749" s="78"/>
      <c r="E1749" s="78"/>
      <c r="F1749" s="191"/>
      <c r="G1749" s="216" t="e">
        <f aca="true" t="shared" si="785" ref="G1749:G1805">F1749/E1749*100</f>
        <v>#DIV/0!</v>
      </c>
      <c r="H1749" s="216" t="e">
        <f t="shared" si="771"/>
        <v>#DIV/0!</v>
      </c>
    </row>
    <row r="1750" spans="1:8" ht="47.25" customHeight="1" hidden="1">
      <c r="A1750" s="22" t="s">
        <v>1075</v>
      </c>
      <c r="B1750" s="20" t="s">
        <v>1076</v>
      </c>
      <c r="C1750" s="52"/>
      <c r="D1750" s="78">
        <f>D1751</f>
        <v>0</v>
      </c>
      <c r="E1750" s="78">
        <f aca="true" t="shared" si="786" ref="E1750:F1751">E1751</f>
        <v>0</v>
      </c>
      <c r="F1750" s="191">
        <f t="shared" si="786"/>
        <v>0</v>
      </c>
      <c r="G1750" s="216" t="e">
        <f t="shared" si="785"/>
        <v>#DIV/0!</v>
      </c>
      <c r="H1750" s="216" t="e">
        <f t="shared" si="771"/>
        <v>#DIV/0!</v>
      </c>
    </row>
    <row r="1751" spans="1:8" ht="47.25" customHeight="1" hidden="1">
      <c r="A1751" s="57" t="s">
        <v>1305</v>
      </c>
      <c r="B1751" s="20" t="s">
        <v>1076</v>
      </c>
      <c r="C1751" s="52">
        <v>200</v>
      </c>
      <c r="D1751" s="78">
        <f>D1752</f>
        <v>0</v>
      </c>
      <c r="E1751" s="78">
        <f t="shared" si="786"/>
        <v>0</v>
      </c>
      <c r="F1751" s="191">
        <f t="shared" si="786"/>
        <v>0</v>
      </c>
      <c r="G1751" s="216" t="e">
        <f t="shared" si="785"/>
        <v>#DIV/0!</v>
      </c>
      <c r="H1751" s="216" t="e">
        <f t="shared" si="771"/>
        <v>#DIV/0!</v>
      </c>
    </row>
    <row r="1752" spans="1:8" ht="47.25" customHeight="1" hidden="1">
      <c r="A1752" s="57" t="s">
        <v>1306</v>
      </c>
      <c r="B1752" s="20" t="s">
        <v>1076</v>
      </c>
      <c r="C1752" s="52">
        <v>240</v>
      </c>
      <c r="D1752" s="78"/>
      <c r="E1752" s="78"/>
      <c r="F1752" s="191"/>
      <c r="G1752" s="216" t="e">
        <f t="shared" si="785"/>
        <v>#DIV/0!</v>
      </c>
      <c r="H1752" s="216" t="e">
        <f t="shared" si="771"/>
        <v>#DIV/0!</v>
      </c>
    </row>
    <row r="1753" spans="1:8" ht="47.25" customHeight="1" hidden="1">
      <c r="A1753" s="22" t="s">
        <v>1077</v>
      </c>
      <c r="B1753" s="20" t="s">
        <v>1078</v>
      </c>
      <c r="C1753" s="52"/>
      <c r="D1753" s="78">
        <f>D1754</f>
        <v>0</v>
      </c>
      <c r="E1753" s="78">
        <f aca="true" t="shared" si="787" ref="E1753:F1754">E1754</f>
        <v>0</v>
      </c>
      <c r="F1753" s="191">
        <f t="shared" si="787"/>
        <v>0</v>
      </c>
      <c r="G1753" s="216" t="e">
        <f t="shared" si="785"/>
        <v>#DIV/0!</v>
      </c>
      <c r="H1753" s="216" t="e">
        <f t="shared" si="771"/>
        <v>#DIV/0!</v>
      </c>
    </row>
    <row r="1754" spans="1:8" ht="47.25" customHeight="1" hidden="1">
      <c r="A1754" s="57" t="s">
        <v>1305</v>
      </c>
      <c r="B1754" s="20" t="s">
        <v>1078</v>
      </c>
      <c r="C1754" s="52">
        <v>200</v>
      </c>
      <c r="D1754" s="78">
        <f>D1755</f>
        <v>0</v>
      </c>
      <c r="E1754" s="78">
        <f t="shared" si="787"/>
        <v>0</v>
      </c>
      <c r="F1754" s="191">
        <f t="shared" si="787"/>
        <v>0</v>
      </c>
      <c r="G1754" s="216" t="e">
        <f t="shared" si="785"/>
        <v>#DIV/0!</v>
      </c>
      <c r="H1754" s="216" t="e">
        <f t="shared" si="771"/>
        <v>#DIV/0!</v>
      </c>
    </row>
    <row r="1755" spans="1:8" ht="47.25" customHeight="1" hidden="1">
      <c r="A1755" s="57" t="s">
        <v>1306</v>
      </c>
      <c r="B1755" s="20" t="s">
        <v>1078</v>
      </c>
      <c r="C1755" s="52">
        <v>240</v>
      </c>
      <c r="D1755" s="78"/>
      <c r="E1755" s="78"/>
      <c r="F1755" s="191"/>
      <c r="G1755" s="216" t="e">
        <f t="shared" si="785"/>
        <v>#DIV/0!</v>
      </c>
      <c r="H1755" s="216" t="e">
        <f t="shared" si="771"/>
        <v>#DIV/0!</v>
      </c>
    </row>
    <row r="1756" spans="1:8" ht="47.25" customHeight="1" hidden="1">
      <c r="A1756" s="16" t="s">
        <v>1079</v>
      </c>
      <c r="B1756" s="20" t="s">
        <v>1080</v>
      </c>
      <c r="C1756" s="52"/>
      <c r="D1756" s="78"/>
      <c r="E1756" s="78"/>
      <c r="F1756" s="191"/>
      <c r="G1756" s="216" t="e">
        <f t="shared" si="785"/>
        <v>#DIV/0!</v>
      </c>
      <c r="H1756" s="216" t="e">
        <f t="shared" si="771"/>
        <v>#DIV/0!</v>
      </c>
    </row>
    <row r="1757" spans="1:8" ht="47.25" customHeight="1" hidden="1">
      <c r="A1757" s="22" t="s">
        <v>1081</v>
      </c>
      <c r="B1757" s="20" t="s">
        <v>1082</v>
      </c>
      <c r="C1757" s="52"/>
      <c r="D1757" s="78">
        <f>D1758</f>
        <v>0</v>
      </c>
      <c r="E1757" s="78">
        <f aca="true" t="shared" si="788" ref="E1757:F1758">E1758</f>
        <v>0</v>
      </c>
      <c r="F1757" s="191">
        <f t="shared" si="788"/>
        <v>0</v>
      </c>
      <c r="G1757" s="216" t="e">
        <f t="shared" si="785"/>
        <v>#DIV/0!</v>
      </c>
      <c r="H1757" s="216" t="e">
        <f t="shared" si="771"/>
        <v>#DIV/0!</v>
      </c>
    </row>
    <row r="1758" spans="1:8" ht="47.25" customHeight="1" hidden="1">
      <c r="A1758" s="16" t="s">
        <v>1308</v>
      </c>
      <c r="B1758" s="20" t="s">
        <v>1082</v>
      </c>
      <c r="C1758" s="52">
        <v>600</v>
      </c>
      <c r="D1758" s="78">
        <f>D1759</f>
        <v>0</v>
      </c>
      <c r="E1758" s="78">
        <f t="shared" si="788"/>
        <v>0</v>
      </c>
      <c r="F1758" s="191">
        <f t="shared" si="788"/>
        <v>0</v>
      </c>
      <c r="G1758" s="216" t="e">
        <f t="shared" si="785"/>
        <v>#DIV/0!</v>
      </c>
      <c r="H1758" s="216" t="e">
        <f aca="true" t="shared" si="789" ref="H1758:H1805">F1758/D1758*100</f>
        <v>#DIV/0!</v>
      </c>
    </row>
    <row r="1759" spans="1:8" ht="47.25" customHeight="1" hidden="1">
      <c r="A1759" s="16" t="s">
        <v>1307</v>
      </c>
      <c r="B1759" s="20" t="s">
        <v>1082</v>
      </c>
      <c r="C1759" s="52">
        <v>610</v>
      </c>
      <c r="D1759" s="78"/>
      <c r="E1759" s="78"/>
      <c r="F1759" s="191"/>
      <c r="G1759" s="216" t="e">
        <f t="shared" si="785"/>
        <v>#DIV/0!</v>
      </c>
      <c r="H1759" s="216" t="e">
        <f t="shared" si="789"/>
        <v>#DIV/0!</v>
      </c>
    </row>
    <row r="1760" spans="1:8" ht="47.25" customHeight="1" hidden="1">
      <c r="A1760" s="22" t="s">
        <v>1083</v>
      </c>
      <c r="B1760" s="20" t="s">
        <v>1084</v>
      </c>
      <c r="C1760" s="52"/>
      <c r="D1760" s="78">
        <f>D1761</f>
        <v>0</v>
      </c>
      <c r="E1760" s="78">
        <f aca="true" t="shared" si="790" ref="E1760:F1761">E1761</f>
        <v>0</v>
      </c>
      <c r="F1760" s="191">
        <f t="shared" si="790"/>
        <v>0</v>
      </c>
      <c r="G1760" s="216" t="e">
        <f t="shared" si="785"/>
        <v>#DIV/0!</v>
      </c>
      <c r="H1760" s="216" t="e">
        <f t="shared" si="789"/>
        <v>#DIV/0!</v>
      </c>
    </row>
    <row r="1761" spans="1:8" ht="47.25" customHeight="1" hidden="1">
      <c r="A1761" s="16" t="s">
        <v>1308</v>
      </c>
      <c r="B1761" s="20" t="s">
        <v>1084</v>
      </c>
      <c r="C1761" s="52">
        <v>600</v>
      </c>
      <c r="D1761" s="78">
        <f>D1762</f>
        <v>0</v>
      </c>
      <c r="E1761" s="78">
        <f t="shared" si="790"/>
        <v>0</v>
      </c>
      <c r="F1761" s="191">
        <f t="shared" si="790"/>
        <v>0</v>
      </c>
      <c r="G1761" s="216" t="e">
        <f t="shared" si="785"/>
        <v>#DIV/0!</v>
      </c>
      <c r="H1761" s="216" t="e">
        <f t="shared" si="789"/>
        <v>#DIV/0!</v>
      </c>
    </row>
    <row r="1762" spans="1:8" ht="47.25" customHeight="1" hidden="1">
      <c r="A1762" s="16" t="s">
        <v>1307</v>
      </c>
      <c r="B1762" s="20" t="s">
        <v>1084</v>
      </c>
      <c r="C1762" s="52">
        <v>610</v>
      </c>
      <c r="D1762" s="78"/>
      <c r="E1762" s="78"/>
      <c r="F1762" s="191"/>
      <c r="G1762" s="216" t="e">
        <f t="shared" si="785"/>
        <v>#DIV/0!</v>
      </c>
      <c r="H1762" s="216" t="e">
        <f t="shared" si="789"/>
        <v>#DIV/0!</v>
      </c>
    </row>
    <row r="1763" spans="1:8" ht="47.25" customHeight="1" hidden="1">
      <c r="A1763" s="22" t="s">
        <v>1085</v>
      </c>
      <c r="B1763" s="20" t="s">
        <v>1086</v>
      </c>
      <c r="C1763" s="52"/>
      <c r="D1763" s="78">
        <f>D1764</f>
        <v>0</v>
      </c>
      <c r="E1763" s="78">
        <f aca="true" t="shared" si="791" ref="E1763:F1764">E1764</f>
        <v>0</v>
      </c>
      <c r="F1763" s="191">
        <f t="shared" si="791"/>
        <v>0</v>
      </c>
      <c r="G1763" s="216" t="e">
        <f t="shared" si="785"/>
        <v>#DIV/0!</v>
      </c>
      <c r="H1763" s="216" t="e">
        <f t="shared" si="789"/>
        <v>#DIV/0!</v>
      </c>
    </row>
    <row r="1764" spans="1:8" ht="47.25" customHeight="1" hidden="1">
      <c r="A1764" s="16" t="s">
        <v>1308</v>
      </c>
      <c r="B1764" s="20" t="s">
        <v>1086</v>
      </c>
      <c r="C1764" s="52">
        <v>600</v>
      </c>
      <c r="D1764" s="78">
        <f>D1765</f>
        <v>0</v>
      </c>
      <c r="E1764" s="78">
        <f t="shared" si="791"/>
        <v>0</v>
      </c>
      <c r="F1764" s="191">
        <f t="shared" si="791"/>
        <v>0</v>
      </c>
      <c r="G1764" s="216" t="e">
        <f t="shared" si="785"/>
        <v>#DIV/0!</v>
      </c>
      <c r="H1764" s="216" t="e">
        <f t="shared" si="789"/>
        <v>#DIV/0!</v>
      </c>
    </row>
    <row r="1765" spans="1:8" ht="47.25" customHeight="1" hidden="1">
      <c r="A1765" s="16" t="s">
        <v>1307</v>
      </c>
      <c r="B1765" s="20" t="s">
        <v>1086</v>
      </c>
      <c r="C1765" s="52">
        <v>610</v>
      </c>
      <c r="D1765" s="78">
        <v>0</v>
      </c>
      <c r="E1765" s="78">
        <v>0</v>
      </c>
      <c r="F1765" s="191">
        <v>0</v>
      </c>
      <c r="G1765" s="216" t="e">
        <f t="shared" si="785"/>
        <v>#DIV/0!</v>
      </c>
      <c r="H1765" s="216" t="e">
        <f t="shared" si="789"/>
        <v>#DIV/0!</v>
      </c>
    </row>
    <row r="1766" spans="1:8" ht="47.25" customHeight="1" hidden="1">
      <c r="A1766" s="22" t="s">
        <v>1087</v>
      </c>
      <c r="B1766" s="20" t="s">
        <v>1088</v>
      </c>
      <c r="C1766" s="52"/>
      <c r="D1766" s="78">
        <f>D1767</f>
        <v>0</v>
      </c>
      <c r="E1766" s="78">
        <f aca="true" t="shared" si="792" ref="E1766:F1767">E1767</f>
        <v>0</v>
      </c>
      <c r="F1766" s="191">
        <f t="shared" si="792"/>
        <v>0</v>
      </c>
      <c r="G1766" s="216" t="e">
        <f t="shared" si="785"/>
        <v>#DIV/0!</v>
      </c>
      <c r="H1766" s="216" t="e">
        <f t="shared" si="789"/>
        <v>#DIV/0!</v>
      </c>
    </row>
    <row r="1767" spans="1:8" ht="47.25" customHeight="1" hidden="1">
      <c r="A1767" s="16" t="s">
        <v>1308</v>
      </c>
      <c r="B1767" s="20" t="s">
        <v>1088</v>
      </c>
      <c r="C1767" s="52">
        <v>600</v>
      </c>
      <c r="D1767" s="78">
        <f>D1768</f>
        <v>0</v>
      </c>
      <c r="E1767" s="78">
        <f t="shared" si="792"/>
        <v>0</v>
      </c>
      <c r="F1767" s="191">
        <f t="shared" si="792"/>
        <v>0</v>
      </c>
      <c r="G1767" s="216" t="e">
        <f t="shared" si="785"/>
        <v>#DIV/0!</v>
      </c>
      <c r="H1767" s="216" t="e">
        <f t="shared" si="789"/>
        <v>#DIV/0!</v>
      </c>
    </row>
    <row r="1768" spans="1:9" ht="31.5" customHeight="1" hidden="1">
      <c r="A1768" s="16" t="s">
        <v>1307</v>
      </c>
      <c r="B1768" s="20" t="s">
        <v>1088</v>
      </c>
      <c r="C1768" s="52">
        <v>610</v>
      </c>
      <c r="D1768" s="78">
        <v>0</v>
      </c>
      <c r="E1768" s="78">
        <v>0</v>
      </c>
      <c r="F1768" s="191">
        <v>0</v>
      </c>
      <c r="G1768" s="216" t="e">
        <f t="shared" si="785"/>
        <v>#DIV/0!</v>
      </c>
      <c r="H1768" s="216" t="e">
        <f t="shared" si="789"/>
        <v>#DIV/0!</v>
      </c>
      <c r="I1768" s="112"/>
    </row>
    <row r="1769" spans="1:8" ht="42.75" customHeight="1" hidden="1">
      <c r="A1769" s="22" t="s">
        <v>1089</v>
      </c>
      <c r="B1769" s="20" t="s">
        <v>1090</v>
      </c>
      <c r="C1769" s="52"/>
      <c r="D1769" s="78">
        <f>D1770</f>
        <v>0</v>
      </c>
      <c r="E1769" s="78">
        <f aca="true" t="shared" si="793" ref="E1769:F1770">E1770</f>
        <v>0</v>
      </c>
      <c r="F1769" s="191">
        <f t="shared" si="793"/>
        <v>0</v>
      </c>
      <c r="G1769" s="216" t="e">
        <f t="shared" si="785"/>
        <v>#DIV/0!</v>
      </c>
      <c r="H1769" s="216" t="e">
        <f t="shared" si="789"/>
        <v>#DIV/0!</v>
      </c>
    </row>
    <row r="1770" spans="1:8" ht="42.75" customHeight="1" hidden="1">
      <c r="A1770" s="16" t="s">
        <v>1308</v>
      </c>
      <c r="B1770" s="20" t="s">
        <v>1090</v>
      </c>
      <c r="C1770" s="52">
        <v>600</v>
      </c>
      <c r="D1770" s="78">
        <f>D1771</f>
        <v>0</v>
      </c>
      <c r="E1770" s="78">
        <f t="shared" si="793"/>
        <v>0</v>
      </c>
      <c r="F1770" s="191">
        <f t="shared" si="793"/>
        <v>0</v>
      </c>
      <c r="G1770" s="216" t="e">
        <f t="shared" si="785"/>
        <v>#DIV/0!</v>
      </c>
      <c r="H1770" s="216" t="e">
        <f t="shared" si="789"/>
        <v>#DIV/0!</v>
      </c>
    </row>
    <row r="1771" spans="1:8" ht="42.75" customHeight="1" hidden="1">
      <c r="A1771" s="16" t="s">
        <v>1307</v>
      </c>
      <c r="B1771" s="20" t="s">
        <v>1090</v>
      </c>
      <c r="C1771" s="52">
        <v>610</v>
      </c>
      <c r="D1771" s="78"/>
      <c r="E1771" s="78"/>
      <c r="F1771" s="191"/>
      <c r="G1771" s="216" t="e">
        <f t="shared" si="785"/>
        <v>#DIV/0!</v>
      </c>
      <c r="H1771" s="216" t="e">
        <f t="shared" si="789"/>
        <v>#DIV/0!</v>
      </c>
    </row>
    <row r="1772" spans="1:8" ht="41.25" customHeight="1" hidden="1">
      <c r="A1772" s="22" t="s">
        <v>1091</v>
      </c>
      <c r="B1772" s="20" t="s">
        <v>1092</v>
      </c>
      <c r="C1772" s="52"/>
      <c r="D1772" s="78">
        <f>D1773</f>
        <v>0</v>
      </c>
      <c r="E1772" s="78">
        <f aca="true" t="shared" si="794" ref="E1772:F1773">E1773</f>
        <v>0</v>
      </c>
      <c r="F1772" s="191">
        <f t="shared" si="794"/>
        <v>0</v>
      </c>
      <c r="G1772" s="216" t="e">
        <f t="shared" si="785"/>
        <v>#DIV/0!</v>
      </c>
      <c r="H1772" s="216" t="e">
        <f t="shared" si="789"/>
        <v>#DIV/0!</v>
      </c>
    </row>
    <row r="1773" spans="1:8" ht="35.25" customHeight="1" hidden="1">
      <c r="A1773" s="57" t="s">
        <v>1305</v>
      </c>
      <c r="B1773" s="20" t="s">
        <v>1092</v>
      </c>
      <c r="C1773" s="52">
        <v>200</v>
      </c>
      <c r="D1773" s="78">
        <f>D1774</f>
        <v>0</v>
      </c>
      <c r="E1773" s="78">
        <f t="shared" si="794"/>
        <v>0</v>
      </c>
      <c r="F1773" s="191">
        <f t="shared" si="794"/>
        <v>0</v>
      </c>
      <c r="G1773" s="216" t="e">
        <f t="shared" si="785"/>
        <v>#DIV/0!</v>
      </c>
      <c r="H1773" s="216" t="e">
        <f t="shared" si="789"/>
        <v>#DIV/0!</v>
      </c>
    </row>
    <row r="1774" spans="1:8" ht="35.25" customHeight="1" hidden="1">
      <c r="A1774" s="57" t="s">
        <v>1306</v>
      </c>
      <c r="B1774" s="20" t="s">
        <v>1092</v>
      </c>
      <c r="C1774" s="52">
        <v>240</v>
      </c>
      <c r="D1774" s="78">
        <v>0</v>
      </c>
      <c r="E1774" s="78"/>
      <c r="F1774" s="191"/>
      <c r="G1774" s="216" t="e">
        <f t="shared" si="785"/>
        <v>#DIV/0!</v>
      </c>
      <c r="H1774" s="216" t="e">
        <f t="shared" si="789"/>
        <v>#DIV/0!</v>
      </c>
    </row>
    <row r="1775" spans="1:8" ht="47.25" hidden="1">
      <c r="A1775" s="22" t="s">
        <v>1093</v>
      </c>
      <c r="B1775" s="20" t="s">
        <v>1094</v>
      </c>
      <c r="C1775" s="52"/>
      <c r="D1775" s="78">
        <f>D1776</f>
        <v>0</v>
      </c>
      <c r="E1775" s="78">
        <f aca="true" t="shared" si="795" ref="E1775:F1776">E1776</f>
        <v>0</v>
      </c>
      <c r="F1775" s="191">
        <f t="shared" si="795"/>
        <v>0</v>
      </c>
      <c r="G1775" s="216" t="e">
        <f t="shared" si="785"/>
        <v>#DIV/0!</v>
      </c>
      <c r="H1775" s="216" t="e">
        <f t="shared" si="789"/>
        <v>#DIV/0!</v>
      </c>
    </row>
    <row r="1776" spans="1:8" ht="30.75" customHeight="1" hidden="1">
      <c r="A1776" s="16" t="s">
        <v>1308</v>
      </c>
      <c r="B1776" s="20" t="s">
        <v>1094</v>
      </c>
      <c r="C1776" s="52">
        <v>600</v>
      </c>
      <c r="D1776" s="78">
        <f>D1777</f>
        <v>0</v>
      </c>
      <c r="E1776" s="78">
        <f t="shared" si="795"/>
        <v>0</v>
      </c>
      <c r="F1776" s="191">
        <f t="shared" si="795"/>
        <v>0</v>
      </c>
      <c r="G1776" s="216" t="e">
        <f t="shared" si="785"/>
        <v>#DIV/0!</v>
      </c>
      <c r="H1776" s="216" t="e">
        <f t="shared" si="789"/>
        <v>#DIV/0!</v>
      </c>
    </row>
    <row r="1777" spans="1:8" ht="34.5" customHeight="1" hidden="1">
      <c r="A1777" s="16" t="s">
        <v>1307</v>
      </c>
      <c r="B1777" s="20" t="s">
        <v>1094</v>
      </c>
      <c r="C1777" s="52">
        <v>610</v>
      </c>
      <c r="D1777" s="78">
        <v>0</v>
      </c>
      <c r="E1777" s="78"/>
      <c r="F1777" s="191"/>
      <c r="G1777" s="216" t="e">
        <f t="shared" si="785"/>
        <v>#DIV/0!</v>
      </c>
      <c r="H1777" s="216" t="e">
        <f t="shared" si="789"/>
        <v>#DIV/0!</v>
      </c>
    </row>
    <row r="1778" spans="1:8" ht="39" customHeight="1" hidden="1">
      <c r="A1778" s="16" t="s">
        <v>1095</v>
      </c>
      <c r="B1778" s="20" t="s">
        <v>1096</v>
      </c>
      <c r="C1778" s="52"/>
      <c r="D1778" s="78"/>
      <c r="E1778" s="78"/>
      <c r="F1778" s="191"/>
      <c r="G1778" s="216" t="e">
        <f t="shared" si="785"/>
        <v>#DIV/0!</v>
      </c>
      <c r="H1778" s="216" t="e">
        <f t="shared" si="789"/>
        <v>#DIV/0!</v>
      </c>
    </row>
    <row r="1779" spans="1:8" ht="42" customHeight="1" hidden="1">
      <c r="A1779" s="16" t="s">
        <v>1097</v>
      </c>
      <c r="B1779" s="20" t="s">
        <v>1098</v>
      </c>
      <c r="C1779" s="52"/>
      <c r="D1779" s="78"/>
      <c r="E1779" s="78"/>
      <c r="F1779" s="191"/>
      <c r="G1779" s="216" t="e">
        <f t="shared" si="785"/>
        <v>#DIV/0!</v>
      </c>
      <c r="H1779" s="216" t="e">
        <f t="shared" si="789"/>
        <v>#DIV/0!</v>
      </c>
    </row>
    <row r="1780" spans="1:8" ht="42.75" customHeight="1" hidden="1">
      <c r="A1780" s="22" t="s">
        <v>1099</v>
      </c>
      <c r="B1780" s="20" t="s">
        <v>1100</v>
      </c>
      <c r="C1780" s="52"/>
      <c r="D1780" s="78">
        <f>D1781</f>
        <v>0</v>
      </c>
      <c r="E1780" s="78">
        <f aca="true" t="shared" si="796" ref="E1780:F1781">E1781</f>
        <v>0</v>
      </c>
      <c r="F1780" s="191">
        <f t="shared" si="796"/>
        <v>0</v>
      </c>
      <c r="G1780" s="216" t="e">
        <f t="shared" si="785"/>
        <v>#DIV/0!</v>
      </c>
      <c r="H1780" s="216" t="e">
        <f t="shared" si="789"/>
        <v>#DIV/0!</v>
      </c>
    </row>
    <row r="1781" spans="1:8" ht="34.5" customHeight="1" hidden="1">
      <c r="A1781" s="57" t="s">
        <v>1305</v>
      </c>
      <c r="B1781" s="20" t="s">
        <v>1100</v>
      </c>
      <c r="C1781" s="52">
        <v>200</v>
      </c>
      <c r="D1781" s="78">
        <f>D1782</f>
        <v>0</v>
      </c>
      <c r="E1781" s="78">
        <f t="shared" si="796"/>
        <v>0</v>
      </c>
      <c r="F1781" s="191">
        <f t="shared" si="796"/>
        <v>0</v>
      </c>
      <c r="G1781" s="216" t="e">
        <f t="shared" si="785"/>
        <v>#DIV/0!</v>
      </c>
      <c r="H1781" s="216" t="e">
        <f t="shared" si="789"/>
        <v>#DIV/0!</v>
      </c>
    </row>
    <row r="1782" spans="1:8" ht="42.75" customHeight="1" hidden="1">
      <c r="A1782" s="57" t="s">
        <v>1306</v>
      </c>
      <c r="B1782" s="20" t="s">
        <v>1100</v>
      </c>
      <c r="C1782" s="52">
        <v>240</v>
      </c>
      <c r="D1782" s="78"/>
      <c r="E1782" s="78">
        <v>0</v>
      </c>
      <c r="F1782" s="191">
        <v>0</v>
      </c>
      <c r="G1782" s="216" t="e">
        <f t="shared" si="785"/>
        <v>#DIV/0!</v>
      </c>
      <c r="H1782" s="216" t="e">
        <f t="shared" si="789"/>
        <v>#DIV/0!</v>
      </c>
    </row>
    <row r="1783" spans="1:8" ht="42.75" customHeight="1" hidden="1">
      <c r="A1783" s="115" t="s">
        <v>1408</v>
      </c>
      <c r="B1783" s="20" t="s">
        <v>1407</v>
      </c>
      <c r="C1783" s="52"/>
      <c r="D1783" s="78">
        <f>D1784</f>
        <v>0</v>
      </c>
      <c r="E1783" s="78">
        <f aca="true" t="shared" si="797" ref="E1783:F1783">E1784</f>
        <v>0</v>
      </c>
      <c r="F1783" s="191">
        <f t="shared" si="797"/>
        <v>0</v>
      </c>
      <c r="G1783" s="216" t="e">
        <f t="shared" si="785"/>
        <v>#DIV/0!</v>
      </c>
      <c r="H1783" s="216" t="e">
        <f t="shared" si="789"/>
        <v>#DIV/0!</v>
      </c>
    </row>
    <row r="1784" spans="1:8" ht="42.75" customHeight="1" hidden="1">
      <c r="A1784" s="16" t="s">
        <v>1308</v>
      </c>
      <c r="B1784" s="20" t="s">
        <v>1407</v>
      </c>
      <c r="C1784" s="52">
        <v>600</v>
      </c>
      <c r="D1784" s="78">
        <f>D1785</f>
        <v>0</v>
      </c>
      <c r="E1784" s="78">
        <f aca="true" t="shared" si="798" ref="E1784:F1784">E1785</f>
        <v>0</v>
      </c>
      <c r="F1784" s="191">
        <f t="shared" si="798"/>
        <v>0</v>
      </c>
      <c r="G1784" s="216" t="e">
        <f t="shared" si="785"/>
        <v>#DIV/0!</v>
      </c>
      <c r="H1784" s="216" t="e">
        <f t="shared" si="789"/>
        <v>#DIV/0!</v>
      </c>
    </row>
    <row r="1785" spans="1:8" ht="42.75" customHeight="1" hidden="1">
      <c r="A1785" s="16" t="s">
        <v>1307</v>
      </c>
      <c r="B1785" s="20" t="s">
        <v>1407</v>
      </c>
      <c r="C1785" s="52">
        <v>610</v>
      </c>
      <c r="D1785" s="78"/>
      <c r="E1785" s="78"/>
      <c r="F1785" s="191"/>
      <c r="G1785" s="216" t="e">
        <f t="shared" si="785"/>
        <v>#DIV/0!</v>
      </c>
      <c r="H1785" s="216" t="e">
        <f t="shared" si="789"/>
        <v>#DIV/0!</v>
      </c>
    </row>
    <row r="1786" spans="1:8" ht="47.25" hidden="1">
      <c r="A1786" s="22" t="s">
        <v>1101</v>
      </c>
      <c r="B1786" s="20" t="s">
        <v>1102</v>
      </c>
      <c r="C1786" s="52"/>
      <c r="D1786" s="78">
        <f>D1787</f>
        <v>0</v>
      </c>
      <c r="E1786" s="78">
        <f aca="true" t="shared" si="799" ref="E1786:F1787">E1787</f>
        <v>0</v>
      </c>
      <c r="F1786" s="191">
        <f t="shared" si="799"/>
        <v>0</v>
      </c>
      <c r="G1786" s="216" t="e">
        <f t="shared" si="785"/>
        <v>#DIV/0!</v>
      </c>
      <c r="H1786" s="216" t="e">
        <f t="shared" si="789"/>
        <v>#DIV/0!</v>
      </c>
    </row>
    <row r="1787" spans="1:8" ht="49.5" customHeight="1" hidden="1">
      <c r="A1787" s="57" t="s">
        <v>1305</v>
      </c>
      <c r="B1787" s="20" t="s">
        <v>1102</v>
      </c>
      <c r="C1787" s="52">
        <v>200</v>
      </c>
      <c r="D1787" s="78">
        <f>D1788</f>
        <v>0</v>
      </c>
      <c r="E1787" s="78">
        <f t="shared" si="799"/>
        <v>0</v>
      </c>
      <c r="F1787" s="191">
        <f t="shared" si="799"/>
        <v>0</v>
      </c>
      <c r="G1787" s="216" t="e">
        <f t="shared" si="785"/>
        <v>#DIV/0!</v>
      </c>
      <c r="H1787" s="216" t="e">
        <f t="shared" si="789"/>
        <v>#DIV/0!</v>
      </c>
    </row>
    <row r="1788" spans="1:8" ht="41.25" customHeight="1" hidden="1">
      <c r="A1788" s="57" t="s">
        <v>1306</v>
      </c>
      <c r="B1788" s="20" t="s">
        <v>1102</v>
      </c>
      <c r="C1788" s="52">
        <v>240</v>
      </c>
      <c r="D1788" s="78">
        <v>0</v>
      </c>
      <c r="E1788" s="78"/>
      <c r="F1788" s="191"/>
      <c r="G1788" s="216" t="e">
        <f t="shared" si="785"/>
        <v>#DIV/0!</v>
      </c>
      <c r="H1788" s="216" t="e">
        <f t="shared" si="789"/>
        <v>#DIV/0!</v>
      </c>
    </row>
    <row r="1789" spans="1:8" ht="45" customHeight="1" hidden="1">
      <c r="A1789" s="22" t="s">
        <v>1584</v>
      </c>
      <c r="B1789" s="20" t="s">
        <v>1103</v>
      </c>
      <c r="C1789" s="52"/>
      <c r="D1789" s="78">
        <f>D1792+D1790</f>
        <v>0</v>
      </c>
      <c r="E1789" s="78">
        <f aca="true" t="shared" si="800" ref="E1789:F1789">E1792+E1790</f>
        <v>0</v>
      </c>
      <c r="F1789" s="191">
        <f t="shared" si="800"/>
        <v>0</v>
      </c>
      <c r="G1789" s="216" t="e">
        <f t="shared" si="785"/>
        <v>#DIV/0!</v>
      </c>
      <c r="H1789" s="216" t="e">
        <f t="shared" si="789"/>
        <v>#DIV/0!</v>
      </c>
    </row>
    <row r="1790" spans="1:8" ht="31.5" customHeight="1" hidden="1">
      <c r="A1790" s="57" t="s">
        <v>1305</v>
      </c>
      <c r="B1790" s="20" t="s">
        <v>1103</v>
      </c>
      <c r="C1790" s="52">
        <v>200</v>
      </c>
      <c r="D1790" s="78">
        <f>D1791</f>
        <v>0</v>
      </c>
      <c r="E1790" s="78">
        <f aca="true" t="shared" si="801" ref="E1790:F1790">E1791</f>
        <v>0</v>
      </c>
      <c r="F1790" s="191">
        <f t="shared" si="801"/>
        <v>0</v>
      </c>
      <c r="G1790" s="216" t="e">
        <f t="shared" si="785"/>
        <v>#DIV/0!</v>
      </c>
      <c r="H1790" s="216" t="e">
        <f t="shared" si="789"/>
        <v>#DIV/0!</v>
      </c>
    </row>
    <row r="1791" spans="1:9" ht="45" customHeight="1" hidden="1">
      <c r="A1791" s="57" t="s">
        <v>1306</v>
      </c>
      <c r="B1791" s="20" t="s">
        <v>1103</v>
      </c>
      <c r="C1791" s="52">
        <v>240</v>
      </c>
      <c r="D1791" s="78">
        <v>0</v>
      </c>
      <c r="E1791" s="78"/>
      <c r="F1791" s="191">
        <v>0</v>
      </c>
      <c r="G1791" s="216" t="e">
        <f t="shared" si="785"/>
        <v>#DIV/0!</v>
      </c>
      <c r="H1791" s="216" t="e">
        <f t="shared" si="789"/>
        <v>#DIV/0!</v>
      </c>
      <c r="I1791" s="112"/>
    </row>
    <row r="1792" spans="1:8" ht="45" customHeight="1" hidden="1">
      <c r="A1792" s="16" t="s">
        <v>1308</v>
      </c>
      <c r="B1792" s="20" t="s">
        <v>1103</v>
      </c>
      <c r="C1792" s="52">
        <v>600</v>
      </c>
      <c r="D1792" s="78">
        <f>D1793</f>
        <v>0</v>
      </c>
      <c r="E1792" s="78">
        <f aca="true" t="shared" si="802" ref="E1792:F1792">E1793</f>
        <v>0</v>
      </c>
      <c r="F1792" s="191">
        <f t="shared" si="802"/>
        <v>0</v>
      </c>
      <c r="G1792" s="216" t="e">
        <f t="shared" si="785"/>
        <v>#DIV/0!</v>
      </c>
      <c r="H1792" s="216" t="e">
        <f t="shared" si="789"/>
        <v>#DIV/0!</v>
      </c>
    </row>
    <row r="1793" spans="1:8" ht="35.25" customHeight="1" hidden="1">
      <c r="A1793" s="16" t="s">
        <v>1307</v>
      </c>
      <c r="B1793" s="20" t="s">
        <v>1103</v>
      </c>
      <c r="C1793" s="52">
        <v>610</v>
      </c>
      <c r="D1793" s="78"/>
      <c r="E1793" s="78"/>
      <c r="F1793" s="191"/>
      <c r="G1793" s="216" t="e">
        <f t="shared" si="785"/>
        <v>#DIV/0!</v>
      </c>
      <c r="H1793" s="216" t="e">
        <f t="shared" si="789"/>
        <v>#DIV/0!</v>
      </c>
    </row>
    <row r="1794" spans="1:8" ht="42.75" customHeight="1" hidden="1">
      <c r="A1794" s="22" t="s">
        <v>1104</v>
      </c>
      <c r="B1794" s="20" t="s">
        <v>1105</v>
      </c>
      <c r="C1794" s="52"/>
      <c r="D1794" s="78">
        <f>D1795</f>
        <v>0</v>
      </c>
      <c r="E1794" s="78">
        <f aca="true" t="shared" si="803" ref="E1794:F1795">E1795</f>
        <v>0</v>
      </c>
      <c r="F1794" s="191">
        <f t="shared" si="803"/>
        <v>0</v>
      </c>
      <c r="G1794" s="216" t="e">
        <f t="shared" si="785"/>
        <v>#DIV/0!</v>
      </c>
      <c r="H1794" s="216" t="e">
        <f t="shared" si="789"/>
        <v>#DIV/0!</v>
      </c>
    </row>
    <row r="1795" spans="1:8" ht="42.75" customHeight="1" hidden="1">
      <c r="A1795" s="16" t="s">
        <v>1308</v>
      </c>
      <c r="B1795" s="20" t="s">
        <v>1105</v>
      </c>
      <c r="C1795" s="52">
        <v>600</v>
      </c>
      <c r="D1795" s="78">
        <f>D1796</f>
        <v>0</v>
      </c>
      <c r="E1795" s="78">
        <f t="shared" si="803"/>
        <v>0</v>
      </c>
      <c r="F1795" s="191">
        <f t="shared" si="803"/>
        <v>0</v>
      </c>
      <c r="G1795" s="216" t="e">
        <f t="shared" si="785"/>
        <v>#DIV/0!</v>
      </c>
      <c r="H1795" s="216" t="e">
        <f t="shared" si="789"/>
        <v>#DIV/0!</v>
      </c>
    </row>
    <row r="1796" spans="1:8" ht="42.75" customHeight="1" hidden="1">
      <c r="A1796" s="16" t="s">
        <v>1307</v>
      </c>
      <c r="B1796" s="20" t="s">
        <v>1105</v>
      </c>
      <c r="C1796" s="52">
        <v>610</v>
      </c>
      <c r="D1796" s="78"/>
      <c r="E1796" s="78"/>
      <c r="F1796" s="191"/>
      <c r="G1796" s="216" t="e">
        <f t="shared" si="785"/>
        <v>#DIV/0!</v>
      </c>
      <c r="H1796" s="216" t="e">
        <f t="shared" si="789"/>
        <v>#DIV/0!</v>
      </c>
    </row>
    <row r="1797" spans="1:11" ht="34.5" customHeight="1" hidden="1">
      <c r="A1797" s="22" t="s">
        <v>1106</v>
      </c>
      <c r="B1797" s="20" t="s">
        <v>1107</v>
      </c>
      <c r="C1797" s="52"/>
      <c r="D1797" s="90">
        <f>D1798</f>
        <v>0</v>
      </c>
      <c r="E1797" s="90">
        <f aca="true" t="shared" si="804" ref="E1797:F1798">E1798</f>
        <v>0</v>
      </c>
      <c r="F1797" s="193">
        <f t="shared" si="804"/>
        <v>0</v>
      </c>
      <c r="G1797" s="216" t="e">
        <f t="shared" si="785"/>
        <v>#DIV/0!</v>
      </c>
      <c r="H1797" s="216" t="e">
        <f t="shared" si="789"/>
        <v>#DIV/0!</v>
      </c>
      <c r="I1797" s="94"/>
      <c r="J1797" s="94"/>
      <c r="K1797" s="94"/>
    </row>
    <row r="1798" spans="1:11" ht="34.5" customHeight="1" hidden="1">
      <c r="A1798" s="16" t="s">
        <v>1308</v>
      </c>
      <c r="B1798" s="20" t="s">
        <v>1107</v>
      </c>
      <c r="C1798" s="52">
        <v>600</v>
      </c>
      <c r="D1798" s="90">
        <f>D1799</f>
        <v>0</v>
      </c>
      <c r="E1798" s="90">
        <f t="shared" si="804"/>
        <v>0</v>
      </c>
      <c r="F1798" s="193">
        <f t="shared" si="804"/>
        <v>0</v>
      </c>
      <c r="G1798" s="216" t="e">
        <f t="shared" si="785"/>
        <v>#DIV/0!</v>
      </c>
      <c r="H1798" s="216" t="e">
        <f t="shared" si="789"/>
        <v>#DIV/0!</v>
      </c>
      <c r="I1798" s="94"/>
      <c r="J1798" s="94"/>
      <c r="K1798" s="94"/>
    </row>
    <row r="1799" spans="1:11" ht="34.5" customHeight="1" hidden="1">
      <c r="A1799" s="16" t="s">
        <v>1307</v>
      </c>
      <c r="B1799" s="20" t="s">
        <v>1107</v>
      </c>
      <c r="C1799" s="52">
        <v>610</v>
      </c>
      <c r="D1799" s="90"/>
      <c r="E1799" s="90"/>
      <c r="F1799" s="193"/>
      <c r="G1799" s="216" t="e">
        <f t="shared" si="785"/>
        <v>#DIV/0!</v>
      </c>
      <c r="H1799" s="216" t="e">
        <f t="shared" si="789"/>
        <v>#DIV/0!</v>
      </c>
      <c r="I1799" s="214"/>
      <c r="J1799" s="172"/>
      <c r="K1799" s="94"/>
    </row>
    <row r="1800" spans="1:8" ht="38.25" customHeight="1" hidden="1">
      <c r="A1800" s="109" t="s">
        <v>1346</v>
      </c>
      <c r="B1800" s="20" t="s">
        <v>1102</v>
      </c>
      <c r="C1800" s="52"/>
      <c r="D1800" s="78">
        <f>D1801</f>
        <v>0</v>
      </c>
      <c r="E1800" s="78">
        <f aca="true" t="shared" si="805" ref="E1800:F1801">E1801</f>
        <v>0</v>
      </c>
      <c r="F1800" s="191">
        <f t="shared" si="805"/>
        <v>0</v>
      </c>
      <c r="G1800" s="216" t="e">
        <f t="shared" si="785"/>
        <v>#DIV/0!</v>
      </c>
      <c r="H1800" s="216" t="e">
        <f t="shared" si="789"/>
        <v>#DIV/0!</v>
      </c>
    </row>
    <row r="1801" spans="1:8" ht="38.25" customHeight="1" hidden="1">
      <c r="A1801" s="16" t="s">
        <v>1308</v>
      </c>
      <c r="B1801" s="20" t="s">
        <v>1102</v>
      </c>
      <c r="C1801" s="52">
        <v>200</v>
      </c>
      <c r="D1801" s="78">
        <f>D1802</f>
        <v>0</v>
      </c>
      <c r="E1801" s="78">
        <f t="shared" si="805"/>
        <v>0</v>
      </c>
      <c r="F1801" s="191">
        <f t="shared" si="805"/>
        <v>0</v>
      </c>
      <c r="G1801" s="216" t="e">
        <f t="shared" si="785"/>
        <v>#DIV/0!</v>
      </c>
      <c r="H1801" s="216" t="e">
        <f t="shared" si="789"/>
        <v>#DIV/0!</v>
      </c>
    </row>
    <row r="1802" spans="1:8" ht="38.25" customHeight="1" hidden="1">
      <c r="A1802" s="16" t="s">
        <v>1307</v>
      </c>
      <c r="B1802" s="20" t="s">
        <v>1102</v>
      </c>
      <c r="C1802" s="52">
        <v>240</v>
      </c>
      <c r="D1802" s="78">
        <v>0</v>
      </c>
      <c r="E1802" s="78"/>
      <c r="F1802" s="191"/>
      <c r="G1802" s="216" t="e">
        <f t="shared" si="785"/>
        <v>#DIV/0!</v>
      </c>
      <c r="H1802" s="216" t="e">
        <f t="shared" si="789"/>
        <v>#DIV/0!</v>
      </c>
    </row>
    <row r="1803" spans="1:8" ht="38.25" customHeight="1">
      <c r="A1803" s="16" t="s">
        <v>1106</v>
      </c>
      <c r="B1803" s="20" t="s">
        <v>1107</v>
      </c>
      <c r="C1803" s="52"/>
      <c r="D1803" s="78">
        <f aca="true" t="shared" si="806" ref="D1803:F1803">D1806+D1804</f>
        <v>180286</v>
      </c>
      <c r="E1803" s="78">
        <f t="shared" si="806"/>
        <v>270019</v>
      </c>
      <c r="F1803" s="78">
        <f t="shared" si="806"/>
        <v>263103</v>
      </c>
      <c r="G1803" s="216">
        <f t="shared" si="785"/>
        <v>97.43869875823553</v>
      </c>
      <c r="H1803" s="216">
        <f t="shared" si="789"/>
        <v>145.93645651908633</v>
      </c>
    </row>
    <row r="1804" spans="1:8" ht="38.25" customHeight="1" hidden="1">
      <c r="A1804" s="16" t="s">
        <v>1308</v>
      </c>
      <c r="B1804" s="20" t="s">
        <v>1107</v>
      </c>
      <c r="C1804" s="52">
        <v>600</v>
      </c>
      <c r="D1804" s="78">
        <f>D1805</f>
        <v>9705</v>
      </c>
      <c r="E1804" s="78">
        <f aca="true" t="shared" si="807" ref="E1804:F1804">E1805</f>
        <v>0</v>
      </c>
      <c r="F1804" s="78">
        <f t="shared" si="807"/>
        <v>0</v>
      </c>
      <c r="G1804" s="216" t="e">
        <f t="shared" si="785"/>
        <v>#DIV/0!</v>
      </c>
      <c r="H1804" s="216">
        <f t="shared" si="789"/>
        <v>0</v>
      </c>
    </row>
    <row r="1805" spans="1:8" ht="38.25" customHeight="1" hidden="1">
      <c r="A1805" s="16" t="s">
        <v>1307</v>
      </c>
      <c r="B1805" s="20" t="s">
        <v>1107</v>
      </c>
      <c r="C1805" s="52">
        <v>610</v>
      </c>
      <c r="D1805" s="78">
        <v>9705</v>
      </c>
      <c r="E1805" s="78"/>
      <c r="F1805" s="191"/>
      <c r="G1805" s="216" t="e">
        <f t="shared" si="785"/>
        <v>#DIV/0!</v>
      </c>
      <c r="H1805" s="216">
        <f t="shared" si="789"/>
        <v>0</v>
      </c>
    </row>
    <row r="1806" spans="1:8" ht="48.75" customHeight="1">
      <c r="A1806" s="13" t="s">
        <v>1108</v>
      </c>
      <c r="B1806" s="20" t="s">
        <v>1109</v>
      </c>
      <c r="C1806" s="52"/>
      <c r="D1806" s="78">
        <f>D1807+D1839</f>
        <v>170581</v>
      </c>
      <c r="E1806" s="78">
        <f aca="true" t="shared" si="808" ref="E1806:F1806">E1807+E1839</f>
        <v>270019</v>
      </c>
      <c r="F1806" s="191">
        <f t="shared" si="808"/>
        <v>263103</v>
      </c>
      <c r="G1806" s="216">
        <f aca="true" t="shared" si="809" ref="G1806:G1815">F1806/E1806*100</f>
        <v>97.43869875823553</v>
      </c>
      <c r="H1806" s="216">
        <f aca="true" t="shared" si="810" ref="H1806:H1827">F1806/D1806*100</f>
        <v>154.23933497869047</v>
      </c>
    </row>
    <row r="1807" spans="1:8" ht="48.75" customHeight="1">
      <c r="A1807" s="17" t="s">
        <v>1110</v>
      </c>
      <c r="B1807" s="20" t="s">
        <v>1111</v>
      </c>
      <c r="C1807" s="52"/>
      <c r="D1807" s="78">
        <f>D1808+D1813+D1819+D1824+D1827+D1830+D1833+D1836+D1816</f>
        <v>170581</v>
      </c>
      <c r="E1807" s="78">
        <f aca="true" t="shared" si="811" ref="E1807:F1807">E1808+E1813+E1819+E1824+E1827+E1830+E1833+E1836</f>
        <v>262028</v>
      </c>
      <c r="F1807" s="191">
        <f t="shared" si="811"/>
        <v>255112</v>
      </c>
      <c r="G1807" s="216">
        <f t="shared" si="809"/>
        <v>97.36058741813852</v>
      </c>
      <c r="H1807" s="216">
        <f t="shared" si="810"/>
        <v>149.55475697762353</v>
      </c>
    </row>
    <row r="1808" spans="1:8" ht="37.5" customHeight="1" hidden="1">
      <c r="A1808" s="22" t="s">
        <v>1463</v>
      </c>
      <c r="B1808" s="20" t="s">
        <v>1461</v>
      </c>
      <c r="C1808" s="52"/>
      <c r="D1808" s="78">
        <f>D1811+D1809</f>
        <v>40331</v>
      </c>
      <c r="E1808" s="78">
        <f aca="true" t="shared" si="812" ref="E1808:F1808">E1811+E1809</f>
        <v>0</v>
      </c>
      <c r="F1808" s="191">
        <f t="shared" si="812"/>
        <v>0</v>
      </c>
      <c r="G1808" s="216" t="e">
        <f t="shared" si="809"/>
        <v>#DIV/0!</v>
      </c>
      <c r="H1808" s="216">
        <f t="shared" si="810"/>
        <v>0</v>
      </c>
    </row>
    <row r="1809" spans="1:8" ht="37.5" customHeight="1" hidden="1">
      <c r="A1809" s="57" t="s">
        <v>1305</v>
      </c>
      <c r="B1809" s="20" t="s">
        <v>1461</v>
      </c>
      <c r="C1809" s="52">
        <v>200</v>
      </c>
      <c r="D1809" s="78">
        <f>D1810</f>
        <v>40331</v>
      </c>
      <c r="E1809" s="78">
        <f aca="true" t="shared" si="813" ref="E1809:F1809">E1810</f>
        <v>0</v>
      </c>
      <c r="F1809" s="191">
        <f t="shared" si="813"/>
        <v>0</v>
      </c>
      <c r="G1809" s="216" t="e">
        <f t="shared" si="809"/>
        <v>#DIV/0!</v>
      </c>
      <c r="H1809" s="216">
        <f t="shared" si="810"/>
        <v>0</v>
      </c>
    </row>
    <row r="1810" spans="1:8" ht="37.5" customHeight="1" hidden="1">
      <c r="A1810" s="57" t="s">
        <v>1306</v>
      </c>
      <c r="B1810" s="20" t="s">
        <v>1461</v>
      </c>
      <c r="C1810" s="52">
        <v>240</v>
      </c>
      <c r="D1810" s="78">
        <v>40331</v>
      </c>
      <c r="E1810" s="78">
        <v>0</v>
      </c>
      <c r="F1810" s="191">
        <v>0</v>
      </c>
      <c r="G1810" s="216" t="e">
        <f t="shared" si="809"/>
        <v>#DIV/0!</v>
      </c>
      <c r="H1810" s="216">
        <f t="shared" si="810"/>
        <v>0</v>
      </c>
    </row>
    <row r="1811" spans="1:8" ht="36.75" customHeight="1" hidden="1">
      <c r="A1811" s="16" t="s">
        <v>1308</v>
      </c>
      <c r="B1811" s="20" t="s">
        <v>1461</v>
      </c>
      <c r="C1811" s="52">
        <v>600</v>
      </c>
      <c r="D1811" s="78">
        <f>D1812</f>
        <v>0</v>
      </c>
      <c r="E1811" s="78">
        <f aca="true" t="shared" si="814" ref="E1811">E1812</f>
        <v>0</v>
      </c>
      <c r="F1811" s="191">
        <f>F1812</f>
        <v>0</v>
      </c>
      <c r="G1811" s="216" t="e">
        <f t="shared" si="809"/>
        <v>#DIV/0!</v>
      </c>
      <c r="H1811" s="216" t="e">
        <f t="shared" si="810"/>
        <v>#DIV/0!</v>
      </c>
    </row>
    <row r="1812" spans="1:11" ht="36" customHeight="1" hidden="1">
      <c r="A1812" s="16" t="s">
        <v>1307</v>
      </c>
      <c r="B1812" s="20" t="s">
        <v>1461</v>
      </c>
      <c r="C1812" s="52">
        <v>610</v>
      </c>
      <c r="D1812" s="78">
        <v>0</v>
      </c>
      <c r="E1812" s="78">
        <v>0</v>
      </c>
      <c r="F1812" s="191">
        <v>0</v>
      </c>
      <c r="G1812" s="216" t="e">
        <f t="shared" si="809"/>
        <v>#DIV/0!</v>
      </c>
      <c r="H1812" s="216" t="e">
        <f t="shared" si="810"/>
        <v>#DIV/0!</v>
      </c>
      <c r="I1812" s="116"/>
      <c r="J1812" s="86"/>
      <c r="K1812" s="86"/>
    </row>
    <row r="1813" spans="1:11" ht="36" customHeight="1" hidden="1">
      <c r="A1813" s="16" t="s">
        <v>1112</v>
      </c>
      <c r="B1813" s="20" t="s">
        <v>1113</v>
      </c>
      <c r="C1813" s="52"/>
      <c r="D1813" s="78">
        <f>D1814</f>
        <v>0</v>
      </c>
      <c r="E1813" s="78">
        <f aca="true" t="shared" si="815" ref="E1813:F1813">E1814</f>
        <v>0</v>
      </c>
      <c r="F1813" s="191">
        <f t="shared" si="815"/>
        <v>0</v>
      </c>
      <c r="G1813" s="216" t="e">
        <f t="shared" si="809"/>
        <v>#DIV/0!</v>
      </c>
      <c r="H1813" s="216" t="e">
        <f t="shared" si="810"/>
        <v>#DIV/0!</v>
      </c>
      <c r="I1813" s="116"/>
      <c r="J1813" s="116"/>
      <c r="K1813" s="116"/>
    </row>
    <row r="1814" spans="1:11" ht="36" customHeight="1" hidden="1">
      <c r="A1814" s="16" t="s">
        <v>1308</v>
      </c>
      <c r="B1814" s="20" t="s">
        <v>1113</v>
      </c>
      <c r="C1814" s="52">
        <v>600</v>
      </c>
      <c r="D1814" s="78">
        <f>D1815</f>
        <v>0</v>
      </c>
      <c r="E1814" s="78">
        <f aca="true" t="shared" si="816" ref="E1814:F1814">E1815</f>
        <v>0</v>
      </c>
      <c r="F1814" s="191">
        <f t="shared" si="816"/>
        <v>0</v>
      </c>
      <c r="G1814" s="216" t="e">
        <f t="shared" si="809"/>
        <v>#DIV/0!</v>
      </c>
      <c r="H1814" s="216" t="e">
        <f t="shared" si="810"/>
        <v>#DIV/0!</v>
      </c>
      <c r="I1814" s="116"/>
      <c r="J1814" s="116"/>
      <c r="K1814" s="116"/>
    </row>
    <row r="1815" spans="1:11" ht="36" customHeight="1" hidden="1">
      <c r="A1815" s="16" t="s">
        <v>1307</v>
      </c>
      <c r="B1815" s="20" t="s">
        <v>1113</v>
      </c>
      <c r="C1815" s="52">
        <v>610</v>
      </c>
      <c r="D1815" s="78"/>
      <c r="E1815" s="78"/>
      <c r="F1815" s="191"/>
      <c r="G1815" s="216" t="e">
        <f t="shared" si="809"/>
        <v>#DIV/0!</v>
      </c>
      <c r="H1815" s="216" t="e">
        <f t="shared" si="810"/>
        <v>#DIV/0!</v>
      </c>
      <c r="I1815" s="116"/>
      <c r="J1815" s="116"/>
      <c r="K1815" s="116"/>
    </row>
    <row r="1816" spans="1:11" ht="36" customHeight="1" hidden="1">
      <c r="A1816" s="16" t="s">
        <v>1736</v>
      </c>
      <c r="B1816" s="20" t="s">
        <v>1113</v>
      </c>
      <c r="C1816" s="52"/>
      <c r="D1816" s="78">
        <v>1250</v>
      </c>
      <c r="E1816" s="78"/>
      <c r="F1816" s="78"/>
      <c r="G1816" s="216" t="e">
        <f aca="true" t="shared" si="817" ref="G1816:G1818">F1816/E1816*100</f>
        <v>#DIV/0!</v>
      </c>
      <c r="H1816" s="216">
        <f t="shared" si="810"/>
        <v>0</v>
      </c>
      <c r="I1816" s="116"/>
      <c r="J1816" s="116"/>
      <c r="K1816" s="116"/>
    </row>
    <row r="1817" spans="1:11" ht="36" customHeight="1" hidden="1">
      <c r="A1817" s="16" t="s">
        <v>1308</v>
      </c>
      <c r="B1817" s="20" t="s">
        <v>1113</v>
      </c>
      <c r="C1817" s="52">
        <v>600</v>
      </c>
      <c r="D1817" s="78">
        <f>D1818</f>
        <v>1250</v>
      </c>
      <c r="E1817" s="78">
        <f aca="true" t="shared" si="818" ref="E1817:F1817">E1818</f>
        <v>0</v>
      </c>
      <c r="F1817" s="78">
        <f t="shared" si="818"/>
        <v>0</v>
      </c>
      <c r="G1817" s="216" t="e">
        <f t="shared" si="817"/>
        <v>#DIV/0!</v>
      </c>
      <c r="H1817" s="216">
        <f t="shared" si="810"/>
        <v>0</v>
      </c>
      <c r="I1817" s="116"/>
      <c r="J1817" s="116"/>
      <c r="K1817" s="116"/>
    </row>
    <row r="1818" spans="1:11" ht="36" customHeight="1" hidden="1">
      <c r="A1818" s="16" t="s">
        <v>1307</v>
      </c>
      <c r="B1818" s="20" t="s">
        <v>1113</v>
      </c>
      <c r="C1818" s="52">
        <v>610</v>
      </c>
      <c r="D1818" s="78">
        <v>1250</v>
      </c>
      <c r="E1818" s="78"/>
      <c r="F1818" s="191"/>
      <c r="G1818" s="216" t="e">
        <f t="shared" si="817"/>
        <v>#DIV/0!</v>
      </c>
      <c r="H1818" s="216">
        <f t="shared" si="810"/>
        <v>0</v>
      </c>
      <c r="I1818" s="116"/>
      <c r="J1818" s="116"/>
      <c r="K1818" s="116"/>
    </row>
    <row r="1819" spans="1:8" ht="36" customHeight="1">
      <c r="A1819" s="22" t="s">
        <v>1647</v>
      </c>
      <c r="B1819" s="20" t="s">
        <v>1618</v>
      </c>
      <c r="C1819" s="52"/>
      <c r="D1819" s="78">
        <f>D1822+D1820</f>
        <v>57000</v>
      </c>
      <c r="E1819" s="78">
        <f aca="true" t="shared" si="819" ref="E1819:F1819">E1822+E1820</f>
        <v>270</v>
      </c>
      <c r="F1819" s="191">
        <f t="shared" si="819"/>
        <v>270</v>
      </c>
      <c r="G1819" s="216">
        <f aca="true" t="shared" si="820" ref="G1819:G1882">F1819/E1819*100</f>
        <v>100</v>
      </c>
      <c r="H1819" s="216">
        <f t="shared" si="810"/>
        <v>0.4736842105263158</v>
      </c>
    </row>
    <row r="1820" spans="1:8" ht="36" customHeight="1">
      <c r="A1820" s="57" t="s">
        <v>1305</v>
      </c>
      <c r="B1820" s="20" t="s">
        <v>1618</v>
      </c>
      <c r="C1820" s="52">
        <v>200</v>
      </c>
      <c r="D1820" s="78">
        <f>D1821</f>
        <v>57000</v>
      </c>
      <c r="E1820" s="78">
        <f>E1821</f>
        <v>270</v>
      </c>
      <c r="F1820" s="191">
        <f>F1821</f>
        <v>270</v>
      </c>
      <c r="G1820" s="216">
        <f t="shared" si="820"/>
        <v>100</v>
      </c>
      <c r="H1820" s="216">
        <f t="shared" si="810"/>
        <v>0.4736842105263158</v>
      </c>
    </row>
    <row r="1821" spans="1:8" ht="36" customHeight="1">
      <c r="A1821" s="57" t="s">
        <v>1306</v>
      </c>
      <c r="B1821" s="20" t="s">
        <v>1618</v>
      </c>
      <c r="C1821" s="52">
        <v>240</v>
      </c>
      <c r="D1821" s="78">
        <v>57000</v>
      </c>
      <c r="E1821" s="78">
        <v>270</v>
      </c>
      <c r="F1821" s="191">
        <v>270</v>
      </c>
      <c r="G1821" s="216">
        <f t="shared" si="820"/>
        <v>100</v>
      </c>
      <c r="H1821" s="216">
        <f t="shared" si="810"/>
        <v>0.4736842105263158</v>
      </c>
    </row>
    <row r="1822" spans="1:8" ht="36" customHeight="1" hidden="1">
      <c r="A1822" s="16" t="s">
        <v>1308</v>
      </c>
      <c r="B1822" s="20" t="s">
        <v>1618</v>
      </c>
      <c r="C1822" s="52">
        <v>600</v>
      </c>
      <c r="D1822" s="78">
        <f>D1823</f>
        <v>0</v>
      </c>
      <c r="E1822" s="78">
        <f aca="true" t="shared" si="821" ref="E1822:F1822">E1823</f>
        <v>0</v>
      </c>
      <c r="F1822" s="191">
        <f t="shared" si="821"/>
        <v>0</v>
      </c>
      <c r="G1822" s="216" t="e">
        <f t="shared" si="820"/>
        <v>#DIV/0!</v>
      </c>
      <c r="H1822" s="216" t="e">
        <f t="shared" si="810"/>
        <v>#DIV/0!</v>
      </c>
    </row>
    <row r="1823" spans="1:8" ht="36" customHeight="1" hidden="1">
      <c r="A1823" s="16" t="s">
        <v>1307</v>
      </c>
      <c r="B1823" s="20" t="s">
        <v>1618</v>
      </c>
      <c r="C1823" s="52">
        <v>610</v>
      </c>
      <c r="D1823" s="78"/>
      <c r="E1823" s="78"/>
      <c r="F1823" s="191"/>
      <c r="G1823" s="216" t="e">
        <f t="shared" si="820"/>
        <v>#DIV/0!</v>
      </c>
      <c r="H1823" s="216" t="e">
        <f t="shared" si="810"/>
        <v>#DIV/0!</v>
      </c>
    </row>
    <row r="1824" spans="1:8" ht="43.5" customHeight="1">
      <c r="A1824" s="22" t="s">
        <v>1648</v>
      </c>
      <c r="B1824" s="20" t="s">
        <v>1629</v>
      </c>
      <c r="C1824" s="52"/>
      <c r="D1824" s="78">
        <f>D1825</f>
        <v>72000</v>
      </c>
      <c r="E1824" s="78">
        <f aca="true" t="shared" si="822" ref="E1824:F1824">E1825</f>
        <v>230769</v>
      </c>
      <c r="F1824" s="191">
        <f t="shared" si="822"/>
        <v>230769</v>
      </c>
      <c r="G1824" s="216">
        <f t="shared" si="820"/>
        <v>100</v>
      </c>
      <c r="H1824" s="216">
        <f t="shared" si="810"/>
        <v>320.5125</v>
      </c>
    </row>
    <row r="1825" spans="1:8" ht="43.5" customHeight="1">
      <c r="A1825" s="16" t="s">
        <v>1308</v>
      </c>
      <c r="B1825" s="20" t="s">
        <v>1629</v>
      </c>
      <c r="C1825" s="52">
        <v>600</v>
      </c>
      <c r="D1825" s="78">
        <f>D1826</f>
        <v>72000</v>
      </c>
      <c r="E1825" s="78">
        <f aca="true" t="shared" si="823" ref="E1825:F1825">E1826</f>
        <v>230769</v>
      </c>
      <c r="F1825" s="191">
        <f t="shared" si="823"/>
        <v>230769</v>
      </c>
      <c r="G1825" s="216">
        <f t="shared" si="820"/>
        <v>100</v>
      </c>
      <c r="H1825" s="216">
        <f t="shared" si="810"/>
        <v>320.5125</v>
      </c>
    </row>
    <row r="1826" spans="1:8" ht="43.5" customHeight="1">
      <c r="A1826" s="16" t="s">
        <v>1307</v>
      </c>
      <c r="B1826" s="20" t="s">
        <v>1629</v>
      </c>
      <c r="C1826" s="52">
        <v>610</v>
      </c>
      <c r="D1826" s="78">
        <v>72000</v>
      </c>
      <c r="E1826" s="78">
        <v>230769</v>
      </c>
      <c r="F1826" s="191">
        <v>230769</v>
      </c>
      <c r="G1826" s="216">
        <f t="shared" si="820"/>
        <v>100</v>
      </c>
      <c r="H1826" s="216">
        <f t="shared" si="810"/>
        <v>320.5125</v>
      </c>
    </row>
    <row r="1827" spans="1:8" ht="44.25" customHeight="1">
      <c r="A1827" s="22" t="s">
        <v>1699</v>
      </c>
      <c r="B1827" s="20" t="s">
        <v>1698</v>
      </c>
      <c r="C1827" s="52"/>
      <c r="D1827" s="78">
        <f>D1828</f>
        <v>0</v>
      </c>
      <c r="E1827" s="78">
        <f aca="true" t="shared" si="824" ref="E1827:F1827">E1828</f>
        <v>6916</v>
      </c>
      <c r="F1827" s="191">
        <f t="shared" si="824"/>
        <v>0</v>
      </c>
      <c r="G1827" s="216">
        <f t="shared" si="820"/>
        <v>0</v>
      </c>
      <c r="H1827" s="216" t="e">
        <f t="shared" si="810"/>
        <v>#DIV/0!</v>
      </c>
    </row>
    <row r="1828" spans="1:8" ht="44.25" customHeight="1">
      <c r="A1828" s="57" t="s">
        <v>1305</v>
      </c>
      <c r="B1828" s="20" t="s">
        <v>1698</v>
      </c>
      <c r="C1828" s="52">
        <v>200</v>
      </c>
      <c r="D1828" s="78">
        <f>D1829</f>
        <v>0</v>
      </c>
      <c r="E1828" s="78">
        <f aca="true" t="shared" si="825" ref="E1828:F1828">E1829</f>
        <v>6916</v>
      </c>
      <c r="F1828" s="191">
        <f t="shared" si="825"/>
        <v>0</v>
      </c>
      <c r="G1828" s="216">
        <f t="shared" si="820"/>
        <v>0</v>
      </c>
      <c r="H1828" s="216" t="e">
        <f aca="true" t="shared" si="826" ref="H1828:H1891">F1828/D1828*100</f>
        <v>#DIV/0!</v>
      </c>
    </row>
    <row r="1829" spans="1:8" ht="44.25" customHeight="1">
      <c r="A1829" s="57" t="s">
        <v>1306</v>
      </c>
      <c r="B1829" s="20" t="s">
        <v>1698</v>
      </c>
      <c r="C1829" s="52">
        <v>240</v>
      </c>
      <c r="D1829" s="78">
        <v>0</v>
      </c>
      <c r="E1829" s="78">
        <v>6916</v>
      </c>
      <c r="F1829" s="191">
        <v>0</v>
      </c>
      <c r="G1829" s="216">
        <f t="shared" si="820"/>
        <v>0</v>
      </c>
      <c r="H1829" s="216" t="e">
        <f t="shared" si="826"/>
        <v>#DIV/0!</v>
      </c>
    </row>
    <row r="1830" spans="1:8" ht="44.25" customHeight="1">
      <c r="A1830" s="16" t="s">
        <v>1564</v>
      </c>
      <c r="B1830" s="20" t="s">
        <v>1661</v>
      </c>
      <c r="C1830" s="52"/>
      <c r="D1830" s="78">
        <f aca="true" t="shared" si="827" ref="D1830:F1831">D1831</f>
        <v>0</v>
      </c>
      <c r="E1830" s="78">
        <f t="shared" si="827"/>
        <v>16343</v>
      </c>
      <c r="F1830" s="78">
        <f t="shared" si="827"/>
        <v>16343</v>
      </c>
      <c r="G1830" s="216">
        <f t="shared" si="820"/>
        <v>100</v>
      </c>
      <c r="H1830" s="216" t="e">
        <f t="shared" si="826"/>
        <v>#DIV/0!</v>
      </c>
    </row>
    <row r="1831" spans="1:8" ht="44.25" customHeight="1">
      <c r="A1831" s="16" t="s">
        <v>1308</v>
      </c>
      <c r="B1831" s="20" t="s">
        <v>1661</v>
      </c>
      <c r="C1831" s="52">
        <v>600</v>
      </c>
      <c r="D1831" s="78">
        <f t="shared" si="827"/>
        <v>0</v>
      </c>
      <c r="E1831" s="78">
        <f t="shared" si="827"/>
        <v>16343</v>
      </c>
      <c r="F1831" s="78">
        <f t="shared" si="827"/>
        <v>16343</v>
      </c>
      <c r="G1831" s="216">
        <f t="shared" si="820"/>
        <v>100</v>
      </c>
      <c r="H1831" s="216" t="e">
        <f t="shared" si="826"/>
        <v>#DIV/0!</v>
      </c>
    </row>
    <row r="1832" spans="1:8" ht="44.25" customHeight="1">
      <c r="A1832" s="16" t="s">
        <v>1307</v>
      </c>
      <c r="B1832" s="20" t="s">
        <v>1661</v>
      </c>
      <c r="C1832" s="52">
        <v>610</v>
      </c>
      <c r="D1832" s="78">
        <v>0</v>
      </c>
      <c r="E1832" s="78">
        <v>16343</v>
      </c>
      <c r="F1832" s="191">
        <v>16343</v>
      </c>
      <c r="G1832" s="216">
        <f t="shared" si="820"/>
        <v>100</v>
      </c>
      <c r="H1832" s="216" t="e">
        <f t="shared" si="826"/>
        <v>#DIV/0!</v>
      </c>
    </row>
    <row r="1833" spans="1:8" ht="44.25" customHeight="1">
      <c r="A1833" s="16" t="s">
        <v>1520</v>
      </c>
      <c r="B1833" s="20" t="s">
        <v>1662</v>
      </c>
      <c r="C1833" s="52"/>
      <c r="D1833" s="78">
        <f>D1834</f>
        <v>0</v>
      </c>
      <c r="E1833" s="78">
        <f aca="true" t="shared" si="828" ref="E1833:F1833">E1834</f>
        <v>7556</v>
      </c>
      <c r="F1833" s="191">
        <f t="shared" si="828"/>
        <v>7556</v>
      </c>
      <c r="G1833" s="216">
        <f t="shared" si="820"/>
        <v>100</v>
      </c>
      <c r="H1833" s="216" t="e">
        <f t="shared" si="826"/>
        <v>#DIV/0!</v>
      </c>
    </row>
    <row r="1834" spans="1:8" ht="44.25" customHeight="1">
      <c r="A1834" s="16" t="s">
        <v>1308</v>
      </c>
      <c r="B1834" s="20" t="s">
        <v>1662</v>
      </c>
      <c r="C1834" s="52">
        <v>600</v>
      </c>
      <c r="D1834" s="78">
        <f>D1835</f>
        <v>0</v>
      </c>
      <c r="E1834" s="78">
        <f>E1835</f>
        <v>7556</v>
      </c>
      <c r="F1834" s="78">
        <f>F1835</f>
        <v>7556</v>
      </c>
      <c r="G1834" s="216">
        <f t="shared" si="820"/>
        <v>100</v>
      </c>
      <c r="H1834" s="216" t="e">
        <f t="shared" si="826"/>
        <v>#DIV/0!</v>
      </c>
    </row>
    <row r="1835" spans="1:8" ht="44.25" customHeight="1">
      <c r="A1835" s="16" t="s">
        <v>1307</v>
      </c>
      <c r="B1835" s="20" t="s">
        <v>1662</v>
      </c>
      <c r="C1835" s="52">
        <v>610</v>
      </c>
      <c r="D1835" s="78">
        <v>0</v>
      </c>
      <c r="E1835" s="78">
        <v>7556</v>
      </c>
      <c r="F1835" s="191">
        <v>7556</v>
      </c>
      <c r="G1835" s="216">
        <f t="shared" si="820"/>
        <v>100</v>
      </c>
      <c r="H1835" s="216" t="e">
        <f t="shared" si="826"/>
        <v>#DIV/0!</v>
      </c>
    </row>
    <row r="1836" spans="1:8" ht="44.25" customHeight="1">
      <c r="A1836" s="115" t="s">
        <v>1724</v>
      </c>
      <c r="B1836" s="20" t="s">
        <v>1723</v>
      </c>
      <c r="C1836" s="52"/>
      <c r="D1836" s="78">
        <f aca="true" t="shared" si="829" ref="D1836:F1837">D1837</f>
        <v>0</v>
      </c>
      <c r="E1836" s="78">
        <f t="shared" si="829"/>
        <v>174</v>
      </c>
      <c r="F1836" s="78">
        <f t="shared" si="829"/>
        <v>174</v>
      </c>
      <c r="G1836" s="216">
        <f t="shared" si="820"/>
        <v>100</v>
      </c>
      <c r="H1836" s="216" t="e">
        <f t="shared" si="826"/>
        <v>#DIV/0!</v>
      </c>
    </row>
    <row r="1837" spans="1:8" ht="44.25" customHeight="1">
      <c r="A1837" s="16" t="s">
        <v>1308</v>
      </c>
      <c r="B1837" s="20" t="s">
        <v>1723</v>
      </c>
      <c r="C1837" s="52">
        <v>600</v>
      </c>
      <c r="D1837" s="78">
        <f t="shared" si="829"/>
        <v>0</v>
      </c>
      <c r="E1837" s="78">
        <f t="shared" si="829"/>
        <v>174</v>
      </c>
      <c r="F1837" s="78">
        <f t="shared" si="829"/>
        <v>174</v>
      </c>
      <c r="G1837" s="216">
        <f t="shared" si="820"/>
        <v>100</v>
      </c>
      <c r="H1837" s="216" t="e">
        <f t="shared" si="826"/>
        <v>#DIV/0!</v>
      </c>
    </row>
    <row r="1838" spans="1:8" ht="44.25" customHeight="1">
      <c r="A1838" s="16" t="s">
        <v>1307</v>
      </c>
      <c r="B1838" s="20" t="s">
        <v>1723</v>
      </c>
      <c r="C1838" s="52">
        <v>610</v>
      </c>
      <c r="D1838" s="78">
        <v>0</v>
      </c>
      <c r="E1838" s="78">
        <v>174</v>
      </c>
      <c r="F1838" s="191">
        <v>174</v>
      </c>
      <c r="G1838" s="216">
        <f t="shared" si="820"/>
        <v>100</v>
      </c>
      <c r="H1838" s="216" t="e">
        <f t="shared" si="826"/>
        <v>#DIV/0!</v>
      </c>
    </row>
    <row r="1839" spans="1:8" ht="44.25" customHeight="1">
      <c r="A1839" s="16" t="s">
        <v>1664</v>
      </c>
      <c r="B1839" s="20" t="s">
        <v>1663</v>
      </c>
      <c r="C1839" s="52"/>
      <c r="D1839" s="78">
        <f>D1840</f>
        <v>0</v>
      </c>
      <c r="E1839" s="78">
        <f aca="true" t="shared" si="830" ref="E1839:F1839">E1840</f>
        <v>7991</v>
      </c>
      <c r="F1839" s="191">
        <f t="shared" si="830"/>
        <v>7991</v>
      </c>
      <c r="G1839" s="216">
        <f t="shared" si="820"/>
        <v>100</v>
      </c>
      <c r="H1839" s="216" t="e">
        <f t="shared" si="826"/>
        <v>#DIV/0!</v>
      </c>
    </row>
    <row r="1840" spans="1:8" ht="44.25" customHeight="1">
      <c r="A1840" s="16" t="s">
        <v>1106</v>
      </c>
      <c r="B1840" s="20" t="s">
        <v>1665</v>
      </c>
      <c r="C1840" s="52"/>
      <c r="D1840" s="78">
        <f>D1841</f>
        <v>0</v>
      </c>
      <c r="E1840" s="78">
        <f aca="true" t="shared" si="831" ref="E1840:F1840">E1841</f>
        <v>7991</v>
      </c>
      <c r="F1840" s="191">
        <f t="shared" si="831"/>
        <v>7991</v>
      </c>
      <c r="G1840" s="216">
        <f t="shared" si="820"/>
        <v>100</v>
      </c>
      <c r="H1840" s="216" t="e">
        <f t="shared" si="826"/>
        <v>#DIV/0!</v>
      </c>
    </row>
    <row r="1841" spans="1:8" ht="44.25" customHeight="1">
      <c r="A1841" s="16" t="s">
        <v>1308</v>
      </c>
      <c r="B1841" s="20" t="s">
        <v>1665</v>
      </c>
      <c r="C1841" s="52">
        <v>600</v>
      </c>
      <c r="D1841" s="78">
        <f>D1842</f>
        <v>0</v>
      </c>
      <c r="E1841" s="78">
        <f aca="true" t="shared" si="832" ref="E1841:F1841">E1842</f>
        <v>7991</v>
      </c>
      <c r="F1841" s="191">
        <f t="shared" si="832"/>
        <v>7991</v>
      </c>
      <c r="G1841" s="216">
        <f t="shared" si="820"/>
        <v>100</v>
      </c>
      <c r="H1841" s="216" t="e">
        <f t="shared" si="826"/>
        <v>#DIV/0!</v>
      </c>
    </row>
    <row r="1842" spans="1:8" ht="44.25" customHeight="1">
      <c r="A1842" s="16" t="s">
        <v>1307</v>
      </c>
      <c r="B1842" s="20" t="s">
        <v>1665</v>
      </c>
      <c r="C1842" s="52">
        <v>610</v>
      </c>
      <c r="D1842" s="78">
        <v>0</v>
      </c>
      <c r="E1842" s="78">
        <v>7991</v>
      </c>
      <c r="F1842" s="191">
        <v>7991</v>
      </c>
      <c r="G1842" s="216">
        <f t="shared" si="820"/>
        <v>100</v>
      </c>
      <c r="H1842" s="216" t="e">
        <f t="shared" si="826"/>
        <v>#DIV/0!</v>
      </c>
    </row>
    <row r="1843" spans="1:8" ht="34.5" customHeight="1">
      <c r="A1843" s="13" t="s">
        <v>1649</v>
      </c>
      <c r="B1843" s="3" t="s">
        <v>1114</v>
      </c>
      <c r="C1843" s="52"/>
      <c r="D1843" s="78">
        <f aca="true" t="shared" si="833" ref="D1843:F1843">D1844+D1857</f>
        <v>2508</v>
      </c>
      <c r="E1843" s="78">
        <f t="shared" si="833"/>
        <v>1618</v>
      </c>
      <c r="F1843" s="191">
        <f t="shared" si="833"/>
        <v>1618</v>
      </c>
      <c r="G1843" s="216">
        <f t="shared" si="820"/>
        <v>100</v>
      </c>
      <c r="H1843" s="216">
        <f t="shared" si="826"/>
        <v>64.51355661881978</v>
      </c>
    </row>
    <row r="1844" spans="1:8" ht="36.75" customHeight="1">
      <c r="A1844" s="17" t="s">
        <v>1115</v>
      </c>
      <c r="B1844" s="1" t="s">
        <v>1116</v>
      </c>
      <c r="C1844" s="52"/>
      <c r="D1844" s="78">
        <f>D1845+D1848+D1851+D1854</f>
        <v>2508</v>
      </c>
      <c r="E1844" s="78">
        <f aca="true" t="shared" si="834" ref="E1844:F1844">E1845+E1848+E1851+E1854</f>
        <v>1522</v>
      </c>
      <c r="F1844" s="191">
        <f t="shared" si="834"/>
        <v>1522</v>
      </c>
      <c r="G1844" s="216">
        <f t="shared" si="820"/>
        <v>100</v>
      </c>
      <c r="H1844" s="216">
        <f t="shared" si="826"/>
        <v>60.68580542264753</v>
      </c>
    </row>
    <row r="1845" spans="1:8" ht="33.75" customHeight="1">
      <c r="A1845" s="22" t="s">
        <v>1117</v>
      </c>
      <c r="B1845" s="20" t="s">
        <v>1118</v>
      </c>
      <c r="C1845" s="52"/>
      <c r="D1845" s="78">
        <f>D1846</f>
        <v>2508</v>
      </c>
      <c r="E1845" s="78">
        <f aca="true" t="shared" si="835" ref="E1845:F1845">E1846</f>
        <v>1522</v>
      </c>
      <c r="F1845" s="191">
        <f t="shared" si="835"/>
        <v>1522</v>
      </c>
      <c r="G1845" s="216">
        <f t="shared" si="820"/>
        <v>100</v>
      </c>
      <c r="H1845" s="216">
        <f t="shared" si="826"/>
        <v>60.68580542264753</v>
      </c>
    </row>
    <row r="1846" spans="1:8" ht="33.75" customHeight="1">
      <c r="A1846" s="88" t="s">
        <v>1347</v>
      </c>
      <c r="B1846" s="20" t="s">
        <v>1118</v>
      </c>
      <c r="C1846" s="52">
        <v>800</v>
      </c>
      <c r="D1846" s="78">
        <f>D1847</f>
        <v>2508</v>
      </c>
      <c r="E1846" s="78">
        <f aca="true" t="shared" si="836" ref="E1846:F1846">E1847</f>
        <v>1522</v>
      </c>
      <c r="F1846" s="191">
        <f t="shared" si="836"/>
        <v>1522</v>
      </c>
      <c r="G1846" s="216">
        <f t="shared" si="820"/>
        <v>100</v>
      </c>
      <c r="H1846" s="216">
        <f t="shared" si="826"/>
        <v>60.68580542264753</v>
      </c>
    </row>
    <row r="1847" spans="1:10" ht="33.75" customHeight="1">
      <c r="A1847" s="88" t="s">
        <v>1348</v>
      </c>
      <c r="B1847" s="20" t="s">
        <v>1118</v>
      </c>
      <c r="C1847" s="52">
        <v>810</v>
      </c>
      <c r="D1847" s="78">
        <v>2508</v>
      </c>
      <c r="E1847" s="78">
        <v>1522</v>
      </c>
      <c r="F1847" s="191">
        <v>1522</v>
      </c>
      <c r="G1847" s="216">
        <f t="shared" si="820"/>
        <v>100</v>
      </c>
      <c r="H1847" s="216">
        <f t="shared" si="826"/>
        <v>60.68580542264753</v>
      </c>
      <c r="I1847" s="112"/>
      <c r="J1847" s="112"/>
    </row>
    <row r="1848" spans="1:8" ht="39" customHeight="1" hidden="1">
      <c r="A1848" s="22" t="s">
        <v>1119</v>
      </c>
      <c r="B1848" s="20" t="s">
        <v>1120</v>
      </c>
      <c r="C1848" s="52"/>
      <c r="D1848" s="78">
        <f>D1849</f>
        <v>0</v>
      </c>
      <c r="E1848" s="78">
        <f aca="true" t="shared" si="837" ref="E1848:F1848">E1849</f>
        <v>0</v>
      </c>
      <c r="F1848" s="191">
        <f t="shared" si="837"/>
        <v>0</v>
      </c>
      <c r="G1848" s="216" t="e">
        <f t="shared" si="820"/>
        <v>#DIV/0!</v>
      </c>
      <c r="H1848" s="216" t="e">
        <f t="shared" si="826"/>
        <v>#DIV/0!</v>
      </c>
    </row>
    <row r="1849" spans="1:8" ht="39" customHeight="1" hidden="1">
      <c r="A1849" s="16" t="s">
        <v>1308</v>
      </c>
      <c r="B1849" s="20" t="s">
        <v>1120</v>
      </c>
      <c r="C1849" s="52">
        <v>600</v>
      </c>
      <c r="D1849" s="78">
        <f>D1850</f>
        <v>0</v>
      </c>
      <c r="E1849" s="78">
        <f aca="true" t="shared" si="838" ref="E1849:F1849">E1850</f>
        <v>0</v>
      </c>
      <c r="F1849" s="191">
        <f t="shared" si="838"/>
        <v>0</v>
      </c>
      <c r="G1849" s="216" t="e">
        <f t="shared" si="820"/>
        <v>#DIV/0!</v>
      </c>
      <c r="H1849" s="216" t="e">
        <f t="shared" si="826"/>
        <v>#DIV/0!</v>
      </c>
    </row>
    <row r="1850" spans="1:8" ht="39" customHeight="1" hidden="1">
      <c r="A1850" s="16" t="s">
        <v>1307</v>
      </c>
      <c r="B1850" s="20" t="s">
        <v>1120</v>
      </c>
      <c r="C1850" s="52">
        <v>610</v>
      </c>
      <c r="D1850" s="78"/>
      <c r="E1850" s="78"/>
      <c r="F1850" s="191"/>
      <c r="G1850" s="216" t="e">
        <f t="shared" si="820"/>
        <v>#DIV/0!</v>
      </c>
      <c r="H1850" s="216" t="e">
        <f t="shared" si="826"/>
        <v>#DIV/0!</v>
      </c>
    </row>
    <row r="1851" spans="1:8" ht="47.25" customHeight="1" hidden="1">
      <c r="A1851" s="22" t="s">
        <v>1121</v>
      </c>
      <c r="B1851" s="20" t="s">
        <v>1122</v>
      </c>
      <c r="C1851" s="52"/>
      <c r="D1851" s="78">
        <f>D1852</f>
        <v>0</v>
      </c>
      <c r="E1851" s="78">
        <f aca="true" t="shared" si="839" ref="E1851:F1851">E1852</f>
        <v>0</v>
      </c>
      <c r="F1851" s="191">
        <f t="shared" si="839"/>
        <v>0</v>
      </c>
      <c r="G1851" s="216" t="e">
        <f t="shared" si="820"/>
        <v>#DIV/0!</v>
      </c>
      <c r="H1851" s="216" t="e">
        <f t="shared" si="826"/>
        <v>#DIV/0!</v>
      </c>
    </row>
    <row r="1852" spans="1:8" ht="47.25" customHeight="1" hidden="1">
      <c r="A1852" s="16" t="s">
        <v>1308</v>
      </c>
      <c r="B1852" s="20" t="s">
        <v>1122</v>
      </c>
      <c r="C1852" s="52">
        <v>600</v>
      </c>
      <c r="D1852" s="78">
        <f>D1853</f>
        <v>0</v>
      </c>
      <c r="E1852" s="78">
        <f aca="true" t="shared" si="840" ref="E1852:F1852">E1853</f>
        <v>0</v>
      </c>
      <c r="F1852" s="191">
        <f t="shared" si="840"/>
        <v>0</v>
      </c>
      <c r="G1852" s="216" t="e">
        <f t="shared" si="820"/>
        <v>#DIV/0!</v>
      </c>
      <c r="H1852" s="216" t="e">
        <f t="shared" si="826"/>
        <v>#DIV/0!</v>
      </c>
    </row>
    <row r="1853" spans="1:8" ht="47.25" customHeight="1" hidden="1">
      <c r="A1853" s="16" t="s">
        <v>1307</v>
      </c>
      <c r="B1853" s="20" t="s">
        <v>1122</v>
      </c>
      <c r="C1853" s="52">
        <v>610</v>
      </c>
      <c r="D1853" s="78"/>
      <c r="E1853" s="78"/>
      <c r="F1853" s="191"/>
      <c r="G1853" s="216" t="e">
        <f t="shared" si="820"/>
        <v>#DIV/0!</v>
      </c>
      <c r="H1853" s="216" t="e">
        <f t="shared" si="826"/>
        <v>#DIV/0!</v>
      </c>
    </row>
    <row r="1854" spans="1:8" ht="37.5" customHeight="1" hidden="1">
      <c r="A1854" s="22" t="s">
        <v>1123</v>
      </c>
      <c r="B1854" s="20" t="s">
        <v>1124</v>
      </c>
      <c r="C1854" s="52"/>
      <c r="D1854" s="78">
        <f>D1855</f>
        <v>0</v>
      </c>
      <c r="E1854" s="78">
        <f aca="true" t="shared" si="841" ref="E1854:F1854">E1855</f>
        <v>0</v>
      </c>
      <c r="F1854" s="191">
        <f t="shared" si="841"/>
        <v>0</v>
      </c>
      <c r="G1854" s="216" t="e">
        <f t="shared" si="820"/>
        <v>#DIV/0!</v>
      </c>
      <c r="H1854" s="216" t="e">
        <f t="shared" si="826"/>
        <v>#DIV/0!</v>
      </c>
    </row>
    <row r="1855" spans="1:8" ht="37.5" customHeight="1" hidden="1">
      <c r="A1855" s="16" t="s">
        <v>1308</v>
      </c>
      <c r="B1855" s="20" t="s">
        <v>1124</v>
      </c>
      <c r="C1855" s="52">
        <v>600</v>
      </c>
      <c r="D1855" s="78">
        <f>D1856</f>
        <v>0</v>
      </c>
      <c r="E1855" s="78">
        <f aca="true" t="shared" si="842" ref="E1855:F1855">E1856</f>
        <v>0</v>
      </c>
      <c r="F1855" s="191">
        <f t="shared" si="842"/>
        <v>0</v>
      </c>
      <c r="G1855" s="216" t="e">
        <f t="shared" si="820"/>
        <v>#DIV/0!</v>
      </c>
      <c r="H1855" s="216" t="e">
        <f t="shared" si="826"/>
        <v>#DIV/0!</v>
      </c>
    </row>
    <row r="1856" spans="1:8" ht="37.5" customHeight="1" hidden="1">
      <c r="A1856" s="16" t="s">
        <v>1307</v>
      </c>
      <c r="B1856" s="20" t="s">
        <v>1124</v>
      </c>
      <c r="C1856" s="52">
        <v>610</v>
      </c>
      <c r="D1856" s="78"/>
      <c r="E1856" s="78"/>
      <c r="F1856" s="191"/>
      <c r="G1856" s="216" t="e">
        <f t="shared" si="820"/>
        <v>#DIV/0!</v>
      </c>
      <c r="H1856" s="216" t="e">
        <f t="shared" si="826"/>
        <v>#DIV/0!</v>
      </c>
    </row>
    <row r="1857" spans="1:8" ht="57" customHeight="1">
      <c r="A1857" s="115" t="s">
        <v>1452</v>
      </c>
      <c r="B1857" s="20" t="s">
        <v>1451</v>
      </c>
      <c r="C1857" s="52"/>
      <c r="D1857" s="78">
        <f aca="true" t="shared" si="843" ref="D1857:F1859">D1858</f>
        <v>0</v>
      </c>
      <c r="E1857" s="78">
        <f t="shared" si="843"/>
        <v>96</v>
      </c>
      <c r="F1857" s="78">
        <f t="shared" si="843"/>
        <v>96</v>
      </c>
      <c r="G1857" s="216">
        <f t="shared" si="820"/>
        <v>100</v>
      </c>
      <c r="H1857" s="216" t="e">
        <f t="shared" si="826"/>
        <v>#DIV/0!</v>
      </c>
    </row>
    <row r="1858" spans="1:8" ht="25.5" customHeight="1">
      <c r="A1858" s="115" t="s">
        <v>1650</v>
      </c>
      <c r="B1858" s="20" t="s">
        <v>1634</v>
      </c>
      <c r="C1858" s="52"/>
      <c r="D1858" s="78">
        <f t="shared" si="843"/>
        <v>0</v>
      </c>
      <c r="E1858" s="78">
        <f t="shared" si="843"/>
        <v>96</v>
      </c>
      <c r="F1858" s="78">
        <f t="shared" si="843"/>
        <v>96</v>
      </c>
      <c r="G1858" s="216">
        <f t="shared" si="820"/>
        <v>100</v>
      </c>
      <c r="H1858" s="216" t="e">
        <f t="shared" si="826"/>
        <v>#DIV/0!</v>
      </c>
    </row>
    <row r="1859" spans="1:8" ht="37.5" customHeight="1">
      <c r="A1859" s="88" t="s">
        <v>1347</v>
      </c>
      <c r="B1859" s="20" t="s">
        <v>1634</v>
      </c>
      <c r="C1859" s="52">
        <v>800</v>
      </c>
      <c r="D1859" s="78">
        <f t="shared" si="843"/>
        <v>0</v>
      </c>
      <c r="E1859" s="78">
        <f t="shared" si="843"/>
        <v>96</v>
      </c>
      <c r="F1859" s="78">
        <f t="shared" si="843"/>
        <v>96</v>
      </c>
      <c r="G1859" s="216">
        <f t="shared" si="820"/>
        <v>100</v>
      </c>
      <c r="H1859" s="216" t="e">
        <f t="shared" si="826"/>
        <v>#DIV/0!</v>
      </c>
    </row>
    <row r="1860" spans="1:8" ht="37.5" customHeight="1">
      <c r="A1860" s="88" t="s">
        <v>1348</v>
      </c>
      <c r="B1860" s="20" t="s">
        <v>1634</v>
      </c>
      <c r="C1860" s="52">
        <v>810</v>
      </c>
      <c r="D1860" s="78">
        <v>0</v>
      </c>
      <c r="E1860" s="78">
        <v>96</v>
      </c>
      <c r="F1860" s="191">
        <v>96</v>
      </c>
      <c r="G1860" s="216">
        <f t="shared" si="820"/>
        <v>100</v>
      </c>
      <c r="H1860" s="216" t="e">
        <f t="shared" si="826"/>
        <v>#DIV/0!</v>
      </c>
    </row>
    <row r="1861" spans="1:8" ht="39.75" customHeight="1">
      <c r="A1861" s="13" t="s">
        <v>838</v>
      </c>
      <c r="B1861" s="3" t="s">
        <v>1125</v>
      </c>
      <c r="C1861" s="52"/>
      <c r="D1861" s="78">
        <f>D1862</f>
        <v>0</v>
      </c>
      <c r="E1861" s="78">
        <f aca="true" t="shared" si="844" ref="E1861:F1864">E1862</f>
        <v>633</v>
      </c>
      <c r="F1861" s="191">
        <f t="shared" si="844"/>
        <v>633</v>
      </c>
      <c r="G1861" s="216">
        <f t="shared" si="820"/>
        <v>100</v>
      </c>
      <c r="H1861" s="216" t="e">
        <f t="shared" si="826"/>
        <v>#DIV/0!</v>
      </c>
    </row>
    <row r="1862" spans="1:8" ht="42.75" customHeight="1">
      <c r="A1862" s="7" t="s">
        <v>130</v>
      </c>
      <c r="B1862" s="1" t="s">
        <v>1126</v>
      </c>
      <c r="C1862" s="52"/>
      <c r="D1862" s="78">
        <f>D1863</f>
        <v>0</v>
      </c>
      <c r="E1862" s="78">
        <f t="shared" si="844"/>
        <v>633</v>
      </c>
      <c r="F1862" s="191">
        <f t="shared" si="844"/>
        <v>633</v>
      </c>
      <c r="G1862" s="216">
        <f t="shared" si="820"/>
        <v>100</v>
      </c>
      <c r="H1862" s="216" t="e">
        <f t="shared" si="826"/>
        <v>#DIV/0!</v>
      </c>
    </row>
    <row r="1863" spans="1:8" ht="37.5" customHeight="1">
      <c r="A1863" s="115" t="s">
        <v>1693</v>
      </c>
      <c r="B1863" s="20" t="s">
        <v>1692</v>
      </c>
      <c r="C1863" s="52"/>
      <c r="D1863" s="78">
        <f>D1864+D1866</f>
        <v>0</v>
      </c>
      <c r="E1863" s="78">
        <f aca="true" t="shared" si="845" ref="E1863:F1863">E1864+E1866</f>
        <v>633</v>
      </c>
      <c r="F1863" s="191">
        <f t="shared" si="845"/>
        <v>633</v>
      </c>
      <c r="G1863" s="216">
        <f t="shared" si="820"/>
        <v>100</v>
      </c>
      <c r="H1863" s="216" t="e">
        <f t="shared" si="826"/>
        <v>#DIV/0!</v>
      </c>
    </row>
    <row r="1864" spans="1:8" ht="37.5" customHeight="1">
      <c r="A1864" s="57" t="s">
        <v>1303</v>
      </c>
      <c r="B1864" s="20" t="s">
        <v>1692</v>
      </c>
      <c r="C1864" s="52">
        <v>100</v>
      </c>
      <c r="D1864" s="78">
        <f>D1865</f>
        <v>0</v>
      </c>
      <c r="E1864" s="78">
        <f t="shared" si="844"/>
        <v>633</v>
      </c>
      <c r="F1864" s="191">
        <f t="shared" si="844"/>
        <v>633</v>
      </c>
      <c r="G1864" s="216">
        <f t="shared" si="820"/>
        <v>100</v>
      </c>
      <c r="H1864" s="216" t="e">
        <f t="shared" si="826"/>
        <v>#DIV/0!</v>
      </c>
    </row>
    <row r="1865" spans="1:8" ht="37.5" customHeight="1">
      <c r="A1865" s="87" t="s">
        <v>1304</v>
      </c>
      <c r="B1865" s="20" t="s">
        <v>1692</v>
      </c>
      <c r="C1865" s="52">
        <v>120</v>
      </c>
      <c r="D1865" s="78">
        <v>0</v>
      </c>
      <c r="E1865" s="78">
        <v>633</v>
      </c>
      <c r="F1865" s="191">
        <v>633</v>
      </c>
      <c r="G1865" s="216">
        <f t="shared" si="820"/>
        <v>100</v>
      </c>
      <c r="H1865" s="216" t="e">
        <f t="shared" si="826"/>
        <v>#DIV/0!</v>
      </c>
    </row>
    <row r="1866" spans="1:8" ht="37.5" customHeight="1" hidden="1">
      <c r="A1866" s="57" t="s">
        <v>1305</v>
      </c>
      <c r="B1866" s="20" t="s">
        <v>1692</v>
      </c>
      <c r="C1866" s="52">
        <v>200</v>
      </c>
      <c r="D1866" s="78">
        <f>D1867</f>
        <v>0</v>
      </c>
      <c r="E1866" s="78">
        <f aca="true" t="shared" si="846" ref="E1866:F1866">E1867</f>
        <v>0</v>
      </c>
      <c r="F1866" s="191">
        <f t="shared" si="846"/>
        <v>0</v>
      </c>
      <c r="G1866" s="216" t="e">
        <f t="shared" si="820"/>
        <v>#DIV/0!</v>
      </c>
      <c r="H1866" s="216" t="e">
        <f t="shared" si="826"/>
        <v>#DIV/0!</v>
      </c>
    </row>
    <row r="1867" spans="1:8" ht="37.5" customHeight="1" hidden="1">
      <c r="A1867" s="57" t="s">
        <v>1306</v>
      </c>
      <c r="B1867" s="20" t="s">
        <v>1692</v>
      </c>
      <c r="C1867" s="52">
        <v>240</v>
      </c>
      <c r="D1867" s="78">
        <v>0</v>
      </c>
      <c r="E1867" s="78">
        <v>0</v>
      </c>
      <c r="F1867" s="191">
        <v>0</v>
      </c>
      <c r="G1867" s="216" t="e">
        <f t="shared" si="820"/>
        <v>#DIV/0!</v>
      </c>
      <c r="H1867" s="216" t="e">
        <f t="shared" si="826"/>
        <v>#DIV/0!</v>
      </c>
    </row>
    <row r="1868" spans="1:8" ht="35.25" customHeight="1">
      <c r="A1868" s="12" t="s">
        <v>1127</v>
      </c>
      <c r="B1868" s="10" t="s">
        <v>1128</v>
      </c>
      <c r="C1868" s="52"/>
      <c r="D1868" s="78">
        <f aca="true" t="shared" si="847" ref="D1868:F1868">D1869+D1885+D1933+D1959</f>
        <v>100000</v>
      </c>
      <c r="E1868" s="78">
        <f t="shared" si="847"/>
        <v>99055</v>
      </c>
      <c r="F1868" s="191">
        <f t="shared" si="847"/>
        <v>99055</v>
      </c>
      <c r="G1868" s="216">
        <f t="shared" si="820"/>
        <v>100</v>
      </c>
      <c r="H1868" s="216">
        <f t="shared" si="826"/>
        <v>99.055</v>
      </c>
    </row>
    <row r="1869" spans="1:8" ht="36" customHeight="1" hidden="1">
      <c r="A1869" s="13" t="s">
        <v>1129</v>
      </c>
      <c r="B1869" s="3" t="s">
        <v>1130</v>
      </c>
      <c r="C1869" s="52"/>
      <c r="D1869" s="78">
        <f>D1870+D1874</f>
        <v>0</v>
      </c>
      <c r="E1869" s="78">
        <f aca="true" t="shared" si="848" ref="E1869:F1869">E1870+E1874</f>
        <v>0</v>
      </c>
      <c r="F1869" s="191">
        <f t="shared" si="848"/>
        <v>0</v>
      </c>
      <c r="G1869" s="216" t="e">
        <f t="shared" si="820"/>
        <v>#DIV/0!</v>
      </c>
      <c r="H1869" s="216" t="e">
        <f t="shared" si="826"/>
        <v>#DIV/0!</v>
      </c>
    </row>
    <row r="1870" spans="1:8" ht="38.25" customHeight="1" hidden="1">
      <c r="A1870" s="14" t="s">
        <v>1131</v>
      </c>
      <c r="B1870" s="1" t="s">
        <v>1132</v>
      </c>
      <c r="C1870" s="52"/>
      <c r="D1870" s="78">
        <f>D1871</f>
        <v>0</v>
      </c>
      <c r="E1870" s="78">
        <f aca="true" t="shared" si="849" ref="E1870:F1872">E1871</f>
        <v>0</v>
      </c>
      <c r="F1870" s="191">
        <f t="shared" si="849"/>
        <v>0</v>
      </c>
      <c r="G1870" s="216" t="e">
        <f t="shared" si="820"/>
        <v>#DIV/0!</v>
      </c>
      <c r="H1870" s="216" t="e">
        <f t="shared" si="826"/>
        <v>#DIV/0!</v>
      </c>
    </row>
    <row r="1871" spans="1:8" ht="53.25" customHeight="1" hidden="1">
      <c r="A1871" s="27" t="s">
        <v>1133</v>
      </c>
      <c r="B1871" s="20" t="s">
        <v>1134</v>
      </c>
      <c r="C1871" s="52"/>
      <c r="D1871" s="78">
        <f>D1872</f>
        <v>0</v>
      </c>
      <c r="E1871" s="78">
        <f t="shared" si="849"/>
        <v>0</v>
      </c>
      <c r="F1871" s="191">
        <f t="shared" si="849"/>
        <v>0</v>
      </c>
      <c r="G1871" s="216" t="e">
        <f t="shared" si="820"/>
        <v>#DIV/0!</v>
      </c>
      <c r="H1871" s="216" t="e">
        <f t="shared" si="826"/>
        <v>#DIV/0!</v>
      </c>
    </row>
    <row r="1872" spans="1:8" ht="53.25" customHeight="1" hidden="1">
      <c r="A1872" s="56" t="s">
        <v>1318</v>
      </c>
      <c r="B1872" s="20" t="s">
        <v>1134</v>
      </c>
      <c r="C1872" s="52">
        <v>400</v>
      </c>
      <c r="D1872" s="78">
        <f>D1873</f>
        <v>0</v>
      </c>
      <c r="E1872" s="78">
        <f t="shared" si="849"/>
        <v>0</v>
      </c>
      <c r="F1872" s="191">
        <f t="shared" si="849"/>
        <v>0</v>
      </c>
      <c r="G1872" s="216" t="e">
        <f t="shared" si="820"/>
        <v>#DIV/0!</v>
      </c>
      <c r="H1872" s="216" t="e">
        <f t="shared" si="826"/>
        <v>#DIV/0!</v>
      </c>
    </row>
    <row r="1873" spans="1:8" ht="53.25" customHeight="1" hidden="1">
      <c r="A1873" s="56" t="s">
        <v>1319</v>
      </c>
      <c r="B1873" s="20" t="s">
        <v>1134</v>
      </c>
      <c r="C1873" s="52">
        <v>410</v>
      </c>
      <c r="D1873" s="78"/>
      <c r="E1873" s="78"/>
      <c r="F1873" s="191"/>
      <c r="G1873" s="216" t="e">
        <f t="shared" si="820"/>
        <v>#DIV/0!</v>
      </c>
      <c r="H1873" s="216" t="e">
        <f t="shared" si="826"/>
        <v>#DIV/0!</v>
      </c>
    </row>
    <row r="1874" spans="1:8" ht="42.75" customHeight="1" hidden="1">
      <c r="A1874" s="14" t="s">
        <v>84</v>
      </c>
      <c r="B1874" s="1" t="s">
        <v>1135</v>
      </c>
      <c r="C1874" s="52"/>
      <c r="D1874" s="78">
        <f>D1875+D1878</f>
        <v>0</v>
      </c>
      <c r="E1874" s="78">
        <f aca="true" t="shared" si="850" ref="E1874:F1874">E1875+E1878</f>
        <v>0</v>
      </c>
      <c r="F1874" s="191">
        <f t="shared" si="850"/>
        <v>0</v>
      </c>
      <c r="G1874" s="216" t="e">
        <f t="shared" si="820"/>
        <v>#DIV/0!</v>
      </c>
      <c r="H1874" s="216" t="e">
        <f t="shared" si="826"/>
        <v>#DIV/0!</v>
      </c>
    </row>
    <row r="1875" spans="1:8" ht="42" customHeight="1" hidden="1">
      <c r="A1875" s="21" t="s">
        <v>1136</v>
      </c>
      <c r="B1875" s="20" t="s">
        <v>1137</v>
      </c>
      <c r="C1875" s="52"/>
      <c r="D1875" s="78">
        <f>D1876</f>
        <v>0</v>
      </c>
      <c r="E1875" s="78">
        <f aca="true" t="shared" si="851" ref="E1875:F1876">E1876</f>
        <v>0</v>
      </c>
      <c r="F1875" s="191">
        <f t="shared" si="851"/>
        <v>0</v>
      </c>
      <c r="G1875" s="216" t="e">
        <f t="shared" si="820"/>
        <v>#DIV/0!</v>
      </c>
      <c r="H1875" s="216" t="e">
        <f t="shared" si="826"/>
        <v>#DIV/0!</v>
      </c>
    </row>
    <row r="1876" spans="1:8" ht="42" customHeight="1" hidden="1">
      <c r="A1876" s="56" t="s">
        <v>1318</v>
      </c>
      <c r="B1876" s="20" t="s">
        <v>1137</v>
      </c>
      <c r="C1876" s="52">
        <v>400</v>
      </c>
      <c r="D1876" s="78">
        <f>D1877</f>
        <v>0</v>
      </c>
      <c r="E1876" s="78">
        <f t="shared" si="851"/>
        <v>0</v>
      </c>
      <c r="F1876" s="191">
        <f t="shared" si="851"/>
        <v>0</v>
      </c>
      <c r="G1876" s="216" t="e">
        <f t="shared" si="820"/>
        <v>#DIV/0!</v>
      </c>
      <c r="H1876" s="216" t="e">
        <f t="shared" si="826"/>
        <v>#DIV/0!</v>
      </c>
    </row>
    <row r="1877" spans="1:8" ht="42" customHeight="1" hidden="1">
      <c r="A1877" s="56" t="s">
        <v>1319</v>
      </c>
      <c r="B1877" s="20" t="s">
        <v>1137</v>
      </c>
      <c r="C1877" s="52">
        <v>410</v>
      </c>
      <c r="D1877" s="78"/>
      <c r="E1877" s="78"/>
      <c r="F1877" s="191"/>
      <c r="G1877" s="216" t="e">
        <f t="shared" si="820"/>
        <v>#DIV/0!</v>
      </c>
      <c r="H1877" s="216" t="e">
        <f t="shared" si="826"/>
        <v>#DIV/0!</v>
      </c>
    </row>
    <row r="1878" spans="1:8" ht="42.75" customHeight="1" hidden="1">
      <c r="A1878" s="21" t="s">
        <v>1138</v>
      </c>
      <c r="B1878" s="20" t="s">
        <v>1139</v>
      </c>
      <c r="C1878" s="52"/>
      <c r="D1878" s="78">
        <f>D1879</f>
        <v>0</v>
      </c>
      <c r="E1878" s="78">
        <f aca="true" t="shared" si="852" ref="E1878:F1879">E1879</f>
        <v>0</v>
      </c>
      <c r="F1878" s="191">
        <f t="shared" si="852"/>
        <v>0</v>
      </c>
      <c r="G1878" s="216" t="e">
        <f t="shared" si="820"/>
        <v>#DIV/0!</v>
      </c>
      <c r="H1878" s="216" t="e">
        <f t="shared" si="826"/>
        <v>#DIV/0!</v>
      </c>
    </row>
    <row r="1879" spans="1:8" ht="42.75" customHeight="1" hidden="1">
      <c r="A1879" s="56" t="s">
        <v>1318</v>
      </c>
      <c r="B1879" s="20" t="s">
        <v>1139</v>
      </c>
      <c r="C1879" s="52">
        <v>400</v>
      </c>
      <c r="D1879" s="78">
        <f>D1880</f>
        <v>0</v>
      </c>
      <c r="E1879" s="78">
        <f t="shared" si="852"/>
        <v>0</v>
      </c>
      <c r="F1879" s="191">
        <f t="shared" si="852"/>
        <v>0</v>
      </c>
      <c r="G1879" s="216" t="e">
        <f t="shared" si="820"/>
        <v>#DIV/0!</v>
      </c>
      <c r="H1879" s="216" t="e">
        <f t="shared" si="826"/>
        <v>#DIV/0!</v>
      </c>
    </row>
    <row r="1880" spans="1:8" ht="42.75" customHeight="1" hidden="1">
      <c r="A1880" s="56" t="s">
        <v>1319</v>
      </c>
      <c r="B1880" s="20" t="s">
        <v>1139</v>
      </c>
      <c r="C1880" s="52">
        <v>410</v>
      </c>
      <c r="D1880" s="78"/>
      <c r="E1880" s="78"/>
      <c r="F1880" s="191"/>
      <c r="G1880" s="216" t="e">
        <f t="shared" si="820"/>
        <v>#DIV/0!</v>
      </c>
      <c r="H1880" s="216" t="e">
        <f t="shared" si="826"/>
        <v>#DIV/0!</v>
      </c>
    </row>
    <row r="1881" spans="1:8" ht="33" customHeight="1" hidden="1">
      <c r="A1881" s="4" t="s">
        <v>1140</v>
      </c>
      <c r="B1881" s="2" t="s">
        <v>1141</v>
      </c>
      <c r="C1881" s="52"/>
      <c r="D1881" s="78"/>
      <c r="E1881" s="78"/>
      <c r="F1881" s="191"/>
      <c r="G1881" s="216" t="e">
        <f t="shared" si="820"/>
        <v>#DIV/0!</v>
      </c>
      <c r="H1881" s="216" t="e">
        <f t="shared" si="826"/>
        <v>#DIV/0!</v>
      </c>
    </row>
    <row r="1882" spans="1:8" ht="42.75" customHeight="1" hidden="1">
      <c r="A1882" s="4" t="s">
        <v>1142</v>
      </c>
      <c r="B1882" s="2" t="s">
        <v>1143</v>
      </c>
      <c r="C1882" s="52"/>
      <c r="D1882" s="78"/>
      <c r="E1882" s="78"/>
      <c r="F1882" s="191"/>
      <c r="G1882" s="216" t="e">
        <f t="shared" si="820"/>
        <v>#DIV/0!</v>
      </c>
      <c r="H1882" s="216" t="e">
        <f t="shared" si="826"/>
        <v>#DIV/0!</v>
      </c>
    </row>
    <row r="1883" spans="1:8" ht="38.25" customHeight="1" hidden="1">
      <c r="A1883" s="4" t="s">
        <v>1144</v>
      </c>
      <c r="B1883" s="2" t="s">
        <v>1145</v>
      </c>
      <c r="C1883" s="52"/>
      <c r="D1883" s="78"/>
      <c r="E1883" s="78"/>
      <c r="F1883" s="191"/>
      <c r="G1883" s="216" t="e">
        <f aca="true" t="shared" si="853" ref="G1883:G1946">F1883/E1883*100</f>
        <v>#DIV/0!</v>
      </c>
      <c r="H1883" s="216" t="e">
        <f t="shared" si="826"/>
        <v>#DIV/0!</v>
      </c>
    </row>
    <row r="1884" spans="1:8" ht="31.5" hidden="1">
      <c r="A1884" s="4" t="s">
        <v>1146</v>
      </c>
      <c r="B1884" s="2" t="s">
        <v>1147</v>
      </c>
      <c r="C1884" s="52"/>
      <c r="D1884" s="78"/>
      <c r="E1884" s="78"/>
      <c r="F1884" s="191"/>
      <c r="G1884" s="216" t="e">
        <f t="shared" si="853"/>
        <v>#DIV/0!</v>
      </c>
      <c r="H1884" s="216" t="e">
        <f t="shared" si="826"/>
        <v>#DIV/0!</v>
      </c>
    </row>
    <row r="1885" spans="1:8" ht="42.75" customHeight="1">
      <c r="A1885" s="13" t="s">
        <v>1148</v>
      </c>
      <c r="B1885" s="3" t="s">
        <v>1149</v>
      </c>
      <c r="C1885" s="52"/>
      <c r="D1885" s="78">
        <f>D1908+D1929</f>
        <v>100000</v>
      </c>
      <c r="E1885" s="78">
        <f aca="true" t="shared" si="854" ref="E1885:F1885">E1908+E1929</f>
        <v>99055</v>
      </c>
      <c r="F1885" s="191">
        <f t="shared" si="854"/>
        <v>99055</v>
      </c>
      <c r="G1885" s="216">
        <f t="shared" si="853"/>
        <v>100</v>
      </c>
      <c r="H1885" s="216">
        <f t="shared" si="826"/>
        <v>99.055</v>
      </c>
    </row>
    <row r="1886" spans="1:8" ht="39.75" customHeight="1" hidden="1">
      <c r="A1886" s="14" t="s">
        <v>1150</v>
      </c>
      <c r="B1886" s="1" t="s">
        <v>1151</v>
      </c>
      <c r="C1886" s="52"/>
      <c r="D1886" s="78">
        <f>D1887+D1890+D1893</f>
        <v>0</v>
      </c>
      <c r="E1886" s="78">
        <f aca="true" t="shared" si="855" ref="E1886:F1886">E1887+E1890+E1893</f>
        <v>0</v>
      </c>
      <c r="F1886" s="191">
        <f t="shared" si="855"/>
        <v>0</v>
      </c>
      <c r="G1886" s="216" t="e">
        <f t="shared" si="853"/>
        <v>#DIV/0!</v>
      </c>
      <c r="H1886" s="216" t="e">
        <f t="shared" si="826"/>
        <v>#DIV/0!</v>
      </c>
    </row>
    <row r="1887" spans="1:8" ht="34.5" customHeight="1" hidden="1">
      <c r="A1887" s="21" t="s">
        <v>1152</v>
      </c>
      <c r="B1887" s="20" t="s">
        <v>1153</v>
      </c>
      <c r="C1887" s="52"/>
      <c r="D1887" s="78">
        <f>D1888</f>
        <v>0</v>
      </c>
      <c r="E1887" s="78">
        <f aca="true" t="shared" si="856" ref="E1887:F1887">E1888</f>
        <v>0</v>
      </c>
      <c r="F1887" s="191">
        <f t="shared" si="856"/>
        <v>0</v>
      </c>
      <c r="G1887" s="216" t="e">
        <f t="shared" si="853"/>
        <v>#DIV/0!</v>
      </c>
      <c r="H1887" s="216" t="e">
        <f t="shared" si="826"/>
        <v>#DIV/0!</v>
      </c>
    </row>
    <row r="1888" spans="1:8" ht="34.5" customHeight="1" hidden="1">
      <c r="A1888" s="56" t="s">
        <v>1318</v>
      </c>
      <c r="B1888" s="20" t="s">
        <v>1153</v>
      </c>
      <c r="C1888" s="52">
        <v>400</v>
      </c>
      <c r="D1888" s="78">
        <f>D1889</f>
        <v>0</v>
      </c>
      <c r="E1888" s="78">
        <f aca="true" t="shared" si="857" ref="E1888:F1888">E1889</f>
        <v>0</v>
      </c>
      <c r="F1888" s="191">
        <f t="shared" si="857"/>
        <v>0</v>
      </c>
      <c r="G1888" s="216" t="e">
        <f t="shared" si="853"/>
        <v>#DIV/0!</v>
      </c>
      <c r="H1888" s="216" t="e">
        <f t="shared" si="826"/>
        <v>#DIV/0!</v>
      </c>
    </row>
    <row r="1889" spans="1:8" ht="34.5" customHeight="1" hidden="1">
      <c r="A1889" s="56" t="s">
        <v>1319</v>
      </c>
      <c r="B1889" s="20" t="s">
        <v>1153</v>
      </c>
      <c r="C1889" s="52">
        <v>410</v>
      </c>
      <c r="D1889" s="78"/>
      <c r="E1889" s="78"/>
      <c r="F1889" s="191"/>
      <c r="G1889" s="216" t="e">
        <f t="shared" si="853"/>
        <v>#DIV/0!</v>
      </c>
      <c r="H1889" s="216" t="e">
        <f t="shared" si="826"/>
        <v>#DIV/0!</v>
      </c>
    </row>
    <row r="1890" spans="1:8" ht="42.75" customHeight="1" hidden="1">
      <c r="A1890" s="21" t="s">
        <v>1154</v>
      </c>
      <c r="B1890" s="20" t="s">
        <v>1155</v>
      </c>
      <c r="C1890" s="52"/>
      <c r="D1890" s="78">
        <f>D1891</f>
        <v>0</v>
      </c>
      <c r="E1890" s="78">
        <f aca="true" t="shared" si="858" ref="E1890:F1890">E1891</f>
        <v>0</v>
      </c>
      <c r="F1890" s="191">
        <f t="shared" si="858"/>
        <v>0</v>
      </c>
      <c r="G1890" s="216" t="e">
        <f t="shared" si="853"/>
        <v>#DIV/0!</v>
      </c>
      <c r="H1890" s="216" t="e">
        <f t="shared" si="826"/>
        <v>#DIV/0!</v>
      </c>
    </row>
    <row r="1891" spans="1:8" ht="42.75" customHeight="1" hidden="1">
      <c r="A1891" s="56" t="s">
        <v>1318</v>
      </c>
      <c r="B1891" s="20" t="s">
        <v>1155</v>
      </c>
      <c r="C1891" s="52">
        <v>400</v>
      </c>
      <c r="D1891" s="78">
        <f>D1892</f>
        <v>0</v>
      </c>
      <c r="E1891" s="78">
        <f aca="true" t="shared" si="859" ref="E1891:F1891">E1892</f>
        <v>0</v>
      </c>
      <c r="F1891" s="191">
        <f t="shared" si="859"/>
        <v>0</v>
      </c>
      <c r="G1891" s="216" t="e">
        <f t="shared" si="853"/>
        <v>#DIV/0!</v>
      </c>
      <c r="H1891" s="216" t="e">
        <f t="shared" si="826"/>
        <v>#DIV/0!</v>
      </c>
    </row>
    <row r="1892" spans="1:8" ht="42.75" customHeight="1" hidden="1">
      <c r="A1892" s="56" t="s">
        <v>1319</v>
      </c>
      <c r="B1892" s="20" t="s">
        <v>1155</v>
      </c>
      <c r="C1892" s="52">
        <v>410</v>
      </c>
      <c r="D1892" s="78"/>
      <c r="E1892" s="78"/>
      <c r="F1892" s="191"/>
      <c r="G1892" s="216" t="e">
        <f t="shared" si="853"/>
        <v>#DIV/0!</v>
      </c>
      <c r="H1892" s="216" t="e">
        <f aca="true" t="shared" si="860" ref="H1892:H1955">F1892/D1892*100</f>
        <v>#DIV/0!</v>
      </c>
    </row>
    <row r="1893" spans="1:8" ht="29.25" customHeight="1" hidden="1">
      <c r="A1893" s="27" t="s">
        <v>1156</v>
      </c>
      <c r="B1893" s="20" t="s">
        <v>1157</v>
      </c>
      <c r="C1893" s="52"/>
      <c r="D1893" s="78">
        <f>D1894</f>
        <v>0</v>
      </c>
      <c r="E1893" s="78">
        <f aca="true" t="shared" si="861" ref="E1893:F1893">E1894</f>
        <v>0</v>
      </c>
      <c r="F1893" s="191">
        <f t="shared" si="861"/>
        <v>0</v>
      </c>
      <c r="G1893" s="216" t="e">
        <f t="shared" si="853"/>
        <v>#DIV/0!</v>
      </c>
      <c r="H1893" s="216" t="e">
        <f t="shared" si="860"/>
        <v>#DIV/0!</v>
      </c>
    </row>
    <row r="1894" spans="1:8" ht="29.25" customHeight="1" hidden="1">
      <c r="A1894" s="16" t="s">
        <v>1308</v>
      </c>
      <c r="B1894" s="20" t="s">
        <v>1157</v>
      </c>
      <c r="C1894" s="52">
        <v>600</v>
      </c>
      <c r="D1894" s="78">
        <f>D1895</f>
        <v>0</v>
      </c>
      <c r="E1894" s="78">
        <f aca="true" t="shared" si="862" ref="E1894:F1894">E1895</f>
        <v>0</v>
      </c>
      <c r="F1894" s="191">
        <f t="shared" si="862"/>
        <v>0</v>
      </c>
      <c r="G1894" s="216" t="e">
        <f t="shared" si="853"/>
        <v>#DIV/0!</v>
      </c>
      <c r="H1894" s="216" t="e">
        <f t="shared" si="860"/>
        <v>#DIV/0!</v>
      </c>
    </row>
    <row r="1895" spans="1:8" ht="29.25" customHeight="1" hidden="1">
      <c r="A1895" s="16" t="s">
        <v>1340</v>
      </c>
      <c r="B1895" s="20" t="s">
        <v>1157</v>
      </c>
      <c r="C1895" s="52">
        <v>620</v>
      </c>
      <c r="D1895" s="78"/>
      <c r="E1895" s="78"/>
      <c r="F1895" s="191"/>
      <c r="G1895" s="216" t="e">
        <f t="shared" si="853"/>
        <v>#DIV/0!</v>
      </c>
      <c r="H1895" s="216" t="e">
        <f t="shared" si="860"/>
        <v>#DIV/0!</v>
      </c>
    </row>
    <row r="1896" spans="1:8" ht="34.5" customHeight="1" hidden="1">
      <c r="A1896" s="14" t="s">
        <v>1158</v>
      </c>
      <c r="B1896" s="1" t="s">
        <v>1159</v>
      </c>
      <c r="C1896" s="52"/>
      <c r="D1896" s="78">
        <f>D1897</f>
        <v>0</v>
      </c>
      <c r="E1896" s="78">
        <f aca="true" t="shared" si="863" ref="E1896:F1898">E1897</f>
        <v>0</v>
      </c>
      <c r="F1896" s="191">
        <f t="shared" si="863"/>
        <v>0</v>
      </c>
      <c r="G1896" s="216" t="e">
        <f t="shared" si="853"/>
        <v>#DIV/0!</v>
      </c>
      <c r="H1896" s="216" t="e">
        <f t="shared" si="860"/>
        <v>#DIV/0!</v>
      </c>
    </row>
    <row r="1897" spans="1:8" ht="38.25" customHeight="1" hidden="1">
      <c r="A1897" s="27" t="s">
        <v>1160</v>
      </c>
      <c r="B1897" s="20" t="s">
        <v>1161</v>
      </c>
      <c r="C1897" s="52"/>
      <c r="D1897" s="78">
        <f>D1898</f>
        <v>0</v>
      </c>
      <c r="E1897" s="78">
        <f t="shared" si="863"/>
        <v>0</v>
      </c>
      <c r="F1897" s="191">
        <f t="shared" si="863"/>
        <v>0</v>
      </c>
      <c r="G1897" s="216" t="e">
        <f t="shared" si="853"/>
        <v>#DIV/0!</v>
      </c>
      <c r="H1897" s="216" t="e">
        <f t="shared" si="860"/>
        <v>#DIV/0!</v>
      </c>
    </row>
    <row r="1898" spans="1:8" ht="38.25" customHeight="1" hidden="1">
      <c r="A1898" s="169" t="s">
        <v>1318</v>
      </c>
      <c r="B1898" s="20" t="s">
        <v>1161</v>
      </c>
      <c r="C1898" s="52">
        <v>400</v>
      </c>
      <c r="D1898" s="78">
        <f>D1899</f>
        <v>0</v>
      </c>
      <c r="E1898" s="78">
        <f t="shared" si="863"/>
        <v>0</v>
      </c>
      <c r="F1898" s="191">
        <f t="shared" si="863"/>
        <v>0</v>
      </c>
      <c r="G1898" s="216" t="e">
        <f t="shared" si="853"/>
        <v>#DIV/0!</v>
      </c>
      <c r="H1898" s="216" t="e">
        <f t="shared" si="860"/>
        <v>#DIV/0!</v>
      </c>
    </row>
    <row r="1899" spans="1:8" ht="38.25" customHeight="1" hidden="1">
      <c r="A1899" s="169" t="s">
        <v>1319</v>
      </c>
      <c r="B1899" s="20" t="s">
        <v>1161</v>
      </c>
      <c r="C1899" s="52">
        <v>410</v>
      </c>
      <c r="D1899" s="78"/>
      <c r="E1899" s="78"/>
      <c r="F1899" s="191"/>
      <c r="G1899" s="216" t="e">
        <f t="shared" si="853"/>
        <v>#DIV/0!</v>
      </c>
      <c r="H1899" s="216" t="e">
        <f t="shared" si="860"/>
        <v>#DIV/0!</v>
      </c>
    </row>
    <row r="1900" spans="1:8" ht="32.25" customHeight="1" hidden="1">
      <c r="A1900" s="17" t="s">
        <v>1162</v>
      </c>
      <c r="B1900" s="1" t="s">
        <v>1163</v>
      </c>
      <c r="C1900" s="52"/>
      <c r="D1900" s="78">
        <f>D1901+D1904+D1907</f>
        <v>100000</v>
      </c>
      <c r="E1900" s="78">
        <f aca="true" t="shared" si="864" ref="E1900:F1900">E1901+E1904+E1907</f>
        <v>99055</v>
      </c>
      <c r="F1900" s="191">
        <f t="shared" si="864"/>
        <v>99055</v>
      </c>
      <c r="G1900" s="216">
        <f t="shared" si="853"/>
        <v>100</v>
      </c>
      <c r="H1900" s="216">
        <f t="shared" si="860"/>
        <v>99.055</v>
      </c>
    </row>
    <row r="1901" spans="1:8" ht="48" customHeight="1" hidden="1">
      <c r="A1901" s="27" t="s">
        <v>1164</v>
      </c>
      <c r="B1901" s="20" t="s">
        <v>1165</v>
      </c>
      <c r="C1901" s="52"/>
      <c r="D1901" s="78">
        <f>D1902</f>
        <v>0</v>
      </c>
      <c r="E1901" s="78">
        <f aca="true" t="shared" si="865" ref="E1901:F1902">E1902</f>
        <v>0</v>
      </c>
      <c r="F1901" s="191">
        <f t="shared" si="865"/>
        <v>0</v>
      </c>
      <c r="G1901" s="216" t="e">
        <f t="shared" si="853"/>
        <v>#DIV/0!</v>
      </c>
      <c r="H1901" s="216" t="e">
        <f t="shared" si="860"/>
        <v>#DIV/0!</v>
      </c>
    </row>
    <row r="1902" spans="1:8" ht="48" customHeight="1" hidden="1">
      <c r="A1902" s="56" t="s">
        <v>1318</v>
      </c>
      <c r="B1902" s="20" t="s">
        <v>1165</v>
      </c>
      <c r="C1902" s="52">
        <v>400</v>
      </c>
      <c r="D1902" s="78">
        <f>D1903</f>
        <v>0</v>
      </c>
      <c r="E1902" s="78">
        <f t="shared" si="865"/>
        <v>0</v>
      </c>
      <c r="F1902" s="191">
        <f t="shared" si="865"/>
        <v>0</v>
      </c>
      <c r="G1902" s="216" t="e">
        <f t="shared" si="853"/>
        <v>#DIV/0!</v>
      </c>
      <c r="H1902" s="216" t="e">
        <f t="shared" si="860"/>
        <v>#DIV/0!</v>
      </c>
    </row>
    <row r="1903" spans="1:8" ht="48" customHeight="1" hidden="1">
      <c r="A1903" s="56" t="s">
        <v>1319</v>
      </c>
      <c r="B1903" s="20" t="s">
        <v>1165</v>
      </c>
      <c r="C1903" s="52">
        <v>410</v>
      </c>
      <c r="D1903" s="78"/>
      <c r="E1903" s="78"/>
      <c r="F1903" s="191"/>
      <c r="G1903" s="216" t="e">
        <f t="shared" si="853"/>
        <v>#DIV/0!</v>
      </c>
      <c r="H1903" s="216" t="e">
        <f t="shared" si="860"/>
        <v>#DIV/0!</v>
      </c>
    </row>
    <row r="1904" spans="1:8" ht="30.75" customHeight="1" hidden="1">
      <c r="A1904" s="27" t="s">
        <v>1166</v>
      </c>
      <c r="B1904" s="20" t="s">
        <v>1167</v>
      </c>
      <c r="C1904" s="52"/>
      <c r="D1904" s="78">
        <f>D1905</f>
        <v>0</v>
      </c>
      <c r="E1904" s="78">
        <f aca="true" t="shared" si="866" ref="E1904:F1905">E1905</f>
        <v>0</v>
      </c>
      <c r="F1904" s="191">
        <f t="shared" si="866"/>
        <v>0</v>
      </c>
      <c r="G1904" s="216" t="e">
        <f t="shared" si="853"/>
        <v>#DIV/0!</v>
      </c>
      <c r="H1904" s="216" t="e">
        <f t="shared" si="860"/>
        <v>#DIV/0!</v>
      </c>
    </row>
    <row r="1905" spans="1:8" ht="30.75" customHeight="1" hidden="1">
      <c r="A1905" s="169" t="s">
        <v>1318</v>
      </c>
      <c r="B1905" s="20" t="s">
        <v>1167</v>
      </c>
      <c r="C1905" s="52">
        <v>400</v>
      </c>
      <c r="D1905" s="78">
        <f>D1906</f>
        <v>0</v>
      </c>
      <c r="E1905" s="78">
        <f t="shared" si="866"/>
        <v>0</v>
      </c>
      <c r="F1905" s="191">
        <f t="shared" si="866"/>
        <v>0</v>
      </c>
      <c r="G1905" s="216" t="e">
        <f t="shared" si="853"/>
        <v>#DIV/0!</v>
      </c>
      <c r="H1905" s="216" t="e">
        <f t="shared" si="860"/>
        <v>#DIV/0!</v>
      </c>
    </row>
    <row r="1906" spans="1:8" ht="30.75" customHeight="1" hidden="1">
      <c r="A1906" s="169" t="s">
        <v>1319</v>
      </c>
      <c r="B1906" s="20" t="s">
        <v>1167</v>
      </c>
      <c r="C1906" s="52">
        <v>410</v>
      </c>
      <c r="D1906" s="78"/>
      <c r="E1906" s="78"/>
      <c r="F1906" s="191"/>
      <c r="G1906" s="216" t="e">
        <f t="shared" si="853"/>
        <v>#DIV/0!</v>
      </c>
      <c r="H1906" s="216" t="e">
        <f t="shared" si="860"/>
        <v>#DIV/0!</v>
      </c>
    </row>
    <row r="1907" spans="1:8" ht="29.25" customHeight="1" hidden="1">
      <c r="A1907" s="27" t="s">
        <v>1168</v>
      </c>
      <c r="B1907" s="20" t="s">
        <v>1169</v>
      </c>
      <c r="C1907" s="52"/>
      <c r="D1907" s="78">
        <f>D1931</f>
        <v>100000</v>
      </c>
      <c r="E1907" s="78">
        <f aca="true" t="shared" si="867" ref="E1907:F1907">E1931</f>
        <v>99055</v>
      </c>
      <c r="F1907" s="191">
        <f t="shared" si="867"/>
        <v>99055</v>
      </c>
      <c r="G1907" s="216">
        <f t="shared" si="853"/>
        <v>100</v>
      </c>
      <c r="H1907" s="216">
        <f t="shared" si="860"/>
        <v>99.055</v>
      </c>
    </row>
    <row r="1908" spans="1:8" ht="25.5" customHeight="1" hidden="1">
      <c r="A1908" s="14" t="s">
        <v>215</v>
      </c>
      <c r="B1908" s="1" t="s">
        <v>1170</v>
      </c>
      <c r="C1908" s="52"/>
      <c r="D1908" s="78">
        <f>D1909</f>
        <v>0</v>
      </c>
      <c r="E1908" s="78">
        <f aca="true" t="shared" si="868" ref="E1908:F1908">E1909</f>
        <v>0</v>
      </c>
      <c r="F1908" s="191">
        <f t="shared" si="868"/>
        <v>0</v>
      </c>
      <c r="G1908" s="216" t="e">
        <f t="shared" si="853"/>
        <v>#DIV/0!</v>
      </c>
      <c r="H1908" s="216" t="e">
        <f t="shared" si="860"/>
        <v>#DIV/0!</v>
      </c>
    </row>
    <row r="1909" spans="1:8" ht="23.25" customHeight="1" hidden="1">
      <c r="A1909" s="4" t="s">
        <v>1171</v>
      </c>
      <c r="B1909" s="2" t="s">
        <v>1172</v>
      </c>
      <c r="C1909" s="52"/>
      <c r="D1909" s="78">
        <f>D1910</f>
        <v>0</v>
      </c>
      <c r="E1909" s="78">
        <f aca="true" t="shared" si="869" ref="E1909:F1909">E1910</f>
        <v>0</v>
      </c>
      <c r="F1909" s="191">
        <f t="shared" si="869"/>
        <v>0</v>
      </c>
      <c r="G1909" s="216" t="e">
        <f t="shared" si="853"/>
        <v>#DIV/0!</v>
      </c>
      <c r="H1909" s="216" t="e">
        <f t="shared" si="860"/>
        <v>#DIV/0!</v>
      </c>
    </row>
    <row r="1910" spans="1:8" ht="37.5" customHeight="1" hidden="1">
      <c r="A1910" s="57" t="s">
        <v>1318</v>
      </c>
      <c r="B1910" s="2" t="s">
        <v>1172</v>
      </c>
      <c r="C1910" s="52">
        <v>400</v>
      </c>
      <c r="D1910" s="78">
        <f>D1911</f>
        <v>0</v>
      </c>
      <c r="E1910" s="78">
        <f aca="true" t="shared" si="870" ref="E1910:F1910">E1911</f>
        <v>0</v>
      </c>
      <c r="F1910" s="191">
        <f t="shared" si="870"/>
        <v>0</v>
      </c>
      <c r="G1910" s="216" t="e">
        <f t="shared" si="853"/>
        <v>#DIV/0!</v>
      </c>
      <c r="H1910" s="216" t="e">
        <f t="shared" si="860"/>
        <v>#DIV/0!</v>
      </c>
    </row>
    <row r="1911" spans="1:9" ht="23.25" customHeight="1" hidden="1">
      <c r="A1911" s="57" t="s">
        <v>1319</v>
      </c>
      <c r="B1911" s="2" t="s">
        <v>1172</v>
      </c>
      <c r="C1911" s="52">
        <v>410</v>
      </c>
      <c r="D1911" s="78"/>
      <c r="E1911" s="78"/>
      <c r="F1911" s="191"/>
      <c r="G1911" s="216" t="e">
        <f t="shared" si="853"/>
        <v>#DIV/0!</v>
      </c>
      <c r="H1911" s="216" t="e">
        <f t="shared" si="860"/>
        <v>#DIV/0!</v>
      </c>
      <c r="I1911" s="130"/>
    </row>
    <row r="1912" spans="1:8" ht="32.25" customHeight="1" hidden="1">
      <c r="A1912" s="4" t="s">
        <v>1173</v>
      </c>
      <c r="B1912" s="2" t="s">
        <v>1174</v>
      </c>
      <c r="C1912" s="52"/>
      <c r="D1912" s="78"/>
      <c r="E1912" s="78"/>
      <c r="F1912" s="191"/>
      <c r="G1912" s="216" t="e">
        <f t="shared" si="853"/>
        <v>#DIV/0!</v>
      </c>
      <c r="H1912" s="216" t="e">
        <f t="shared" si="860"/>
        <v>#DIV/0!</v>
      </c>
    </row>
    <row r="1913" spans="1:8" ht="31.5" hidden="1">
      <c r="A1913" s="4" t="s">
        <v>1175</v>
      </c>
      <c r="B1913" s="2" t="s">
        <v>1176</v>
      </c>
      <c r="C1913" s="52"/>
      <c r="D1913" s="78"/>
      <c r="E1913" s="78"/>
      <c r="F1913" s="191"/>
      <c r="G1913" s="216" t="e">
        <f t="shared" si="853"/>
        <v>#DIV/0!</v>
      </c>
      <c r="H1913" s="216" t="e">
        <f t="shared" si="860"/>
        <v>#DIV/0!</v>
      </c>
    </row>
    <row r="1914" spans="1:8" ht="47.25" hidden="1">
      <c r="A1914" s="4" t="s">
        <v>1177</v>
      </c>
      <c r="B1914" s="2" t="s">
        <v>1178</v>
      </c>
      <c r="C1914" s="52"/>
      <c r="D1914" s="78"/>
      <c r="E1914" s="78"/>
      <c r="F1914" s="191"/>
      <c r="G1914" s="216" t="e">
        <f t="shared" si="853"/>
        <v>#DIV/0!</v>
      </c>
      <c r="H1914" s="216" t="e">
        <f t="shared" si="860"/>
        <v>#DIV/0!</v>
      </c>
    </row>
    <row r="1915" spans="1:8" ht="31.5" hidden="1">
      <c r="A1915" s="4" t="s">
        <v>1179</v>
      </c>
      <c r="B1915" s="2" t="s">
        <v>1180</v>
      </c>
      <c r="C1915" s="52"/>
      <c r="D1915" s="78"/>
      <c r="E1915" s="78"/>
      <c r="F1915" s="191"/>
      <c r="G1915" s="216" t="e">
        <f t="shared" si="853"/>
        <v>#DIV/0!</v>
      </c>
      <c r="H1915" s="216" t="e">
        <f t="shared" si="860"/>
        <v>#DIV/0!</v>
      </c>
    </row>
    <row r="1916" spans="1:8" ht="47.25" hidden="1">
      <c r="A1916" s="4" t="s">
        <v>1181</v>
      </c>
      <c r="B1916" s="2" t="s">
        <v>1182</v>
      </c>
      <c r="C1916" s="52"/>
      <c r="D1916" s="78"/>
      <c r="E1916" s="78"/>
      <c r="F1916" s="191"/>
      <c r="G1916" s="216" t="e">
        <f t="shared" si="853"/>
        <v>#DIV/0!</v>
      </c>
      <c r="H1916" s="216" t="e">
        <f t="shared" si="860"/>
        <v>#DIV/0!</v>
      </c>
    </row>
    <row r="1917" spans="1:8" ht="27.75" customHeight="1" hidden="1">
      <c r="A1917" s="14" t="s">
        <v>1183</v>
      </c>
      <c r="B1917" s="1" t="s">
        <v>1184</v>
      </c>
      <c r="C1917" s="52"/>
      <c r="D1917" s="78"/>
      <c r="E1917" s="78"/>
      <c r="F1917" s="191"/>
      <c r="G1917" s="216" t="e">
        <f t="shared" si="853"/>
        <v>#DIV/0!</v>
      </c>
      <c r="H1917" s="216" t="e">
        <f t="shared" si="860"/>
        <v>#DIV/0!</v>
      </c>
    </row>
    <row r="1918" spans="1:8" ht="31.5" hidden="1">
      <c r="A1918" s="36" t="s">
        <v>1185</v>
      </c>
      <c r="B1918" s="2" t="s">
        <v>1186</v>
      </c>
      <c r="C1918" s="52"/>
      <c r="D1918" s="78"/>
      <c r="E1918" s="78"/>
      <c r="F1918" s="191"/>
      <c r="G1918" s="216" t="e">
        <f t="shared" si="853"/>
        <v>#DIV/0!</v>
      </c>
      <c r="H1918" s="216" t="e">
        <f t="shared" si="860"/>
        <v>#DIV/0!</v>
      </c>
    </row>
    <row r="1919" spans="1:8" ht="31.5" hidden="1">
      <c r="A1919" s="36" t="s">
        <v>1185</v>
      </c>
      <c r="B1919" s="2" t="s">
        <v>1187</v>
      </c>
      <c r="C1919" s="52"/>
      <c r="D1919" s="78"/>
      <c r="E1919" s="78"/>
      <c r="F1919" s="191"/>
      <c r="G1919" s="216" t="e">
        <f t="shared" si="853"/>
        <v>#DIV/0!</v>
      </c>
      <c r="H1919" s="216" t="e">
        <f t="shared" si="860"/>
        <v>#DIV/0!</v>
      </c>
    </row>
    <row r="1920" spans="1:8" ht="47.25" hidden="1">
      <c r="A1920" s="4" t="s">
        <v>1188</v>
      </c>
      <c r="B1920" s="2" t="s">
        <v>1189</v>
      </c>
      <c r="C1920" s="52"/>
      <c r="D1920" s="78"/>
      <c r="E1920" s="78"/>
      <c r="F1920" s="191"/>
      <c r="G1920" s="216" t="e">
        <f t="shared" si="853"/>
        <v>#DIV/0!</v>
      </c>
      <c r="H1920" s="216" t="e">
        <f t="shared" si="860"/>
        <v>#DIV/0!</v>
      </c>
    </row>
    <row r="1921" spans="1:8" ht="31.5" hidden="1">
      <c r="A1921" s="14" t="s">
        <v>176</v>
      </c>
      <c r="B1921" s="1" t="s">
        <v>1190</v>
      </c>
      <c r="C1921" s="52"/>
      <c r="D1921" s="78"/>
      <c r="E1921" s="78"/>
      <c r="F1921" s="191"/>
      <c r="G1921" s="216" t="e">
        <f t="shared" si="853"/>
        <v>#DIV/0!</v>
      </c>
      <c r="H1921" s="216" t="e">
        <f t="shared" si="860"/>
        <v>#DIV/0!</v>
      </c>
    </row>
    <row r="1922" spans="1:8" ht="63" hidden="1">
      <c r="A1922" s="4" t="s">
        <v>1191</v>
      </c>
      <c r="B1922" s="2" t="s">
        <v>1192</v>
      </c>
      <c r="C1922" s="52"/>
      <c r="D1922" s="78"/>
      <c r="E1922" s="78"/>
      <c r="F1922" s="191"/>
      <c r="G1922" s="216" t="e">
        <f t="shared" si="853"/>
        <v>#DIV/0!</v>
      </c>
      <c r="H1922" s="216" t="e">
        <f t="shared" si="860"/>
        <v>#DIV/0!</v>
      </c>
    </row>
    <row r="1923" spans="1:8" ht="47.25" hidden="1">
      <c r="A1923" s="36" t="s">
        <v>1193</v>
      </c>
      <c r="B1923" s="2" t="s">
        <v>1194</v>
      </c>
      <c r="C1923" s="52"/>
      <c r="D1923" s="78"/>
      <c r="E1923" s="78"/>
      <c r="F1923" s="191"/>
      <c r="G1923" s="216" t="e">
        <f t="shared" si="853"/>
        <v>#DIV/0!</v>
      </c>
      <c r="H1923" s="216" t="e">
        <f t="shared" si="860"/>
        <v>#DIV/0!</v>
      </c>
    </row>
    <row r="1924" spans="1:8" ht="63" hidden="1">
      <c r="A1924" s="36" t="s">
        <v>1195</v>
      </c>
      <c r="B1924" s="2" t="s">
        <v>1196</v>
      </c>
      <c r="C1924" s="52"/>
      <c r="D1924" s="78"/>
      <c r="E1924" s="78"/>
      <c r="F1924" s="191"/>
      <c r="G1924" s="216" t="e">
        <f t="shared" si="853"/>
        <v>#DIV/0!</v>
      </c>
      <c r="H1924" s="216" t="e">
        <f t="shared" si="860"/>
        <v>#DIV/0!</v>
      </c>
    </row>
    <row r="1925" spans="1:8" ht="47.25" hidden="1">
      <c r="A1925" s="36" t="s">
        <v>1193</v>
      </c>
      <c r="B1925" s="2" t="s">
        <v>1197</v>
      </c>
      <c r="C1925" s="52"/>
      <c r="D1925" s="78"/>
      <c r="E1925" s="78"/>
      <c r="F1925" s="191"/>
      <c r="G1925" s="216" t="e">
        <f t="shared" si="853"/>
        <v>#DIV/0!</v>
      </c>
      <c r="H1925" s="216" t="e">
        <f t="shared" si="860"/>
        <v>#DIV/0!</v>
      </c>
    </row>
    <row r="1926" spans="1:8" ht="63" hidden="1">
      <c r="A1926" s="36" t="s">
        <v>1195</v>
      </c>
      <c r="B1926" s="2" t="s">
        <v>1198</v>
      </c>
      <c r="C1926" s="52"/>
      <c r="D1926" s="78"/>
      <c r="E1926" s="78"/>
      <c r="F1926" s="191"/>
      <c r="G1926" s="216" t="e">
        <f t="shared" si="853"/>
        <v>#DIV/0!</v>
      </c>
      <c r="H1926" s="216" t="e">
        <f t="shared" si="860"/>
        <v>#DIV/0!</v>
      </c>
    </row>
    <row r="1927" spans="1:8" ht="47.25" hidden="1">
      <c r="A1927" s="4" t="s">
        <v>1199</v>
      </c>
      <c r="B1927" s="2" t="s">
        <v>1200</v>
      </c>
      <c r="C1927" s="52"/>
      <c r="D1927" s="78"/>
      <c r="E1927" s="78"/>
      <c r="F1927" s="191"/>
      <c r="G1927" s="216" t="e">
        <f t="shared" si="853"/>
        <v>#DIV/0!</v>
      </c>
      <c r="H1927" s="216" t="e">
        <f t="shared" si="860"/>
        <v>#DIV/0!</v>
      </c>
    </row>
    <row r="1928" spans="1:8" ht="63" hidden="1">
      <c r="A1928" s="4" t="s">
        <v>1201</v>
      </c>
      <c r="B1928" s="2" t="s">
        <v>1202</v>
      </c>
      <c r="C1928" s="52"/>
      <c r="D1928" s="78"/>
      <c r="E1928" s="78"/>
      <c r="F1928" s="191"/>
      <c r="G1928" s="216" t="e">
        <f t="shared" si="853"/>
        <v>#DIV/0!</v>
      </c>
      <c r="H1928" s="216" t="e">
        <f t="shared" si="860"/>
        <v>#DIV/0!</v>
      </c>
    </row>
    <row r="1929" spans="1:8" ht="33.75" customHeight="1">
      <c r="A1929" s="4" t="s">
        <v>1697</v>
      </c>
      <c r="B1929" s="2" t="s">
        <v>1159</v>
      </c>
      <c r="C1929" s="52"/>
      <c r="D1929" s="78">
        <f>D1930</f>
        <v>100000</v>
      </c>
      <c r="E1929" s="78">
        <f aca="true" t="shared" si="871" ref="E1929:F1929">E1930</f>
        <v>99055</v>
      </c>
      <c r="F1929" s="191">
        <f t="shared" si="871"/>
        <v>99055</v>
      </c>
      <c r="G1929" s="216">
        <f t="shared" si="853"/>
        <v>100</v>
      </c>
      <c r="H1929" s="216">
        <f t="shared" si="860"/>
        <v>99.055</v>
      </c>
    </row>
    <row r="1930" spans="1:8" ht="35.25" customHeight="1">
      <c r="A1930" s="4" t="s">
        <v>1171</v>
      </c>
      <c r="B1930" s="2" t="s">
        <v>1696</v>
      </c>
      <c r="C1930" s="52"/>
      <c r="D1930" s="78">
        <f>D1931</f>
        <v>100000</v>
      </c>
      <c r="E1930" s="78">
        <f aca="true" t="shared" si="872" ref="E1930:F1930">E1931</f>
        <v>99055</v>
      </c>
      <c r="F1930" s="191">
        <f t="shared" si="872"/>
        <v>99055</v>
      </c>
      <c r="G1930" s="216">
        <f t="shared" si="853"/>
        <v>100</v>
      </c>
      <c r="H1930" s="216">
        <f t="shared" si="860"/>
        <v>99.055</v>
      </c>
    </row>
    <row r="1931" spans="1:8" ht="35.25" customHeight="1">
      <c r="A1931" s="84" t="s">
        <v>1318</v>
      </c>
      <c r="B1931" s="2" t="s">
        <v>1696</v>
      </c>
      <c r="C1931" s="184">
        <v>400</v>
      </c>
      <c r="D1931" s="78">
        <f>D1932</f>
        <v>100000</v>
      </c>
      <c r="E1931" s="78">
        <f aca="true" t="shared" si="873" ref="E1931:F1931">E1932</f>
        <v>99055</v>
      </c>
      <c r="F1931" s="191">
        <f t="shared" si="873"/>
        <v>99055</v>
      </c>
      <c r="G1931" s="216">
        <f t="shared" si="853"/>
        <v>100</v>
      </c>
      <c r="H1931" s="216">
        <f t="shared" si="860"/>
        <v>99.055</v>
      </c>
    </row>
    <row r="1932" spans="1:8" ht="35.25" customHeight="1">
      <c r="A1932" s="57" t="s">
        <v>1319</v>
      </c>
      <c r="B1932" s="2" t="s">
        <v>1696</v>
      </c>
      <c r="C1932" s="184">
        <v>410</v>
      </c>
      <c r="D1932" s="78">
        <v>100000</v>
      </c>
      <c r="E1932" s="78">
        <v>99055</v>
      </c>
      <c r="F1932" s="191">
        <v>99055</v>
      </c>
      <c r="G1932" s="216">
        <f t="shared" si="853"/>
        <v>100</v>
      </c>
      <c r="H1932" s="216">
        <f t="shared" si="860"/>
        <v>99.055</v>
      </c>
    </row>
    <row r="1933" spans="1:8" ht="34.5" customHeight="1" hidden="1">
      <c r="A1933" s="13" t="s">
        <v>1203</v>
      </c>
      <c r="B1933" s="3" t="s">
        <v>1204</v>
      </c>
      <c r="C1933" s="52"/>
      <c r="D1933" s="78">
        <f>D1934+D1938</f>
        <v>0</v>
      </c>
      <c r="E1933" s="78">
        <f aca="true" t="shared" si="874" ref="E1933:F1933">E1934+E1938</f>
        <v>0</v>
      </c>
      <c r="F1933" s="191">
        <f t="shared" si="874"/>
        <v>0</v>
      </c>
      <c r="G1933" s="216" t="e">
        <f t="shared" si="853"/>
        <v>#DIV/0!</v>
      </c>
      <c r="H1933" s="216" t="e">
        <f t="shared" si="860"/>
        <v>#DIV/0!</v>
      </c>
    </row>
    <row r="1934" spans="1:8" ht="37.5" customHeight="1" hidden="1">
      <c r="A1934" s="14" t="s">
        <v>1205</v>
      </c>
      <c r="B1934" s="1" t="s">
        <v>1206</v>
      </c>
      <c r="C1934" s="52"/>
      <c r="D1934" s="78">
        <f>D1935</f>
        <v>0</v>
      </c>
      <c r="E1934" s="78">
        <f aca="true" t="shared" si="875" ref="E1934:F1936">E1935</f>
        <v>0</v>
      </c>
      <c r="F1934" s="191">
        <f t="shared" si="875"/>
        <v>0</v>
      </c>
      <c r="G1934" s="216" t="e">
        <f t="shared" si="853"/>
        <v>#DIV/0!</v>
      </c>
      <c r="H1934" s="216" t="e">
        <f t="shared" si="860"/>
        <v>#DIV/0!</v>
      </c>
    </row>
    <row r="1935" spans="1:8" ht="38.25" customHeight="1" hidden="1">
      <c r="A1935" s="27" t="s">
        <v>1207</v>
      </c>
      <c r="B1935" s="20" t="s">
        <v>1208</v>
      </c>
      <c r="C1935" s="52"/>
      <c r="D1935" s="78">
        <f>D1936</f>
        <v>0</v>
      </c>
      <c r="E1935" s="78">
        <f t="shared" si="875"/>
        <v>0</v>
      </c>
      <c r="F1935" s="191">
        <f t="shared" si="875"/>
        <v>0</v>
      </c>
      <c r="G1935" s="216" t="e">
        <f t="shared" si="853"/>
        <v>#DIV/0!</v>
      </c>
      <c r="H1935" s="216" t="e">
        <f t="shared" si="860"/>
        <v>#DIV/0!</v>
      </c>
    </row>
    <row r="1936" spans="1:8" ht="38.25" customHeight="1" hidden="1">
      <c r="A1936" s="57" t="s">
        <v>1305</v>
      </c>
      <c r="B1936" s="20" t="s">
        <v>1208</v>
      </c>
      <c r="C1936" s="52">
        <v>200</v>
      </c>
      <c r="D1936" s="78">
        <f>D1937</f>
        <v>0</v>
      </c>
      <c r="E1936" s="78">
        <f t="shared" si="875"/>
        <v>0</v>
      </c>
      <c r="F1936" s="191">
        <f t="shared" si="875"/>
        <v>0</v>
      </c>
      <c r="G1936" s="216" t="e">
        <f t="shared" si="853"/>
        <v>#DIV/0!</v>
      </c>
      <c r="H1936" s="216" t="e">
        <f t="shared" si="860"/>
        <v>#DIV/0!</v>
      </c>
    </row>
    <row r="1937" spans="1:8" ht="38.25" customHeight="1" hidden="1">
      <c r="A1937" s="57" t="s">
        <v>1306</v>
      </c>
      <c r="B1937" s="20" t="s">
        <v>1208</v>
      </c>
      <c r="C1937" s="52">
        <v>240</v>
      </c>
      <c r="D1937" s="78"/>
      <c r="E1937" s="78"/>
      <c r="F1937" s="191"/>
      <c r="G1937" s="216" t="e">
        <f t="shared" si="853"/>
        <v>#DIV/0!</v>
      </c>
      <c r="H1937" s="216" t="e">
        <f t="shared" si="860"/>
        <v>#DIV/0!</v>
      </c>
    </row>
    <row r="1938" spans="1:8" ht="45.75" customHeight="1" hidden="1">
      <c r="A1938" s="14" t="s">
        <v>360</v>
      </c>
      <c r="B1938" s="1" t="s">
        <v>1209</v>
      </c>
      <c r="C1938" s="52"/>
      <c r="D1938" s="78">
        <f>D1939+D1942+D1945+D1948+D1951+D1954</f>
        <v>0</v>
      </c>
      <c r="E1938" s="78">
        <f aca="true" t="shared" si="876" ref="E1938:F1938">E1939+E1942+E1945+E1948+E1951+E1954</f>
        <v>0</v>
      </c>
      <c r="F1938" s="191">
        <f t="shared" si="876"/>
        <v>0</v>
      </c>
      <c r="G1938" s="216" t="e">
        <f t="shared" si="853"/>
        <v>#DIV/0!</v>
      </c>
      <c r="H1938" s="216" t="e">
        <f t="shared" si="860"/>
        <v>#DIV/0!</v>
      </c>
    </row>
    <row r="1939" spans="1:8" ht="30.75" customHeight="1" hidden="1">
      <c r="A1939" s="4" t="s">
        <v>1210</v>
      </c>
      <c r="B1939" s="2" t="s">
        <v>1211</v>
      </c>
      <c r="C1939" s="52"/>
      <c r="D1939" s="78">
        <f>D1940</f>
        <v>0</v>
      </c>
      <c r="E1939" s="78">
        <f aca="true" t="shared" si="877" ref="E1939:F1940">E1940</f>
        <v>0</v>
      </c>
      <c r="F1939" s="191">
        <f t="shared" si="877"/>
        <v>0</v>
      </c>
      <c r="G1939" s="216" t="e">
        <f t="shared" si="853"/>
        <v>#DIV/0!</v>
      </c>
      <c r="H1939" s="216" t="e">
        <f t="shared" si="860"/>
        <v>#DIV/0!</v>
      </c>
    </row>
    <row r="1940" spans="1:8" ht="30.75" customHeight="1" hidden="1">
      <c r="A1940" s="56" t="s">
        <v>1318</v>
      </c>
      <c r="B1940" s="2" t="s">
        <v>1211</v>
      </c>
      <c r="C1940" s="52">
        <v>400</v>
      </c>
      <c r="D1940" s="78">
        <f>D1941</f>
        <v>0</v>
      </c>
      <c r="E1940" s="78">
        <f t="shared" si="877"/>
        <v>0</v>
      </c>
      <c r="F1940" s="191">
        <f t="shared" si="877"/>
        <v>0</v>
      </c>
      <c r="G1940" s="216" t="e">
        <f t="shared" si="853"/>
        <v>#DIV/0!</v>
      </c>
      <c r="H1940" s="216" t="e">
        <f t="shared" si="860"/>
        <v>#DIV/0!</v>
      </c>
    </row>
    <row r="1941" spans="1:8" ht="30.75" customHeight="1" hidden="1">
      <c r="A1941" s="56" t="s">
        <v>1319</v>
      </c>
      <c r="B1941" s="2" t="s">
        <v>1211</v>
      </c>
      <c r="C1941" s="52">
        <v>410</v>
      </c>
      <c r="D1941" s="78"/>
      <c r="E1941" s="78"/>
      <c r="F1941" s="191"/>
      <c r="G1941" s="216" t="e">
        <f t="shared" si="853"/>
        <v>#DIV/0!</v>
      </c>
      <c r="H1941" s="216" t="e">
        <f t="shared" si="860"/>
        <v>#DIV/0!</v>
      </c>
    </row>
    <row r="1942" spans="1:8" ht="31.5" customHeight="1" hidden="1">
      <c r="A1942" s="4" t="s">
        <v>1212</v>
      </c>
      <c r="B1942" s="2" t="s">
        <v>1213</v>
      </c>
      <c r="C1942" s="52"/>
      <c r="D1942" s="78">
        <f>D1943</f>
        <v>0</v>
      </c>
      <c r="E1942" s="78">
        <f aca="true" t="shared" si="878" ref="E1942:F1943">E1943</f>
        <v>0</v>
      </c>
      <c r="F1942" s="191">
        <f t="shared" si="878"/>
        <v>0</v>
      </c>
      <c r="G1942" s="216" t="e">
        <f t="shared" si="853"/>
        <v>#DIV/0!</v>
      </c>
      <c r="H1942" s="216" t="e">
        <f t="shared" si="860"/>
        <v>#DIV/0!</v>
      </c>
    </row>
    <row r="1943" spans="1:8" ht="31.5" customHeight="1" hidden="1">
      <c r="A1943" s="56" t="s">
        <v>1318</v>
      </c>
      <c r="B1943" s="2" t="s">
        <v>1213</v>
      </c>
      <c r="C1943" s="52">
        <v>400</v>
      </c>
      <c r="D1943" s="78">
        <f>D1944</f>
        <v>0</v>
      </c>
      <c r="E1943" s="78">
        <f t="shared" si="878"/>
        <v>0</v>
      </c>
      <c r="F1943" s="191">
        <f t="shared" si="878"/>
        <v>0</v>
      </c>
      <c r="G1943" s="216" t="e">
        <f t="shared" si="853"/>
        <v>#DIV/0!</v>
      </c>
      <c r="H1943" s="216" t="e">
        <f t="shared" si="860"/>
        <v>#DIV/0!</v>
      </c>
    </row>
    <row r="1944" spans="1:8" ht="31.5" customHeight="1" hidden="1">
      <c r="A1944" s="56" t="s">
        <v>1319</v>
      </c>
      <c r="B1944" s="2" t="s">
        <v>1213</v>
      </c>
      <c r="C1944" s="52">
        <v>410</v>
      </c>
      <c r="D1944" s="78"/>
      <c r="E1944" s="78"/>
      <c r="F1944" s="191"/>
      <c r="G1944" s="216" t="e">
        <f t="shared" si="853"/>
        <v>#DIV/0!</v>
      </c>
      <c r="H1944" s="216" t="e">
        <f t="shared" si="860"/>
        <v>#DIV/0!</v>
      </c>
    </row>
    <row r="1945" spans="1:8" ht="31.5" customHeight="1" hidden="1">
      <c r="A1945" s="4" t="s">
        <v>1214</v>
      </c>
      <c r="B1945" s="2" t="s">
        <v>1215</v>
      </c>
      <c r="C1945" s="52"/>
      <c r="D1945" s="78">
        <f>D1946</f>
        <v>0</v>
      </c>
      <c r="E1945" s="78">
        <f aca="true" t="shared" si="879" ref="E1945:F1946">E1946</f>
        <v>0</v>
      </c>
      <c r="F1945" s="191">
        <f t="shared" si="879"/>
        <v>0</v>
      </c>
      <c r="G1945" s="216" t="e">
        <f t="shared" si="853"/>
        <v>#DIV/0!</v>
      </c>
      <c r="H1945" s="216" t="e">
        <f t="shared" si="860"/>
        <v>#DIV/0!</v>
      </c>
    </row>
    <row r="1946" spans="1:8" ht="31.5" customHeight="1" hidden="1">
      <c r="A1946" s="56" t="s">
        <v>1318</v>
      </c>
      <c r="B1946" s="2" t="s">
        <v>1215</v>
      </c>
      <c r="C1946" s="52">
        <v>400</v>
      </c>
      <c r="D1946" s="78">
        <f>D1947</f>
        <v>0</v>
      </c>
      <c r="E1946" s="78">
        <f t="shared" si="879"/>
        <v>0</v>
      </c>
      <c r="F1946" s="191">
        <f t="shared" si="879"/>
        <v>0</v>
      </c>
      <c r="G1946" s="216" t="e">
        <f t="shared" si="853"/>
        <v>#DIV/0!</v>
      </c>
      <c r="H1946" s="216" t="e">
        <f t="shared" si="860"/>
        <v>#DIV/0!</v>
      </c>
    </row>
    <row r="1947" spans="1:8" ht="31.5" customHeight="1" hidden="1">
      <c r="A1947" s="56" t="s">
        <v>1319</v>
      </c>
      <c r="B1947" s="2" t="s">
        <v>1215</v>
      </c>
      <c r="C1947" s="52">
        <v>410</v>
      </c>
      <c r="D1947" s="78"/>
      <c r="E1947" s="78"/>
      <c r="F1947" s="191"/>
      <c r="G1947" s="216" t="e">
        <f aca="true" t="shared" si="880" ref="G1947:G2010">F1947/E1947*100</f>
        <v>#DIV/0!</v>
      </c>
      <c r="H1947" s="216" t="e">
        <f t="shared" si="860"/>
        <v>#DIV/0!</v>
      </c>
    </row>
    <row r="1948" spans="1:8" ht="31.5" hidden="1">
      <c r="A1948" s="4" t="s">
        <v>1216</v>
      </c>
      <c r="B1948" s="2" t="s">
        <v>1217</v>
      </c>
      <c r="C1948" s="52"/>
      <c r="D1948" s="78">
        <f>D1949</f>
        <v>0</v>
      </c>
      <c r="E1948" s="78">
        <f aca="true" t="shared" si="881" ref="E1948:F1949">E1949</f>
        <v>0</v>
      </c>
      <c r="F1948" s="191">
        <f t="shared" si="881"/>
        <v>0</v>
      </c>
      <c r="G1948" s="216" t="e">
        <f t="shared" si="880"/>
        <v>#DIV/0!</v>
      </c>
      <c r="H1948" s="216" t="e">
        <f t="shared" si="860"/>
        <v>#DIV/0!</v>
      </c>
    </row>
    <row r="1949" spans="1:8" ht="30.75" customHeight="1" hidden="1">
      <c r="A1949" s="56" t="s">
        <v>1318</v>
      </c>
      <c r="B1949" s="2" t="s">
        <v>1217</v>
      </c>
      <c r="C1949" s="52">
        <v>400</v>
      </c>
      <c r="D1949" s="78">
        <f>D1950</f>
        <v>0</v>
      </c>
      <c r="E1949" s="78">
        <f t="shared" si="881"/>
        <v>0</v>
      </c>
      <c r="F1949" s="191">
        <f t="shared" si="881"/>
        <v>0</v>
      </c>
      <c r="G1949" s="216" t="e">
        <f t="shared" si="880"/>
        <v>#DIV/0!</v>
      </c>
      <c r="H1949" s="216" t="e">
        <f t="shared" si="860"/>
        <v>#DIV/0!</v>
      </c>
    </row>
    <row r="1950" spans="1:8" ht="30.75" customHeight="1" hidden="1">
      <c r="A1950" s="56" t="s">
        <v>1319</v>
      </c>
      <c r="B1950" s="2" t="s">
        <v>1217</v>
      </c>
      <c r="C1950" s="52">
        <v>410</v>
      </c>
      <c r="D1950" s="78"/>
      <c r="E1950" s="78"/>
      <c r="F1950" s="191"/>
      <c r="G1950" s="216" t="e">
        <f t="shared" si="880"/>
        <v>#DIV/0!</v>
      </c>
      <c r="H1950" s="216" t="e">
        <f t="shared" si="860"/>
        <v>#DIV/0!</v>
      </c>
    </row>
    <row r="1951" spans="1:8" ht="33.75" customHeight="1" hidden="1">
      <c r="A1951" s="21" t="s">
        <v>1218</v>
      </c>
      <c r="B1951" s="2" t="s">
        <v>1219</v>
      </c>
      <c r="C1951" s="52"/>
      <c r="D1951" s="78">
        <f>D1952</f>
        <v>0</v>
      </c>
      <c r="E1951" s="78">
        <f aca="true" t="shared" si="882" ref="E1951:F1952">E1952</f>
        <v>0</v>
      </c>
      <c r="F1951" s="191">
        <f t="shared" si="882"/>
        <v>0</v>
      </c>
      <c r="G1951" s="216" t="e">
        <f t="shared" si="880"/>
        <v>#DIV/0!</v>
      </c>
      <c r="H1951" s="216" t="e">
        <f t="shared" si="860"/>
        <v>#DIV/0!</v>
      </c>
    </row>
    <row r="1952" spans="1:8" ht="33.75" customHeight="1" hidden="1">
      <c r="A1952" s="56" t="s">
        <v>1318</v>
      </c>
      <c r="B1952" s="2" t="s">
        <v>1219</v>
      </c>
      <c r="C1952" s="52">
        <v>400</v>
      </c>
      <c r="D1952" s="78">
        <f>D1953</f>
        <v>0</v>
      </c>
      <c r="E1952" s="78">
        <f t="shared" si="882"/>
        <v>0</v>
      </c>
      <c r="F1952" s="191">
        <f t="shared" si="882"/>
        <v>0</v>
      </c>
      <c r="G1952" s="216" t="e">
        <f t="shared" si="880"/>
        <v>#DIV/0!</v>
      </c>
      <c r="H1952" s="216" t="e">
        <f t="shared" si="860"/>
        <v>#DIV/0!</v>
      </c>
    </row>
    <row r="1953" spans="1:8" ht="33.75" customHeight="1" hidden="1">
      <c r="A1953" s="56" t="s">
        <v>1319</v>
      </c>
      <c r="B1953" s="2" t="s">
        <v>1219</v>
      </c>
      <c r="C1953" s="52">
        <v>410</v>
      </c>
      <c r="D1953" s="78"/>
      <c r="E1953" s="78"/>
      <c r="F1953" s="191"/>
      <c r="G1953" s="216" t="e">
        <f t="shared" si="880"/>
        <v>#DIV/0!</v>
      </c>
      <c r="H1953" s="216" t="e">
        <f t="shared" si="860"/>
        <v>#DIV/0!</v>
      </c>
    </row>
    <row r="1954" spans="1:8" ht="34.5" customHeight="1" hidden="1">
      <c r="A1954" s="4" t="s">
        <v>1220</v>
      </c>
      <c r="B1954" s="2" t="s">
        <v>1221</v>
      </c>
      <c r="C1954" s="52"/>
      <c r="D1954" s="78">
        <f>D1955</f>
        <v>0</v>
      </c>
      <c r="E1954" s="78">
        <f aca="true" t="shared" si="883" ref="E1954:F1955">E1955</f>
        <v>0</v>
      </c>
      <c r="F1954" s="191">
        <f t="shared" si="883"/>
        <v>0</v>
      </c>
      <c r="G1954" s="216" t="e">
        <f t="shared" si="880"/>
        <v>#DIV/0!</v>
      </c>
      <c r="H1954" s="216" t="e">
        <f t="shared" si="860"/>
        <v>#DIV/0!</v>
      </c>
    </row>
    <row r="1955" spans="1:8" ht="34.5" customHeight="1" hidden="1">
      <c r="A1955" s="56" t="s">
        <v>1318</v>
      </c>
      <c r="B1955" s="2" t="s">
        <v>1221</v>
      </c>
      <c r="C1955" s="52">
        <v>400</v>
      </c>
      <c r="D1955" s="78">
        <f>D1956</f>
        <v>0</v>
      </c>
      <c r="E1955" s="78">
        <f t="shared" si="883"/>
        <v>0</v>
      </c>
      <c r="F1955" s="191">
        <f t="shared" si="883"/>
        <v>0</v>
      </c>
      <c r="G1955" s="216" t="e">
        <f t="shared" si="880"/>
        <v>#DIV/0!</v>
      </c>
      <c r="H1955" s="216" t="e">
        <f t="shared" si="860"/>
        <v>#DIV/0!</v>
      </c>
    </row>
    <row r="1956" spans="1:8" ht="34.5" customHeight="1" hidden="1">
      <c r="A1956" s="56" t="s">
        <v>1319</v>
      </c>
      <c r="B1956" s="2" t="s">
        <v>1221</v>
      </c>
      <c r="C1956" s="52">
        <v>410</v>
      </c>
      <c r="D1956" s="78"/>
      <c r="E1956" s="78"/>
      <c r="F1956" s="191"/>
      <c r="G1956" s="216" t="e">
        <f t="shared" si="880"/>
        <v>#DIV/0!</v>
      </c>
      <c r="H1956" s="216" t="e">
        <f aca="true" t="shared" si="884" ref="H1956:H2019">F1956/D1956*100</f>
        <v>#DIV/0!</v>
      </c>
    </row>
    <row r="1957" spans="1:8" ht="41.25" customHeight="1" hidden="1">
      <c r="A1957" s="4" t="s">
        <v>1222</v>
      </c>
      <c r="B1957" s="2" t="s">
        <v>1223</v>
      </c>
      <c r="C1957" s="52"/>
      <c r="D1957" s="78"/>
      <c r="E1957" s="78"/>
      <c r="F1957" s="191"/>
      <c r="G1957" s="216" t="e">
        <f t="shared" si="880"/>
        <v>#DIV/0!</v>
      </c>
      <c r="H1957" s="216" t="e">
        <f t="shared" si="884"/>
        <v>#DIV/0!</v>
      </c>
    </row>
    <row r="1958" spans="1:8" ht="48" customHeight="1" hidden="1">
      <c r="A1958" s="4" t="s">
        <v>1224</v>
      </c>
      <c r="B1958" s="2" t="s">
        <v>1225</v>
      </c>
      <c r="C1958" s="52"/>
      <c r="D1958" s="78"/>
      <c r="E1958" s="78"/>
      <c r="F1958" s="191"/>
      <c r="G1958" s="216" t="e">
        <f t="shared" si="880"/>
        <v>#DIV/0!</v>
      </c>
      <c r="H1958" s="216" t="e">
        <f t="shared" si="884"/>
        <v>#DIV/0!</v>
      </c>
    </row>
    <row r="1959" spans="1:8" ht="33.75" customHeight="1" hidden="1">
      <c r="A1959" s="13" t="s">
        <v>1226</v>
      </c>
      <c r="B1959" s="3" t="s">
        <v>1227</v>
      </c>
      <c r="C1959" s="52"/>
      <c r="D1959" s="78">
        <f>D1960</f>
        <v>0</v>
      </c>
      <c r="E1959" s="78">
        <f aca="true" t="shared" si="885" ref="E1959:F1962">E1960</f>
        <v>0</v>
      </c>
      <c r="F1959" s="191">
        <f t="shared" si="885"/>
        <v>0</v>
      </c>
      <c r="G1959" s="216" t="e">
        <f t="shared" si="880"/>
        <v>#DIV/0!</v>
      </c>
      <c r="H1959" s="216" t="e">
        <f t="shared" si="884"/>
        <v>#DIV/0!</v>
      </c>
    </row>
    <row r="1960" spans="1:8" ht="39" customHeight="1" hidden="1">
      <c r="A1960" s="14" t="s">
        <v>1228</v>
      </c>
      <c r="B1960" s="1" t="s">
        <v>1229</v>
      </c>
      <c r="C1960" s="52"/>
      <c r="D1960" s="78">
        <f>D1961</f>
        <v>0</v>
      </c>
      <c r="E1960" s="78">
        <f t="shared" si="885"/>
        <v>0</v>
      </c>
      <c r="F1960" s="191">
        <f t="shared" si="885"/>
        <v>0</v>
      </c>
      <c r="G1960" s="216" t="e">
        <f t="shared" si="880"/>
        <v>#DIV/0!</v>
      </c>
      <c r="H1960" s="216" t="e">
        <f t="shared" si="884"/>
        <v>#DIV/0!</v>
      </c>
    </row>
    <row r="1961" spans="1:8" ht="51.75" customHeight="1" hidden="1">
      <c r="A1961" s="27" t="s">
        <v>1230</v>
      </c>
      <c r="B1961" s="20" t="s">
        <v>1231</v>
      </c>
      <c r="C1961" s="52"/>
      <c r="D1961" s="78">
        <f>D1962</f>
        <v>0</v>
      </c>
      <c r="E1961" s="78">
        <f t="shared" si="885"/>
        <v>0</v>
      </c>
      <c r="F1961" s="191">
        <f t="shared" si="885"/>
        <v>0</v>
      </c>
      <c r="G1961" s="216" t="e">
        <f t="shared" si="880"/>
        <v>#DIV/0!</v>
      </c>
      <c r="H1961" s="216" t="e">
        <f t="shared" si="884"/>
        <v>#DIV/0!</v>
      </c>
    </row>
    <row r="1962" spans="1:8" ht="38.25" customHeight="1" hidden="1">
      <c r="A1962" s="56" t="s">
        <v>1318</v>
      </c>
      <c r="B1962" s="20" t="s">
        <v>1231</v>
      </c>
      <c r="C1962" s="52">
        <v>400</v>
      </c>
      <c r="D1962" s="78">
        <f>D1963</f>
        <v>0</v>
      </c>
      <c r="E1962" s="78">
        <f t="shared" si="885"/>
        <v>0</v>
      </c>
      <c r="F1962" s="191">
        <f t="shared" si="885"/>
        <v>0</v>
      </c>
      <c r="G1962" s="216" t="e">
        <f t="shared" si="880"/>
        <v>#DIV/0!</v>
      </c>
      <c r="H1962" s="216" t="e">
        <f t="shared" si="884"/>
        <v>#DIV/0!</v>
      </c>
    </row>
    <row r="1963" spans="1:8" ht="28.5" customHeight="1" hidden="1">
      <c r="A1963" s="56" t="s">
        <v>1319</v>
      </c>
      <c r="B1963" s="20" t="s">
        <v>1231</v>
      </c>
      <c r="C1963" s="52">
        <v>410</v>
      </c>
      <c r="D1963" s="78"/>
      <c r="E1963" s="78"/>
      <c r="F1963" s="191"/>
      <c r="G1963" s="216" t="e">
        <f t="shared" si="880"/>
        <v>#DIV/0!</v>
      </c>
      <c r="H1963" s="216" t="e">
        <f t="shared" si="884"/>
        <v>#DIV/0!</v>
      </c>
    </row>
    <row r="1964" spans="1:8" ht="60" customHeight="1" hidden="1">
      <c r="A1964" s="14" t="s">
        <v>1232</v>
      </c>
      <c r="B1964" s="1" t="s">
        <v>1233</v>
      </c>
      <c r="C1964" s="52"/>
      <c r="D1964" s="78"/>
      <c r="E1964" s="78"/>
      <c r="F1964" s="191"/>
      <c r="G1964" s="216" t="e">
        <f t="shared" si="880"/>
        <v>#DIV/0!</v>
      </c>
      <c r="H1964" s="216" t="e">
        <f t="shared" si="884"/>
        <v>#DIV/0!</v>
      </c>
    </row>
    <row r="1965" spans="1:8" ht="53.25" customHeight="1" hidden="1">
      <c r="A1965" s="36" t="s">
        <v>777</v>
      </c>
      <c r="B1965" s="2" t="s">
        <v>1234</v>
      </c>
      <c r="C1965" s="52"/>
      <c r="D1965" s="78"/>
      <c r="E1965" s="78"/>
      <c r="F1965" s="191"/>
      <c r="G1965" s="216" t="e">
        <f t="shared" si="880"/>
        <v>#DIV/0!</v>
      </c>
      <c r="H1965" s="216" t="e">
        <f t="shared" si="884"/>
        <v>#DIV/0!</v>
      </c>
    </row>
    <row r="1966" spans="1:8" ht="58.5" customHeight="1" hidden="1">
      <c r="A1966" s="4" t="s">
        <v>779</v>
      </c>
      <c r="B1966" s="2" t="s">
        <v>1235</v>
      </c>
      <c r="C1966" s="52"/>
      <c r="D1966" s="78"/>
      <c r="E1966" s="78"/>
      <c r="F1966" s="191"/>
      <c r="G1966" s="216" t="e">
        <f t="shared" si="880"/>
        <v>#DIV/0!</v>
      </c>
      <c r="H1966" s="216" t="e">
        <f t="shared" si="884"/>
        <v>#DIV/0!</v>
      </c>
    </row>
    <row r="1967" spans="1:8" ht="39" customHeight="1" hidden="1">
      <c r="A1967" s="13" t="s">
        <v>128</v>
      </c>
      <c r="B1967" s="3" t="s">
        <v>1236</v>
      </c>
      <c r="C1967" s="52"/>
      <c r="D1967" s="78"/>
      <c r="E1967" s="78"/>
      <c r="F1967" s="191"/>
      <c r="G1967" s="216" t="e">
        <f t="shared" si="880"/>
        <v>#DIV/0!</v>
      </c>
      <c r="H1967" s="216" t="e">
        <f t="shared" si="884"/>
        <v>#DIV/0!</v>
      </c>
    </row>
    <row r="1968" spans="1:8" ht="38.25" customHeight="1" hidden="1">
      <c r="A1968" s="7" t="s">
        <v>130</v>
      </c>
      <c r="B1968" s="1" t="s">
        <v>1237</v>
      </c>
      <c r="C1968" s="52"/>
      <c r="D1968" s="78"/>
      <c r="E1968" s="78"/>
      <c r="F1968" s="191"/>
      <c r="G1968" s="216" t="e">
        <f t="shared" si="880"/>
        <v>#DIV/0!</v>
      </c>
      <c r="H1968" s="216" t="e">
        <f t="shared" si="884"/>
        <v>#DIV/0!</v>
      </c>
    </row>
    <row r="1969" spans="1:8" ht="36" customHeight="1" hidden="1">
      <c r="A1969" s="27" t="s">
        <v>1238</v>
      </c>
      <c r="B1969" s="20" t="s">
        <v>1239</v>
      </c>
      <c r="C1969" s="52"/>
      <c r="D1969" s="78"/>
      <c r="E1969" s="78"/>
      <c r="F1969" s="191"/>
      <c r="G1969" s="216" t="e">
        <f t="shared" si="880"/>
        <v>#DIV/0!</v>
      </c>
      <c r="H1969" s="216" t="e">
        <f t="shared" si="884"/>
        <v>#DIV/0!</v>
      </c>
    </row>
    <row r="1970" spans="1:8" ht="41.25" customHeight="1" hidden="1">
      <c r="A1970" s="27" t="s">
        <v>132</v>
      </c>
      <c r="B1970" s="20" t="s">
        <v>1240</v>
      </c>
      <c r="C1970" s="52"/>
      <c r="D1970" s="78"/>
      <c r="E1970" s="78"/>
      <c r="F1970" s="191"/>
      <c r="G1970" s="216" t="e">
        <f t="shared" si="880"/>
        <v>#DIV/0!</v>
      </c>
      <c r="H1970" s="216" t="e">
        <f t="shared" si="884"/>
        <v>#DIV/0!</v>
      </c>
    </row>
    <row r="1971" spans="1:8" ht="43.5" customHeight="1">
      <c r="A1971" s="12" t="s">
        <v>1241</v>
      </c>
      <c r="B1971" s="10" t="s">
        <v>1242</v>
      </c>
      <c r="C1971" s="52"/>
      <c r="D1971" s="78">
        <f aca="true" t="shared" si="886" ref="D1971:F1971">D1972+D1980</f>
        <v>0</v>
      </c>
      <c r="E1971" s="78">
        <f t="shared" si="886"/>
        <v>6882</v>
      </c>
      <c r="F1971" s="191">
        <f t="shared" si="886"/>
        <v>6718</v>
      </c>
      <c r="G1971" s="216">
        <f t="shared" si="880"/>
        <v>97.6169718105202</v>
      </c>
      <c r="H1971" s="216" t="e">
        <f t="shared" si="884"/>
        <v>#DIV/0!</v>
      </c>
    </row>
    <row r="1972" spans="1:8" ht="35.25" customHeight="1" hidden="1">
      <c r="A1972" s="13" t="s">
        <v>1243</v>
      </c>
      <c r="B1972" s="3" t="s">
        <v>1244</v>
      </c>
      <c r="C1972" s="52"/>
      <c r="D1972" s="78">
        <f>D1973</f>
        <v>0</v>
      </c>
      <c r="E1972" s="78">
        <f aca="true" t="shared" si="887" ref="E1972:F1972">E1973</f>
        <v>0</v>
      </c>
      <c r="F1972" s="191">
        <f t="shared" si="887"/>
        <v>0</v>
      </c>
      <c r="G1972" s="216" t="e">
        <f t="shared" si="880"/>
        <v>#DIV/0!</v>
      </c>
      <c r="H1972" s="216" t="e">
        <f t="shared" si="884"/>
        <v>#DIV/0!</v>
      </c>
    </row>
    <row r="1973" spans="1:8" ht="37.5" customHeight="1" hidden="1">
      <c r="A1973" s="14" t="s">
        <v>1245</v>
      </c>
      <c r="B1973" s="1" t="s">
        <v>1246</v>
      </c>
      <c r="C1973" s="52"/>
      <c r="D1973" s="78">
        <f>D1974+D1975+D1976+D1977</f>
        <v>0</v>
      </c>
      <c r="E1973" s="78">
        <f aca="true" t="shared" si="888" ref="E1973:F1973">E1974+E1975+E1976+E1977</f>
        <v>0</v>
      </c>
      <c r="F1973" s="191">
        <f t="shared" si="888"/>
        <v>0</v>
      </c>
      <c r="G1973" s="216" t="e">
        <f t="shared" si="880"/>
        <v>#DIV/0!</v>
      </c>
      <c r="H1973" s="216" t="e">
        <f t="shared" si="884"/>
        <v>#DIV/0!</v>
      </c>
    </row>
    <row r="1974" spans="1:8" ht="48.75" customHeight="1" hidden="1">
      <c r="A1974" s="36" t="s">
        <v>1247</v>
      </c>
      <c r="B1974" s="2" t="s">
        <v>1248</v>
      </c>
      <c r="C1974" s="52"/>
      <c r="D1974" s="78"/>
      <c r="E1974" s="78"/>
      <c r="F1974" s="191"/>
      <c r="G1974" s="216" t="e">
        <f t="shared" si="880"/>
        <v>#DIV/0!</v>
      </c>
      <c r="H1974" s="216" t="e">
        <f t="shared" si="884"/>
        <v>#DIV/0!</v>
      </c>
    </row>
    <row r="1975" spans="1:8" ht="30.75" customHeight="1" hidden="1">
      <c r="A1975" s="36" t="s">
        <v>1247</v>
      </c>
      <c r="B1975" s="2" t="s">
        <v>1249</v>
      </c>
      <c r="C1975" s="52"/>
      <c r="D1975" s="78"/>
      <c r="E1975" s="78"/>
      <c r="F1975" s="191"/>
      <c r="G1975" s="216" t="e">
        <f t="shared" si="880"/>
        <v>#DIV/0!</v>
      </c>
      <c r="H1975" s="216" t="e">
        <f t="shared" si="884"/>
        <v>#DIV/0!</v>
      </c>
    </row>
    <row r="1976" spans="1:8" ht="48.75" customHeight="1" hidden="1">
      <c r="A1976" s="36" t="s">
        <v>1247</v>
      </c>
      <c r="B1976" s="2" t="s">
        <v>1250</v>
      </c>
      <c r="C1976" s="52"/>
      <c r="D1976" s="78"/>
      <c r="E1976" s="78"/>
      <c r="F1976" s="191"/>
      <c r="G1976" s="216" t="e">
        <f t="shared" si="880"/>
        <v>#DIV/0!</v>
      </c>
      <c r="H1976" s="216" t="e">
        <f t="shared" si="884"/>
        <v>#DIV/0!</v>
      </c>
    </row>
    <row r="1977" spans="1:8" ht="47.25" customHeight="1" hidden="1">
      <c r="A1977" s="21" t="s">
        <v>1251</v>
      </c>
      <c r="B1977" s="20" t="s">
        <v>1252</v>
      </c>
      <c r="C1977" s="52"/>
      <c r="D1977" s="78">
        <f>D1978</f>
        <v>0</v>
      </c>
      <c r="E1977" s="78">
        <f aca="true" t="shared" si="889" ref="E1977:F1978">E1978</f>
        <v>0</v>
      </c>
      <c r="F1977" s="191">
        <f t="shared" si="889"/>
        <v>0</v>
      </c>
      <c r="G1977" s="216" t="e">
        <f t="shared" si="880"/>
        <v>#DIV/0!</v>
      </c>
      <c r="H1977" s="216" t="e">
        <f t="shared" si="884"/>
        <v>#DIV/0!</v>
      </c>
    </row>
    <row r="1978" spans="1:8" ht="31.5" customHeight="1" hidden="1">
      <c r="A1978" s="57" t="s">
        <v>1305</v>
      </c>
      <c r="B1978" s="20" t="s">
        <v>1252</v>
      </c>
      <c r="C1978" s="52">
        <v>200</v>
      </c>
      <c r="D1978" s="78">
        <f>D1979</f>
        <v>0</v>
      </c>
      <c r="E1978" s="78">
        <f t="shared" si="889"/>
        <v>0</v>
      </c>
      <c r="F1978" s="191">
        <f t="shared" si="889"/>
        <v>0</v>
      </c>
      <c r="G1978" s="216" t="e">
        <f t="shared" si="880"/>
        <v>#DIV/0!</v>
      </c>
      <c r="H1978" s="216" t="e">
        <f t="shared" si="884"/>
        <v>#DIV/0!</v>
      </c>
    </row>
    <row r="1979" spans="1:8" ht="28.5" customHeight="1" hidden="1">
      <c r="A1979" s="57" t="s">
        <v>1306</v>
      </c>
      <c r="B1979" s="20" t="s">
        <v>1252</v>
      </c>
      <c r="C1979" s="52">
        <v>240</v>
      </c>
      <c r="D1979" s="78"/>
      <c r="E1979" s="78"/>
      <c r="F1979" s="191"/>
      <c r="G1979" s="216" t="e">
        <f t="shared" si="880"/>
        <v>#DIV/0!</v>
      </c>
      <c r="H1979" s="216" t="e">
        <f t="shared" si="884"/>
        <v>#DIV/0!</v>
      </c>
    </row>
    <row r="1980" spans="1:8" ht="53.25" customHeight="1">
      <c r="A1980" s="13" t="s">
        <v>1555</v>
      </c>
      <c r="B1980" s="3" t="s">
        <v>1552</v>
      </c>
      <c r="C1980" s="52"/>
      <c r="D1980" s="78">
        <f>D1981</f>
        <v>0</v>
      </c>
      <c r="E1980" s="78">
        <f aca="true" t="shared" si="890" ref="E1980:F1980">E1981</f>
        <v>6882</v>
      </c>
      <c r="F1980" s="191">
        <f t="shared" si="890"/>
        <v>6718</v>
      </c>
      <c r="G1980" s="216">
        <f t="shared" si="880"/>
        <v>97.6169718105202</v>
      </c>
      <c r="H1980" s="216" t="e">
        <f t="shared" si="884"/>
        <v>#DIV/0!</v>
      </c>
    </row>
    <row r="1981" spans="1:8" ht="77.25" customHeight="1">
      <c r="A1981" s="14" t="s">
        <v>1554</v>
      </c>
      <c r="B1981" s="1" t="s">
        <v>1553</v>
      </c>
      <c r="C1981" s="52"/>
      <c r="D1981" s="78">
        <f>D1982+D1985</f>
        <v>0</v>
      </c>
      <c r="E1981" s="78">
        <f aca="true" t="shared" si="891" ref="E1981:F1981">E1982+E1985</f>
        <v>6882</v>
      </c>
      <c r="F1981" s="191">
        <f t="shared" si="891"/>
        <v>6718</v>
      </c>
      <c r="G1981" s="216">
        <f t="shared" si="880"/>
        <v>97.6169718105202</v>
      </c>
      <c r="H1981" s="216" t="e">
        <f t="shared" si="884"/>
        <v>#DIV/0!</v>
      </c>
    </row>
    <row r="1982" spans="1:8" ht="36.75" customHeight="1">
      <c r="A1982" s="21" t="s">
        <v>1253</v>
      </c>
      <c r="B1982" s="20" t="s">
        <v>1556</v>
      </c>
      <c r="C1982" s="52"/>
      <c r="D1982" s="78">
        <f>D1983</f>
        <v>0</v>
      </c>
      <c r="E1982" s="78">
        <f aca="true" t="shared" si="892" ref="E1982:F1983">E1983</f>
        <v>5620</v>
      </c>
      <c r="F1982" s="191">
        <f t="shared" si="892"/>
        <v>5456</v>
      </c>
      <c r="G1982" s="216">
        <f t="shared" si="880"/>
        <v>97.08185053380784</v>
      </c>
      <c r="H1982" s="216" t="e">
        <f t="shared" si="884"/>
        <v>#DIV/0!</v>
      </c>
    </row>
    <row r="1983" spans="1:8" ht="36.75" customHeight="1">
      <c r="A1983" s="57" t="s">
        <v>1318</v>
      </c>
      <c r="B1983" s="20" t="s">
        <v>1556</v>
      </c>
      <c r="C1983" s="52">
        <v>400</v>
      </c>
      <c r="D1983" s="78">
        <f>D1984</f>
        <v>0</v>
      </c>
      <c r="E1983" s="78">
        <f t="shared" si="892"/>
        <v>5620</v>
      </c>
      <c r="F1983" s="191">
        <f t="shared" si="892"/>
        <v>5456</v>
      </c>
      <c r="G1983" s="216">
        <f t="shared" si="880"/>
        <v>97.08185053380784</v>
      </c>
      <c r="H1983" s="216" t="e">
        <f t="shared" si="884"/>
        <v>#DIV/0!</v>
      </c>
    </row>
    <row r="1984" spans="1:8" ht="24.75" customHeight="1">
      <c r="A1984" s="57" t="s">
        <v>1319</v>
      </c>
      <c r="B1984" s="20" t="s">
        <v>1556</v>
      </c>
      <c r="C1984" s="52">
        <v>410</v>
      </c>
      <c r="D1984" s="78">
        <v>0</v>
      </c>
      <c r="E1984" s="78">
        <v>5620</v>
      </c>
      <c r="F1984" s="191">
        <v>5456</v>
      </c>
      <c r="G1984" s="216">
        <f t="shared" si="880"/>
        <v>97.08185053380784</v>
      </c>
      <c r="H1984" s="216" t="e">
        <f t="shared" si="884"/>
        <v>#DIV/0!</v>
      </c>
    </row>
    <row r="1985" spans="1:8" ht="50.25" customHeight="1">
      <c r="A1985" s="21" t="s">
        <v>1254</v>
      </c>
      <c r="B1985" s="20" t="s">
        <v>1557</v>
      </c>
      <c r="C1985" s="52"/>
      <c r="D1985" s="78">
        <f>D1988+D1986</f>
        <v>0</v>
      </c>
      <c r="E1985" s="78">
        <f>E1988</f>
        <v>1262</v>
      </c>
      <c r="F1985" s="191">
        <f>F1988</f>
        <v>1262</v>
      </c>
      <c r="G1985" s="216">
        <f t="shared" si="880"/>
        <v>100</v>
      </c>
      <c r="H1985" s="216" t="e">
        <f t="shared" si="884"/>
        <v>#DIV/0!</v>
      </c>
    </row>
    <row r="1986" spans="1:8" ht="34.5" customHeight="1" hidden="1">
      <c r="A1986" s="57" t="s">
        <v>1305</v>
      </c>
      <c r="B1986" s="20" t="s">
        <v>1255</v>
      </c>
      <c r="C1986" s="52">
        <v>200</v>
      </c>
      <c r="D1986" s="78">
        <f>D1987</f>
        <v>0</v>
      </c>
      <c r="E1986" s="78"/>
      <c r="F1986" s="191"/>
      <c r="G1986" s="216" t="e">
        <f t="shared" si="880"/>
        <v>#DIV/0!</v>
      </c>
      <c r="H1986" s="216" t="e">
        <f t="shared" si="884"/>
        <v>#DIV/0!</v>
      </c>
    </row>
    <row r="1987" spans="1:8" ht="31.5" customHeight="1" hidden="1">
      <c r="A1987" s="57" t="s">
        <v>1306</v>
      </c>
      <c r="B1987" s="20" t="s">
        <v>1255</v>
      </c>
      <c r="C1987" s="52">
        <v>240</v>
      </c>
      <c r="D1987" s="78">
        <v>0</v>
      </c>
      <c r="E1987" s="78"/>
      <c r="F1987" s="191"/>
      <c r="G1987" s="216" t="e">
        <f t="shared" si="880"/>
        <v>#DIV/0!</v>
      </c>
      <c r="H1987" s="216" t="e">
        <f t="shared" si="884"/>
        <v>#DIV/0!</v>
      </c>
    </row>
    <row r="1988" spans="1:8" ht="32.25" customHeight="1">
      <c r="A1988" s="84" t="s">
        <v>1318</v>
      </c>
      <c r="B1988" s="20" t="s">
        <v>1557</v>
      </c>
      <c r="C1988" s="52">
        <v>400</v>
      </c>
      <c r="D1988" s="78">
        <f>D1989</f>
        <v>0</v>
      </c>
      <c r="E1988" s="78">
        <f aca="true" t="shared" si="893" ref="E1988:F1988">E1989</f>
        <v>1262</v>
      </c>
      <c r="F1988" s="191">
        <f t="shared" si="893"/>
        <v>1262</v>
      </c>
      <c r="G1988" s="216">
        <f t="shared" si="880"/>
        <v>100</v>
      </c>
      <c r="H1988" s="216" t="e">
        <f t="shared" si="884"/>
        <v>#DIV/0!</v>
      </c>
    </row>
    <row r="1989" spans="1:8" ht="36" customHeight="1">
      <c r="A1989" s="57" t="s">
        <v>1319</v>
      </c>
      <c r="B1989" s="20" t="s">
        <v>1557</v>
      </c>
      <c r="C1989" s="52">
        <v>410</v>
      </c>
      <c r="D1989" s="78">
        <v>0</v>
      </c>
      <c r="E1989" s="78">
        <v>1262</v>
      </c>
      <c r="F1989" s="191">
        <v>1262</v>
      </c>
      <c r="G1989" s="216">
        <f t="shared" si="880"/>
        <v>100</v>
      </c>
      <c r="H1989" s="216" t="e">
        <f t="shared" si="884"/>
        <v>#DIV/0!</v>
      </c>
    </row>
    <row r="1990" spans="1:8" ht="36" customHeight="1">
      <c r="A1990" s="70" t="s">
        <v>1329</v>
      </c>
      <c r="B1990" s="75" t="s">
        <v>1332</v>
      </c>
      <c r="C1990" s="76"/>
      <c r="D1990" s="207">
        <f>D1971+D1868+D1605+D1577+D1461+D1411+D1284+D1166+D1119+D977+D911+D780+D692+D636+D548+D457+D170+D43</f>
        <v>2905084</v>
      </c>
      <c r="E1990" s="93">
        <f>E1971+E1868+E1605+E1577+E1461+E1411+E1284+E1166+E1119+E977+E911+E780+E692+E636+E548+E457+E170+E43</f>
        <v>3235219</v>
      </c>
      <c r="F1990" s="207">
        <f>F1971+F1868+F1605+F1577+F1461+F1411+F1284+F1166+F1119+F977+F911+F780+F692+F636+F548+F457+F170+F43</f>
        <v>3109929</v>
      </c>
      <c r="G1990" s="216">
        <f t="shared" si="880"/>
        <v>96.12731008318138</v>
      </c>
      <c r="H1990" s="216">
        <f t="shared" si="884"/>
        <v>107.05125910300701</v>
      </c>
    </row>
    <row r="1991" spans="1:8" ht="36.75" customHeight="1">
      <c r="A1991" s="13" t="s">
        <v>1256</v>
      </c>
      <c r="B1991" s="3" t="s">
        <v>1257</v>
      </c>
      <c r="C1991" s="52"/>
      <c r="D1991" s="78">
        <f>D1992+D1998+D2006+D2009+D1995</f>
        <v>11135</v>
      </c>
      <c r="E1991" s="78">
        <f aca="true" t="shared" si="894" ref="E1991:F1991">E1992+E1998+E2006+E2009+E1995</f>
        <v>12014</v>
      </c>
      <c r="F1991" s="191">
        <f t="shared" si="894"/>
        <v>11968</v>
      </c>
      <c r="G1991" s="216">
        <f t="shared" si="880"/>
        <v>99.61711336773764</v>
      </c>
      <c r="H1991" s="216">
        <f t="shared" si="884"/>
        <v>107.48091603053436</v>
      </c>
    </row>
    <row r="1992" spans="1:8" ht="33" customHeight="1">
      <c r="A1992" s="51" t="s">
        <v>1258</v>
      </c>
      <c r="B1992" s="20" t="s">
        <v>1259</v>
      </c>
      <c r="C1992" s="52"/>
      <c r="D1992" s="91">
        <f>D1993</f>
        <v>2169</v>
      </c>
      <c r="E1992" s="91">
        <f aca="true" t="shared" si="895" ref="E1992:F1993">E1993</f>
        <v>2550</v>
      </c>
      <c r="F1992" s="192">
        <f t="shared" si="895"/>
        <v>2550</v>
      </c>
      <c r="G1992" s="216">
        <f t="shared" si="880"/>
        <v>100</v>
      </c>
      <c r="H1992" s="216">
        <f t="shared" si="884"/>
        <v>117.56569847856156</v>
      </c>
    </row>
    <row r="1993" spans="1:8" ht="33" customHeight="1">
      <c r="A1993" s="57" t="s">
        <v>1303</v>
      </c>
      <c r="B1993" s="20" t="s">
        <v>1259</v>
      </c>
      <c r="C1993" s="52">
        <v>100</v>
      </c>
      <c r="D1993" s="91">
        <f>D1994</f>
        <v>2169</v>
      </c>
      <c r="E1993" s="91">
        <f t="shared" si="895"/>
        <v>2550</v>
      </c>
      <c r="F1993" s="192">
        <f t="shared" si="895"/>
        <v>2550</v>
      </c>
      <c r="G1993" s="216">
        <f t="shared" si="880"/>
        <v>100</v>
      </c>
      <c r="H1993" s="216">
        <f t="shared" si="884"/>
        <v>117.56569847856156</v>
      </c>
    </row>
    <row r="1994" spans="1:8" ht="33" customHeight="1">
      <c r="A1994" s="57" t="s">
        <v>1304</v>
      </c>
      <c r="B1994" s="20" t="s">
        <v>1259</v>
      </c>
      <c r="C1994" s="52">
        <v>120</v>
      </c>
      <c r="D1994" s="91">
        <v>2169</v>
      </c>
      <c r="E1994" s="91">
        <v>2550</v>
      </c>
      <c r="F1994" s="192">
        <v>2550</v>
      </c>
      <c r="G1994" s="216">
        <f t="shared" si="880"/>
        <v>100</v>
      </c>
      <c r="H1994" s="216">
        <f t="shared" si="884"/>
        <v>117.56569847856156</v>
      </c>
    </row>
    <row r="1995" spans="1:8" ht="33" customHeight="1" hidden="1">
      <c r="A1995" s="51" t="s">
        <v>1260</v>
      </c>
      <c r="B1995" s="20" t="s">
        <v>1261</v>
      </c>
      <c r="C1995" s="52"/>
      <c r="D1995" s="91">
        <f>D1996</f>
        <v>0</v>
      </c>
      <c r="E1995" s="91">
        <f aca="true" t="shared" si="896" ref="E1995:F1996">E1996</f>
        <v>0</v>
      </c>
      <c r="F1995" s="192">
        <f t="shared" si="896"/>
        <v>0</v>
      </c>
      <c r="G1995" s="216" t="e">
        <f t="shared" si="880"/>
        <v>#DIV/0!</v>
      </c>
      <c r="H1995" s="216" t="e">
        <f t="shared" si="884"/>
        <v>#DIV/0!</v>
      </c>
    </row>
    <row r="1996" spans="1:8" ht="33" customHeight="1" hidden="1">
      <c r="A1996" s="57" t="s">
        <v>1303</v>
      </c>
      <c r="B1996" s="20" t="s">
        <v>1261</v>
      </c>
      <c r="C1996" s="52">
        <v>100</v>
      </c>
      <c r="D1996" s="91">
        <f>D1997</f>
        <v>0</v>
      </c>
      <c r="E1996" s="91">
        <f t="shared" si="896"/>
        <v>0</v>
      </c>
      <c r="F1996" s="192">
        <f t="shared" si="896"/>
        <v>0</v>
      </c>
      <c r="G1996" s="216" t="e">
        <f t="shared" si="880"/>
        <v>#DIV/0!</v>
      </c>
      <c r="H1996" s="216" t="e">
        <f t="shared" si="884"/>
        <v>#DIV/0!</v>
      </c>
    </row>
    <row r="1997" spans="1:8" ht="33" customHeight="1" hidden="1">
      <c r="A1997" s="57" t="s">
        <v>1304</v>
      </c>
      <c r="B1997" s="20" t="s">
        <v>1261</v>
      </c>
      <c r="C1997" s="52">
        <v>120</v>
      </c>
      <c r="D1997" s="91"/>
      <c r="E1997" s="91"/>
      <c r="F1997" s="192"/>
      <c r="G1997" s="216" t="e">
        <f t="shared" si="880"/>
        <v>#DIV/0!</v>
      </c>
      <c r="H1997" s="216" t="e">
        <f t="shared" si="884"/>
        <v>#DIV/0!</v>
      </c>
    </row>
    <row r="1998" spans="1:8" ht="41.25" customHeight="1">
      <c r="A1998" s="21" t="s">
        <v>1262</v>
      </c>
      <c r="B1998" s="20" t="s">
        <v>1263</v>
      </c>
      <c r="C1998" s="52"/>
      <c r="D1998" s="91">
        <f>D1999+D2001</f>
        <v>3156</v>
      </c>
      <c r="E1998" s="91">
        <f aca="true" t="shared" si="897" ref="E1998:F1998">E1999+E2001</f>
        <v>3604</v>
      </c>
      <c r="F1998" s="192">
        <f t="shared" si="897"/>
        <v>3604</v>
      </c>
      <c r="G1998" s="216">
        <f t="shared" si="880"/>
        <v>100</v>
      </c>
      <c r="H1998" s="216">
        <f t="shared" si="884"/>
        <v>114.19518377693282</v>
      </c>
    </row>
    <row r="1999" spans="1:8" ht="60" customHeight="1">
      <c r="A1999" s="57" t="s">
        <v>1303</v>
      </c>
      <c r="B1999" s="20" t="s">
        <v>1263</v>
      </c>
      <c r="C1999" s="52">
        <v>100</v>
      </c>
      <c r="D1999" s="91">
        <f>D2000</f>
        <v>3138</v>
      </c>
      <c r="E1999" s="91">
        <f aca="true" t="shared" si="898" ref="E1999:F1999">E2000</f>
        <v>3604</v>
      </c>
      <c r="F1999" s="192">
        <f t="shared" si="898"/>
        <v>3604</v>
      </c>
      <c r="G1999" s="216">
        <f t="shared" si="880"/>
        <v>100</v>
      </c>
      <c r="H1999" s="216">
        <f t="shared" si="884"/>
        <v>114.8502230720204</v>
      </c>
    </row>
    <row r="2000" spans="1:8" ht="28.5" customHeight="1">
      <c r="A2000" s="57" t="s">
        <v>1304</v>
      </c>
      <c r="B2000" s="20" t="s">
        <v>1263</v>
      </c>
      <c r="C2000" s="52">
        <v>120</v>
      </c>
      <c r="D2000" s="91">
        <v>3138</v>
      </c>
      <c r="E2000" s="91">
        <v>3604</v>
      </c>
      <c r="F2000" s="192">
        <v>3604</v>
      </c>
      <c r="G2000" s="216">
        <f t="shared" si="880"/>
        <v>100</v>
      </c>
      <c r="H2000" s="216">
        <f t="shared" si="884"/>
        <v>114.8502230720204</v>
      </c>
    </row>
    <row r="2001" spans="1:8" ht="25.5" customHeight="1">
      <c r="A2001" s="57" t="s">
        <v>1305</v>
      </c>
      <c r="B2001" s="20" t="s">
        <v>1263</v>
      </c>
      <c r="C2001" s="52">
        <v>200</v>
      </c>
      <c r="D2001" s="91">
        <f>D2002</f>
        <v>18</v>
      </c>
      <c r="E2001" s="91">
        <f aca="true" t="shared" si="899" ref="E2001:F2001">E2002</f>
        <v>0</v>
      </c>
      <c r="F2001" s="192">
        <f t="shared" si="899"/>
        <v>0</v>
      </c>
      <c r="G2001" s="216" t="e">
        <f t="shared" si="880"/>
        <v>#DIV/0!</v>
      </c>
      <c r="H2001" s="216">
        <f t="shared" si="884"/>
        <v>0</v>
      </c>
    </row>
    <row r="2002" spans="1:8" ht="35.25" customHeight="1">
      <c r="A2002" s="57" t="s">
        <v>1306</v>
      </c>
      <c r="B2002" s="20" t="s">
        <v>1263</v>
      </c>
      <c r="C2002" s="52">
        <v>240</v>
      </c>
      <c r="D2002" s="91">
        <v>18</v>
      </c>
      <c r="E2002" s="91">
        <v>0</v>
      </c>
      <c r="F2002" s="192">
        <v>0</v>
      </c>
      <c r="G2002" s="216" t="e">
        <f t="shared" si="880"/>
        <v>#DIV/0!</v>
      </c>
      <c r="H2002" s="216">
        <f t="shared" si="884"/>
        <v>0</v>
      </c>
    </row>
    <row r="2003" spans="1:8" ht="41.25" customHeight="1" hidden="1">
      <c r="A2003" s="51" t="s">
        <v>1264</v>
      </c>
      <c r="B2003" s="20" t="s">
        <v>1265</v>
      </c>
      <c r="C2003" s="52"/>
      <c r="D2003" s="78"/>
      <c r="E2003" s="78"/>
      <c r="F2003" s="191"/>
      <c r="G2003" s="216" t="e">
        <f t="shared" si="880"/>
        <v>#DIV/0!</v>
      </c>
      <c r="H2003" s="216" t="e">
        <f t="shared" si="884"/>
        <v>#DIV/0!</v>
      </c>
    </row>
    <row r="2004" spans="1:8" ht="41.25" customHeight="1" hidden="1">
      <c r="A2004" s="59"/>
      <c r="B2004" s="20" t="s">
        <v>1265</v>
      </c>
      <c r="C2004" s="52">
        <v>200</v>
      </c>
      <c r="D2004" s="78"/>
      <c r="E2004" s="78"/>
      <c r="F2004" s="191"/>
      <c r="G2004" s="216" t="e">
        <f t="shared" si="880"/>
        <v>#DIV/0!</v>
      </c>
      <c r="H2004" s="216" t="e">
        <f t="shared" si="884"/>
        <v>#DIV/0!</v>
      </c>
    </row>
    <row r="2005" spans="1:8" ht="41.25" customHeight="1" hidden="1">
      <c r="A2005" s="59"/>
      <c r="B2005" s="20" t="s">
        <v>1265</v>
      </c>
      <c r="C2005" s="52">
        <v>240</v>
      </c>
      <c r="D2005" s="78"/>
      <c r="E2005" s="78"/>
      <c r="F2005" s="191"/>
      <c r="G2005" s="216" t="e">
        <f t="shared" si="880"/>
        <v>#DIV/0!</v>
      </c>
      <c r="H2005" s="216" t="e">
        <f t="shared" si="884"/>
        <v>#DIV/0!</v>
      </c>
    </row>
    <row r="2006" spans="1:8" ht="41.25" customHeight="1" hidden="1">
      <c r="A2006" s="21" t="s">
        <v>1266</v>
      </c>
      <c r="B2006" s="23" t="s">
        <v>1267</v>
      </c>
      <c r="C2006" s="52"/>
      <c r="D2006" s="91">
        <f>D2007</f>
        <v>0</v>
      </c>
      <c r="E2006" s="91">
        <f aca="true" t="shared" si="900" ref="E2006:F2007">E2007</f>
        <v>0</v>
      </c>
      <c r="F2006" s="192">
        <f t="shared" si="900"/>
        <v>0</v>
      </c>
      <c r="G2006" s="216" t="e">
        <f t="shared" si="880"/>
        <v>#DIV/0!</v>
      </c>
      <c r="H2006" s="216" t="e">
        <f t="shared" si="884"/>
        <v>#DIV/0!</v>
      </c>
    </row>
    <row r="2007" spans="1:8" ht="36" customHeight="1" hidden="1">
      <c r="A2007" s="57" t="s">
        <v>1303</v>
      </c>
      <c r="B2007" s="23" t="s">
        <v>1267</v>
      </c>
      <c r="C2007" s="52">
        <v>100</v>
      </c>
      <c r="D2007" s="91">
        <f>D2008</f>
        <v>0</v>
      </c>
      <c r="E2007" s="91">
        <f t="shared" si="900"/>
        <v>0</v>
      </c>
      <c r="F2007" s="192">
        <f t="shared" si="900"/>
        <v>0</v>
      </c>
      <c r="G2007" s="216" t="e">
        <f t="shared" si="880"/>
        <v>#DIV/0!</v>
      </c>
      <c r="H2007" s="216" t="e">
        <f t="shared" si="884"/>
        <v>#DIV/0!</v>
      </c>
    </row>
    <row r="2008" spans="1:8" ht="33.75" customHeight="1" hidden="1">
      <c r="A2008" s="57" t="s">
        <v>1304</v>
      </c>
      <c r="B2008" s="23" t="s">
        <v>1267</v>
      </c>
      <c r="C2008" s="52">
        <v>120</v>
      </c>
      <c r="D2008" s="91"/>
      <c r="E2008" s="91"/>
      <c r="F2008" s="192"/>
      <c r="G2008" s="216" t="e">
        <f t="shared" si="880"/>
        <v>#DIV/0!</v>
      </c>
      <c r="H2008" s="216" t="e">
        <f t="shared" si="884"/>
        <v>#DIV/0!</v>
      </c>
    </row>
    <row r="2009" spans="1:8" ht="40.5" customHeight="1">
      <c r="A2009" s="21" t="s">
        <v>1268</v>
      </c>
      <c r="B2009" s="23" t="s">
        <v>1269</v>
      </c>
      <c r="C2009" s="52"/>
      <c r="D2009" s="91">
        <f>D2010+D2012+D2014</f>
        <v>5810</v>
      </c>
      <c r="E2009" s="91">
        <f aca="true" t="shared" si="901" ref="E2009:F2009">E2010+E2012+E2014</f>
        <v>5860</v>
      </c>
      <c r="F2009" s="192">
        <f t="shared" si="901"/>
        <v>5814</v>
      </c>
      <c r="G2009" s="216">
        <f t="shared" si="880"/>
        <v>99.2150170648464</v>
      </c>
      <c r="H2009" s="216">
        <f t="shared" si="884"/>
        <v>100.06884681583476</v>
      </c>
    </row>
    <row r="2010" spans="1:8" ht="58.5" customHeight="1">
      <c r="A2010" s="57" t="s">
        <v>1303</v>
      </c>
      <c r="B2010" s="23" t="s">
        <v>1269</v>
      </c>
      <c r="C2010" s="52">
        <v>100</v>
      </c>
      <c r="D2010" s="91">
        <f>D2011</f>
        <v>4339</v>
      </c>
      <c r="E2010" s="91">
        <f aca="true" t="shared" si="902" ref="E2010:F2010">E2011</f>
        <v>5003</v>
      </c>
      <c r="F2010" s="192">
        <f t="shared" si="902"/>
        <v>5003</v>
      </c>
      <c r="G2010" s="216">
        <f t="shared" si="880"/>
        <v>100</v>
      </c>
      <c r="H2010" s="216">
        <f t="shared" si="884"/>
        <v>115.30306522240149</v>
      </c>
    </row>
    <row r="2011" spans="1:8" ht="30.75" customHeight="1">
      <c r="A2011" s="57" t="s">
        <v>1304</v>
      </c>
      <c r="B2011" s="23" t="s">
        <v>1269</v>
      </c>
      <c r="C2011" s="52">
        <v>120</v>
      </c>
      <c r="D2011" s="91">
        <v>4339</v>
      </c>
      <c r="E2011" s="91">
        <v>5003</v>
      </c>
      <c r="F2011" s="192">
        <v>5003</v>
      </c>
      <c r="G2011" s="216">
        <f aca="true" t="shared" si="903" ref="G2011:G2054">F2011/E2011*100</f>
        <v>100</v>
      </c>
      <c r="H2011" s="216">
        <f t="shared" si="884"/>
        <v>115.30306522240149</v>
      </c>
    </row>
    <row r="2012" spans="1:8" ht="30.75" customHeight="1">
      <c r="A2012" s="57" t="s">
        <v>1305</v>
      </c>
      <c r="B2012" s="23" t="s">
        <v>1269</v>
      </c>
      <c r="C2012" s="52">
        <v>200</v>
      </c>
      <c r="D2012" s="91">
        <f>D2013</f>
        <v>1469</v>
      </c>
      <c r="E2012" s="91">
        <f aca="true" t="shared" si="904" ref="E2012:F2012">E2013</f>
        <v>856</v>
      </c>
      <c r="F2012" s="192">
        <f t="shared" si="904"/>
        <v>810</v>
      </c>
      <c r="G2012" s="216">
        <f t="shared" si="903"/>
        <v>94.62616822429906</v>
      </c>
      <c r="H2012" s="216">
        <f t="shared" si="884"/>
        <v>55.13955071477196</v>
      </c>
    </row>
    <row r="2013" spans="1:8" ht="30.75" customHeight="1">
      <c r="A2013" s="57" t="s">
        <v>1306</v>
      </c>
      <c r="B2013" s="23" t="s">
        <v>1269</v>
      </c>
      <c r="C2013" s="52">
        <v>240</v>
      </c>
      <c r="D2013" s="91">
        <v>1469</v>
      </c>
      <c r="E2013" s="91">
        <v>856</v>
      </c>
      <c r="F2013" s="192">
        <v>810</v>
      </c>
      <c r="G2013" s="216">
        <f t="shared" si="903"/>
        <v>94.62616822429906</v>
      </c>
      <c r="H2013" s="216">
        <f t="shared" si="884"/>
        <v>55.13955071477196</v>
      </c>
    </row>
    <row r="2014" spans="1:8" ht="30.75" customHeight="1">
      <c r="A2014" s="57" t="s">
        <v>1309</v>
      </c>
      <c r="B2014" s="23" t="s">
        <v>1269</v>
      </c>
      <c r="C2014" s="52">
        <v>800</v>
      </c>
      <c r="D2014" s="91">
        <f>D2015</f>
        <v>2</v>
      </c>
      <c r="E2014" s="91">
        <f aca="true" t="shared" si="905" ref="E2014:F2014">E2015</f>
        <v>1</v>
      </c>
      <c r="F2014" s="192">
        <f t="shared" si="905"/>
        <v>1</v>
      </c>
      <c r="G2014" s="216">
        <f t="shared" si="903"/>
        <v>100</v>
      </c>
      <c r="H2014" s="216">
        <f t="shared" si="884"/>
        <v>50</v>
      </c>
    </row>
    <row r="2015" spans="1:8" ht="30.75" customHeight="1">
      <c r="A2015" s="16" t="s">
        <v>1310</v>
      </c>
      <c r="B2015" s="23" t="s">
        <v>1269</v>
      </c>
      <c r="C2015" s="52">
        <v>850</v>
      </c>
      <c r="D2015" s="91">
        <v>2</v>
      </c>
      <c r="E2015" s="91">
        <v>1</v>
      </c>
      <c r="F2015" s="192">
        <v>1</v>
      </c>
      <c r="G2015" s="216">
        <f t="shared" si="903"/>
        <v>100</v>
      </c>
      <c r="H2015" s="216">
        <f t="shared" si="884"/>
        <v>50</v>
      </c>
    </row>
    <row r="2016" spans="1:8" ht="32.25" customHeight="1">
      <c r="A2016" s="13" t="s">
        <v>1270</v>
      </c>
      <c r="B2016" s="3" t="s">
        <v>1271</v>
      </c>
      <c r="C2016" s="52"/>
      <c r="D2016" s="91">
        <f>D2023+D2026+D2032+D2035+D2039+D2017+D2020+D2036+D2042+D2045+D2050</f>
        <v>4386</v>
      </c>
      <c r="E2016" s="91">
        <f>E2023+E2026+E2032+E2035+E2039+E2017+E2020+E2036+E2042+E2045+E2050</f>
        <v>58599</v>
      </c>
      <c r="F2016" s="192">
        <f>F2023+F2026+F2032+F2035+F2039+F2017+F2020+F2036+F2042+F2045+F2050</f>
        <v>36706</v>
      </c>
      <c r="G2016" s="216">
        <f t="shared" si="903"/>
        <v>62.639294185907616</v>
      </c>
      <c r="H2016" s="216">
        <f t="shared" si="884"/>
        <v>836.890104879161</v>
      </c>
    </row>
    <row r="2017" spans="1:8" ht="33" customHeight="1">
      <c r="A2017" s="51" t="s">
        <v>1272</v>
      </c>
      <c r="B2017" s="20" t="s">
        <v>1273</v>
      </c>
      <c r="C2017" s="52"/>
      <c r="D2017" s="91">
        <f>D2018</f>
        <v>3886</v>
      </c>
      <c r="E2017" s="91">
        <f aca="true" t="shared" si="906" ref="E2017:F2018">E2018</f>
        <v>5246</v>
      </c>
      <c r="F2017" s="192">
        <f t="shared" si="906"/>
        <v>5246</v>
      </c>
      <c r="G2017" s="216">
        <f t="shared" si="903"/>
        <v>100</v>
      </c>
      <c r="H2017" s="216">
        <f t="shared" si="884"/>
        <v>134.99742665980443</v>
      </c>
    </row>
    <row r="2018" spans="1:8" ht="33" customHeight="1">
      <c r="A2018" s="57" t="s">
        <v>1347</v>
      </c>
      <c r="B2018" s="20" t="s">
        <v>1273</v>
      </c>
      <c r="C2018" s="52">
        <v>800</v>
      </c>
      <c r="D2018" s="91">
        <f>D2019</f>
        <v>3886</v>
      </c>
      <c r="E2018" s="91">
        <f t="shared" si="906"/>
        <v>5246</v>
      </c>
      <c r="F2018" s="192">
        <f t="shared" si="906"/>
        <v>5246</v>
      </c>
      <c r="G2018" s="216">
        <f t="shared" si="903"/>
        <v>100</v>
      </c>
      <c r="H2018" s="216">
        <f t="shared" si="884"/>
        <v>134.99742665980443</v>
      </c>
    </row>
    <row r="2019" spans="1:8" ht="33" customHeight="1">
      <c r="A2019" s="57" t="s">
        <v>1627</v>
      </c>
      <c r="B2019" s="20" t="s">
        <v>1273</v>
      </c>
      <c r="C2019" s="52">
        <v>880</v>
      </c>
      <c r="D2019" s="91">
        <v>3886</v>
      </c>
      <c r="E2019" s="91">
        <v>5246</v>
      </c>
      <c r="F2019" s="192">
        <v>5246</v>
      </c>
      <c r="G2019" s="216">
        <f t="shared" si="903"/>
        <v>100</v>
      </c>
      <c r="H2019" s="216">
        <f t="shared" si="884"/>
        <v>134.99742665980443</v>
      </c>
    </row>
    <row r="2020" spans="1:8" ht="31.5" customHeight="1" hidden="1">
      <c r="A2020" s="51" t="s">
        <v>1274</v>
      </c>
      <c r="B2020" s="20" t="s">
        <v>1275</v>
      </c>
      <c r="C2020" s="52"/>
      <c r="D2020" s="91">
        <f>D2021</f>
        <v>0</v>
      </c>
      <c r="E2020" s="91">
        <f aca="true" t="shared" si="907" ref="E2020:F2021">E2021</f>
        <v>0</v>
      </c>
      <c r="F2020" s="192">
        <f t="shared" si="907"/>
        <v>0</v>
      </c>
      <c r="G2020" s="216" t="e">
        <f t="shared" si="903"/>
        <v>#DIV/0!</v>
      </c>
      <c r="H2020" s="216" t="e">
        <f aca="true" t="shared" si="908" ref="H2020:H2054">F2020/D2020*100</f>
        <v>#DIV/0!</v>
      </c>
    </row>
    <row r="2021" spans="1:8" ht="31.5" customHeight="1" hidden="1">
      <c r="A2021" s="59" t="s">
        <v>1316</v>
      </c>
      <c r="B2021" s="20" t="s">
        <v>1275</v>
      </c>
      <c r="C2021" s="52">
        <v>800</v>
      </c>
      <c r="D2021" s="91">
        <f>D2022</f>
        <v>0</v>
      </c>
      <c r="E2021" s="91">
        <f t="shared" si="907"/>
        <v>0</v>
      </c>
      <c r="F2021" s="192">
        <f t="shared" si="907"/>
        <v>0</v>
      </c>
      <c r="G2021" s="216" t="e">
        <f t="shared" si="903"/>
        <v>#DIV/0!</v>
      </c>
      <c r="H2021" s="216" t="e">
        <f t="shared" si="908"/>
        <v>#DIV/0!</v>
      </c>
    </row>
    <row r="2022" spans="1:8" ht="31.5" customHeight="1" hidden="1">
      <c r="A2022" s="59" t="s">
        <v>1317</v>
      </c>
      <c r="B2022" s="20" t="s">
        <v>1275</v>
      </c>
      <c r="C2022" s="52">
        <v>870</v>
      </c>
      <c r="D2022" s="91"/>
      <c r="E2022" s="91"/>
      <c r="F2022" s="192"/>
      <c r="G2022" s="216" t="e">
        <f t="shared" si="903"/>
        <v>#DIV/0!</v>
      </c>
      <c r="H2022" s="216" t="e">
        <f t="shared" si="908"/>
        <v>#DIV/0!</v>
      </c>
    </row>
    <row r="2023" spans="1:8" ht="30.75" customHeight="1" hidden="1">
      <c r="A2023" s="21" t="s">
        <v>1276</v>
      </c>
      <c r="B2023" s="20" t="s">
        <v>1277</v>
      </c>
      <c r="C2023" s="52"/>
      <c r="D2023" s="91">
        <f>D2024</f>
        <v>500</v>
      </c>
      <c r="E2023" s="91">
        <f aca="true" t="shared" si="909" ref="E2023:F2024">E2024</f>
        <v>0</v>
      </c>
      <c r="F2023" s="192">
        <f t="shared" si="909"/>
        <v>0</v>
      </c>
      <c r="G2023" s="216" t="e">
        <f t="shared" si="903"/>
        <v>#DIV/0!</v>
      </c>
      <c r="H2023" s="216">
        <f t="shared" si="908"/>
        <v>0</v>
      </c>
    </row>
    <row r="2024" spans="1:8" ht="30.75" customHeight="1" hidden="1">
      <c r="A2024" s="36" t="s">
        <v>1316</v>
      </c>
      <c r="B2024" s="20" t="s">
        <v>1277</v>
      </c>
      <c r="C2024" s="52">
        <v>800</v>
      </c>
      <c r="D2024" s="91">
        <f>D2025</f>
        <v>500</v>
      </c>
      <c r="E2024" s="91">
        <f t="shared" si="909"/>
        <v>0</v>
      </c>
      <c r="F2024" s="192">
        <f t="shared" si="909"/>
        <v>0</v>
      </c>
      <c r="G2024" s="216" t="e">
        <f t="shared" si="903"/>
        <v>#DIV/0!</v>
      </c>
      <c r="H2024" s="216">
        <f t="shared" si="908"/>
        <v>0</v>
      </c>
    </row>
    <row r="2025" spans="1:8" ht="30.75" customHeight="1" hidden="1">
      <c r="A2025" s="36" t="s">
        <v>1317</v>
      </c>
      <c r="B2025" s="20" t="s">
        <v>1277</v>
      </c>
      <c r="C2025" s="52">
        <v>870</v>
      </c>
      <c r="D2025" s="91">
        <v>500</v>
      </c>
      <c r="E2025" s="91">
        <v>0</v>
      </c>
      <c r="F2025" s="192">
        <v>0</v>
      </c>
      <c r="G2025" s="216" t="e">
        <f t="shared" si="903"/>
        <v>#DIV/0!</v>
      </c>
      <c r="H2025" s="216">
        <f t="shared" si="908"/>
        <v>0</v>
      </c>
    </row>
    <row r="2026" spans="1:8" ht="35.25" customHeight="1">
      <c r="A2026" s="21" t="s">
        <v>1278</v>
      </c>
      <c r="B2026" s="20" t="s">
        <v>1279</v>
      </c>
      <c r="C2026" s="52"/>
      <c r="D2026" s="91">
        <f>D2030+D2027</f>
        <v>0</v>
      </c>
      <c r="E2026" s="91">
        <f>E2030+E2027</f>
        <v>2132</v>
      </c>
      <c r="F2026" s="91">
        <f>F2030+F2027</f>
        <v>2132</v>
      </c>
      <c r="G2026" s="216">
        <f t="shared" si="903"/>
        <v>100</v>
      </c>
      <c r="H2026" s="216" t="e">
        <f t="shared" si="908"/>
        <v>#DIV/0!</v>
      </c>
    </row>
    <row r="2027" spans="1:8" ht="35.25" customHeight="1">
      <c r="A2027" s="16" t="s">
        <v>1308</v>
      </c>
      <c r="B2027" s="20" t="s">
        <v>1279</v>
      </c>
      <c r="C2027" s="52">
        <v>600</v>
      </c>
      <c r="D2027" s="91">
        <f>D2028+D2029</f>
        <v>0</v>
      </c>
      <c r="E2027" s="91">
        <f>E2028+E2029</f>
        <v>123</v>
      </c>
      <c r="F2027" s="91">
        <f>F2028+F2029</f>
        <v>123</v>
      </c>
      <c r="G2027" s="216">
        <f t="shared" si="903"/>
        <v>100</v>
      </c>
      <c r="H2027" s="216" t="e">
        <f t="shared" si="908"/>
        <v>#DIV/0!</v>
      </c>
    </row>
    <row r="2028" spans="1:8" ht="35.25" customHeight="1">
      <c r="A2028" s="16" t="s">
        <v>1307</v>
      </c>
      <c r="B2028" s="20" t="s">
        <v>1279</v>
      </c>
      <c r="C2028" s="52">
        <v>610</v>
      </c>
      <c r="D2028" s="91">
        <v>0</v>
      </c>
      <c r="E2028" s="91">
        <v>43</v>
      </c>
      <c r="F2028" s="192">
        <v>43</v>
      </c>
      <c r="G2028" s="216">
        <f t="shared" si="903"/>
        <v>100</v>
      </c>
      <c r="H2028" s="216" t="e">
        <f t="shared" si="908"/>
        <v>#DIV/0!</v>
      </c>
    </row>
    <row r="2029" spans="1:8" ht="35.25" customHeight="1">
      <c r="A2029" s="16" t="s">
        <v>1577</v>
      </c>
      <c r="B2029" s="20" t="s">
        <v>1279</v>
      </c>
      <c r="C2029" s="52">
        <v>620</v>
      </c>
      <c r="D2029" s="91">
        <v>0</v>
      </c>
      <c r="E2029" s="91">
        <v>80</v>
      </c>
      <c r="F2029" s="192">
        <v>80</v>
      </c>
      <c r="G2029" s="216">
        <f t="shared" si="903"/>
        <v>100</v>
      </c>
      <c r="H2029" s="216" t="e">
        <f t="shared" si="908"/>
        <v>#DIV/0!</v>
      </c>
    </row>
    <row r="2030" spans="1:8" ht="35.25" customHeight="1">
      <c r="A2030" s="36" t="s">
        <v>1316</v>
      </c>
      <c r="B2030" s="20" t="s">
        <v>1279</v>
      </c>
      <c r="C2030" s="52">
        <v>800</v>
      </c>
      <c r="D2030" s="91">
        <f>D2031</f>
        <v>0</v>
      </c>
      <c r="E2030" s="91">
        <f aca="true" t="shared" si="910" ref="E2030:F2030">E2031</f>
        <v>2009</v>
      </c>
      <c r="F2030" s="192">
        <f t="shared" si="910"/>
        <v>2009</v>
      </c>
      <c r="G2030" s="216">
        <f t="shared" si="903"/>
        <v>100</v>
      </c>
      <c r="H2030" s="216" t="e">
        <f t="shared" si="908"/>
        <v>#DIV/0!</v>
      </c>
    </row>
    <row r="2031" spans="1:8" ht="35.25" customHeight="1">
      <c r="A2031" s="121" t="s">
        <v>1578</v>
      </c>
      <c r="B2031" s="20" t="s">
        <v>1279</v>
      </c>
      <c r="C2031" s="52">
        <v>830</v>
      </c>
      <c r="D2031" s="78">
        <v>0</v>
      </c>
      <c r="E2031" s="78">
        <v>2009</v>
      </c>
      <c r="F2031" s="191">
        <v>2009</v>
      </c>
      <c r="G2031" s="216">
        <f t="shared" si="903"/>
        <v>100</v>
      </c>
      <c r="H2031" s="216" t="e">
        <f t="shared" si="908"/>
        <v>#DIV/0!</v>
      </c>
    </row>
    <row r="2032" spans="1:8" ht="44.25" customHeight="1" hidden="1">
      <c r="A2032" s="21" t="s">
        <v>1280</v>
      </c>
      <c r="B2032" s="20" t="s">
        <v>1281</v>
      </c>
      <c r="C2032" s="52"/>
      <c r="D2032" s="91">
        <f>D2033</f>
        <v>0</v>
      </c>
      <c r="E2032" s="91">
        <f aca="true" t="shared" si="911" ref="E2032:F2033">E2033</f>
        <v>0</v>
      </c>
      <c r="F2032" s="192">
        <f t="shared" si="911"/>
        <v>0</v>
      </c>
      <c r="G2032" s="216" t="e">
        <f t="shared" si="903"/>
        <v>#DIV/0!</v>
      </c>
      <c r="H2032" s="216" t="e">
        <f t="shared" si="908"/>
        <v>#DIV/0!</v>
      </c>
    </row>
    <row r="2033" spans="1:8" ht="34.5" customHeight="1" hidden="1">
      <c r="A2033" s="57" t="s">
        <v>1305</v>
      </c>
      <c r="B2033" s="20" t="s">
        <v>1281</v>
      </c>
      <c r="C2033" s="52">
        <v>200</v>
      </c>
      <c r="D2033" s="91">
        <f>D2034</f>
        <v>0</v>
      </c>
      <c r="E2033" s="91">
        <f t="shared" si="911"/>
        <v>0</v>
      </c>
      <c r="F2033" s="192">
        <f t="shared" si="911"/>
        <v>0</v>
      </c>
      <c r="G2033" s="216" t="e">
        <f t="shared" si="903"/>
        <v>#DIV/0!</v>
      </c>
      <c r="H2033" s="216" t="e">
        <f t="shared" si="908"/>
        <v>#DIV/0!</v>
      </c>
    </row>
    <row r="2034" spans="1:8" ht="33" customHeight="1" hidden="1">
      <c r="A2034" s="57" t="s">
        <v>1306</v>
      </c>
      <c r="B2034" s="20" t="s">
        <v>1281</v>
      </c>
      <c r="C2034" s="52">
        <v>240</v>
      </c>
      <c r="D2034" s="91">
        <v>0</v>
      </c>
      <c r="E2034" s="91">
        <v>0</v>
      </c>
      <c r="F2034" s="192">
        <v>0</v>
      </c>
      <c r="G2034" s="216" t="e">
        <f t="shared" si="903"/>
        <v>#DIV/0!</v>
      </c>
      <c r="H2034" s="216" t="e">
        <f t="shared" si="908"/>
        <v>#DIV/0!</v>
      </c>
    </row>
    <row r="2035" spans="1:8" ht="28.5" customHeight="1" hidden="1">
      <c r="A2035" s="21" t="s">
        <v>1282</v>
      </c>
      <c r="B2035" s="20" t="s">
        <v>1283</v>
      </c>
      <c r="C2035" s="52"/>
      <c r="D2035" s="78">
        <f>D2037</f>
        <v>0</v>
      </c>
      <c r="E2035" s="78">
        <f aca="true" t="shared" si="912" ref="E2035:F2035">E2037</f>
        <v>0</v>
      </c>
      <c r="F2035" s="191">
        <f t="shared" si="912"/>
        <v>0</v>
      </c>
      <c r="G2035" s="216" t="e">
        <f t="shared" si="903"/>
        <v>#DIV/0!</v>
      </c>
      <c r="H2035" s="216" t="e">
        <f t="shared" si="908"/>
        <v>#DIV/0!</v>
      </c>
    </row>
    <row r="2036" spans="1:8" ht="18" customHeight="1" hidden="1">
      <c r="A2036" s="39" t="s">
        <v>1284</v>
      </c>
      <c r="B2036" s="20" t="s">
        <v>1285</v>
      </c>
      <c r="C2036" s="52"/>
      <c r="D2036" s="78"/>
      <c r="E2036" s="78"/>
      <c r="F2036" s="191"/>
      <c r="G2036" s="216" t="e">
        <f t="shared" si="903"/>
        <v>#DIV/0!</v>
      </c>
      <c r="H2036" s="216" t="e">
        <f t="shared" si="908"/>
        <v>#DIV/0!</v>
      </c>
    </row>
    <row r="2037" spans="1:8" ht="27" customHeight="1" hidden="1">
      <c r="A2037" s="57" t="s">
        <v>1305</v>
      </c>
      <c r="B2037" s="20" t="s">
        <v>1283</v>
      </c>
      <c r="C2037" s="52">
        <v>200</v>
      </c>
      <c r="D2037" s="78">
        <f>D2038</f>
        <v>0</v>
      </c>
      <c r="E2037" s="78">
        <f aca="true" t="shared" si="913" ref="E2037:F2037">E2038</f>
        <v>0</v>
      </c>
      <c r="F2037" s="191">
        <f t="shared" si="913"/>
        <v>0</v>
      </c>
      <c r="G2037" s="216" t="e">
        <f t="shared" si="903"/>
        <v>#DIV/0!</v>
      </c>
      <c r="H2037" s="216" t="e">
        <f t="shared" si="908"/>
        <v>#DIV/0!</v>
      </c>
    </row>
    <row r="2038" spans="1:8" ht="23.25" customHeight="1" hidden="1">
      <c r="A2038" s="57" t="s">
        <v>1306</v>
      </c>
      <c r="B2038" s="20" t="s">
        <v>1283</v>
      </c>
      <c r="C2038" s="52">
        <v>240</v>
      </c>
      <c r="D2038" s="78"/>
      <c r="E2038" s="78"/>
      <c r="F2038" s="191"/>
      <c r="G2038" s="216" t="e">
        <f t="shared" si="903"/>
        <v>#DIV/0!</v>
      </c>
      <c r="H2038" s="216" t="e">
        <f t="shared" si="908"/>
        <v>#DIV/0!</v>
      </c>
    </row>
    <row r="2039" spans="1:8" ht="33.75" customHeight="1">
      <c r="A2039" s="21" t="s">
        <v>1579</v>
      </c>
      <c r="B2039" s="20" t="s">
        <v>1286</v>
      </c>
      <c r="C2039" s="52"/>
      <c r="D2039" s="78">
        <f>D2040</f>
        <v>0</v>
      </c>
      <c r="E2039" s="78">
        <f aca="true" t="shared" si="914" ref="E2039:F2040">E2040</f>
        <v>17926</v>
      </c>
      <c r="F2039" s="191">
        <f t="shared" si="914"/>
        <v>17926</v>
      </c>
      <c r="G2039" s="216">
        <f t="shared" si="903"/>
        <v>100</v>
      </c>
      <c r="H2039" s="216" t="e">
        <f t="shared" si="908"/>
        <v>#DIV/0!</v>
      </c>
    </row>
    <row r="2040" spans="1:8" ht="38.25" customHeight="1">
      <c r="A2040" s="57" t="s">
        <v>1305</v>
      </c>
      <c r="B2040" s="20" t="s">
        <v>1286</v>
      </c>
      <c r="C2040" s="52">
        <v>200</v>
      </c>
      <c r="D2040" s="78">
        <f>D2041</f>
        <v>0</v>
      </c>
      <c r="E2040" s="78">
        <f t="shared" si="914"/>
        <v>17926</v>
      </c>
      <c r="F2040" s="191">
        <f t="shared" si="914"/>
        <v>17926</v>
      </c>
      <c r="G2040" s="216">
        <f t="shared" si="903"/>
        <v>100</v>
      </c>
      <c r="H2040" s="216" t="e">
        <f t="shared" si="908"/>
        <v>#DIV/0!</v>
      </c>
    </row>
    <row r="2041" spans="1:8" ht="36.75" customHeight="1">
      <c r="A2041" s="57" t="s">
        <v>1306</v>
      </c>
      <c r="B2041" s="20" t="s">
        <v>1286</v>
      </c>
      <c r="C2041" s="52">
        <v>240</v>
      </c>
      <c r="D2041" s="78">
        <v>0</v>
      </c>
      <c r="E2041" s="78">
        <v>17926</v>
      </c>
      <c r="F2041" s="191">
        <v>17926</v>
      </c>
      <c r="G2041" s="216">
        <f t="shared" si="903"/>
        <v>100</v>
      </c>
      <c r="H2041" s="216" t="e">
        <f t="shared" si="908"/>
        <v>#DIV/0!</v>
      </c>
    </row>
    <row r="2042" spans="1:8" ht="45.75" customHeight="1" hidden="1">
      <c r="A2042" s="21" t="s">
        <v>1446</v>
      </c>
      <c r="B2042" s="20" t="s">
        <v>1445</v>
      </c>
      <c r="C2042" s="52"/>
      <c r="D2042" s="79">
        <f>D2043</f>
        <v>0</v>
      </c>
      <c r="E2042" s="79">
        <f aca="true" t="shared" si="915" ref="E2042:F2042">E2043</f>
        <v>0</v>
      </c>
      <c r="F2042" s="189">
        <f t="shared" si="915"/>
        <v>0</v>
      </c>
      <c r="G2042" s="216" t="e">
        <f t="shared" si="903"/>
        <v>#DIV/0!</v>
      </c>
      <c r="H2042" s="216" t="e">
        <f t="shared" si="908"/>
        <v>#DIV/0!</v>
      </c>
    </row>
    <row r="2043" spans="1:8" ht="29.25" customHeight="1" hidden="1">
      <c r="A2043" s="16" t="s">
        <v>1308</v>
      </c>
      <c r="B2043" s="20" t="s">
        <v>1445</v>
      </c>
      <c r="C2043" s="52">
        <v>600</v>
      </c>
      <c r="D2043" s="79">
        <f>D2044</f>
        <v>0</v>
      </c>
      <c r="E2043" s="79"/>
      <c r="F2043" s="189"/>
      <c r="G2043" s="216" t="e">
        <f t="shared" si="903"/>
        <v>#DIV/0!</v>
      </c>
      <c r="H2043" s="216" t="e">
        <f t="shared" si="908"/>
        <v>#DIV/0!</v>
      </c>
    </row>
    <row r="2044" spans="1:8" ht="35.25" customHeight="1" hidden="1">
      <c r="A2044" s="16" t="s">
        <v>1307</v>
      </c>
      <c r="B2044" s="20" t="s">
        <v>1445</v>
      </c>
      <c r="C2044" s="52">
        <v>610</v>
      </c>
      <c r="D2044" s="79"/>
      <c r="E2044" s="79"/>
      <c r="F2044" s="189"/>
      <c r="G2044" s="216" t="e">
        <f t="shared" si="903"/>
        <v>#DIV/0!</v>
      </c>
      <c r="H2044" s="216" t="e">
        <f t="shared" si="908"/>
        <v>#DIV/0!</v>
      </c>
    </row>
    <row r="2045" spans="1:8" ht="45.75" customHeight="1">
      <c r="A2045" s="21" t="s">
        <v>1287</v>
      </c>
      <c r="B2045" s="20" t="s">
        <v>1288</v>
      </c>
      <c r="C2045" s="52"/>
      <c r="D2045" s="79">
        <f>D2048+D2046</f>
        <v>0</v>
      </c>
      <c r="E2045" s="79">
        <f>E2048+E2046</f>
        <v>33295</v>
      </c>
      <c r="F2045" s="79">
        <f>F2048+F2046</f>
        <v>11402</v>
      </c>
      <c r="G2045" s="216">
        <f t="shared" si="903"/>
        <v>34.24538218951795</v>
      </c>
      <c r="H2045" s="216" t="e">
        <f t="shared" si="908"/>
        <v>#DIV/0!</v>
      </c>
    </row>
    <row r="2046" spans="1:8" ht="45.75" customHeight="1">
      <c r="A2046" s="57" t="s">
        <v>1305</v>
      </c>
      <c r="B2046" s="20" t="s">
        <v>1288</v>
      </c>
      <c r="C2046" s="52">
        <v>200</v>
      </c>
      <c r="D2046" s="79">
        <f>D2047</f>
        <v>0</v>
      </c>
      <c r="E2046" s="79">
        <f>E2047</f>
        <v>791</v>
      </c>
      <c r="F2046" s="79">
        <f>F2047</f>
        <v>0</v>
      </c>
      <c r="G2046" s="216">
        <f t="shared" si="903"/>
        <v>0</v>
      </c>
      <c r="H2046" s="216" t="e">
        <f t="shared" si="908"/>
        <v>#DIV/0!</v>
      </c>
    </row>
    <row r="2047" spans="1:8" ht="45.75" customHeight="1">
      <c r="A2047" s="57" t="s">
        <v>1306</v>
      </c>
      <c r="B2047" s="20" t="s">
        <v>1288</v>
      </c>
      <c r="C2047" s="52">
        <v>240</v>
      </c>
      <c r="D2047" s="79">
        <v>0</v>
      </c>
      <c r="E2047" s="79">
        <v>791</v>
      </c>
      <c r="F2047" s="189">
        <v>0</v>
      </c>
      <c r="G2047" s="216">
        <f t="shared" si="903"/>
        <v>0</v>
      </c>
      <c r="H2047" s="216" t="e">
        <f t="shared" si="908"/>
        <v>#DIV/0!</v>
      </c>
    </row>
    <row r="2048" spans="1:8" ht="45.75" customHeight="1">
      <c r="A2048" s="16" t="s">
        <v>1308</v>
      </c>
      <c r="B2048" s="20" t="s">
        <v>1288</v>
      </c>
      <c r="C2048" s="52">
        <v>600</v>
      </c>
      <c r="D2048" s="79">
        <f>D2049</f>
        <v>0</v>
      </c>
      <c r="E2048" s="79">
        <f aca="true" t="shared" si="916" ref="E2048:F2048">E2049</f>
        <v>32504</v>
      </c>
      <c r="F2048" s="189">
        <f t="shared" si="916"/>
        <v>11402</v>
      </c>
      <c r="G2048" s="216">
        <f t="shared" si="903"/>
        <v>35.078759537287716</v>
      </c>
      <c r="H2048" s="216" t="e">
        <f t="shared" si="908"/>
        <v>#DIV/0!</v>
      </c>
    </row>
    <row r="2049" spans="1:8" ht="45.75" customHeight="1">
      <c r="A2049" s="16" t="s">
        <v>1307</v>
      </c>
      <c r="B2049" s="20" t="s">
        <v>1288</v>
      </c>
      <c r="C2049" s="52">
        <v>610</v>
      </c>
      <c r="D2049" s="79">
        <v>0</v>
      </c>
      <c r="E2049" s="79">
        <v>32504</v>
      </c>
      <c r="F2049" s="189">
        <v>11402</v>
      </c>
      <c r="G2049" s="216">
        <f t="shared" si="903"/>
        <v>35.078759537287716</v>
      </c>
      <c r="H2049" s="216" t="e">
        <f t="shared" si="908"/>
        <v>#DIV/0!</v>
      </c>
    </row>
    <row r="2050" spans="1:8" ht="45.75" customHeight="1" hidden="1">
      <c r="A2050" s="51" t="s">
        <v>1289</v>
      </c>
      <c r="B2050" s="20" t="s">
        <v>1290</v>
      </c>
      <c r="C2050" s="52"/>
      <c r="D2050" s="79">
        <f>D2051</f>
        <v>0</v>
      </c>
      <c r="E2050" s="79">
        <f aca="true" t="shared" si="917" ref="E2050:F2051">E2051</f>
        <v>0</v>
      </c>
      <c r="F2050" s="189">
        <f t="shared" si="917"/>
        <v>0</v>
      </c>
      <c r="G2050" s="216" t="e">
        <f t="shared" si="903"/>
        <v>#DIV/0!</v>
      </c>
      <c r="H2050" s="216" t="e">
        <f t="shared" si="908"/>
        <v>#DIV/0!</v>
      </c>
    </row>
    <row r="2051" spans="1:8" ht="45.75" customHeight="1" hidden="1">
      <c r="A2051" s="59"/>
      <c r="B2051" s="20"/>
      <c r="C2051" s="52"/>
      <c r="D2051" s="79">
        <f>D2052</f>
        <v>0</v>
      </c>
      <c r="E2051" s="79">
        <f t="shared" si="917"/>
        <v>0</v>
      </c>
      <c r="F2051" s="189">
        <f t="shared" si="917"/>
        <v>0</v>
      </c>
      <c r="G2051" s="216" t="e">
        <f t="shared" si="903"/>
        <v>#DIV/0!</v>
      </c>
      <c r="H2051" s="216" t="e">
        <f t="shared" si="908"/>
        <v>#DIV/0!</v>
      </c>
    </row>
    <row r="2052" spans="1:8" ht="45.75" customHeight="1" hidden="1">
      <c r="A2052" s="59"/>
      <c r="B2052" s="20"/>
      <c r="C2052" s="52"/>
      <c r="D2052" s="79"/>
      <c r="E2052" s="79"/>
      <c r="F2052" s="189"/>
      <c r="G2052" s="216" t="e">
        <f t="shared" si="903"/>
        <v>#DIV/0!</v>
      </c>
      <c r="H2052" s="216" t="e">
        <f t="shared" si="908"/>
        <v>#DIV/0!</v>
      </c>
    </row>
    <row r="2053" spans="1:8" ht="45.75" customHeight="1">
      <c r="A2053" s="73" t="s">
        <v>1330</v>
      </c>
      <c r="B2053" s="71" t="s">
        <v>1331</v>
      </c>
      <c r="C2053" s="74"/>
      <c r="D2053" s="80">
        <f>D1991+D2016</f>
        <v>15521</v>
      </c>
      <c r="E2053" s="80">
        <f>E1991+E2016</f>
        <v>70613</v>
      </c>
      <c r="F2053" s="208">
        <f>F1991+F2016</f>
        <v>48674</v>
      </c>
      <c r="G2053" s="216">
        <f t="shared" si="903"/>
        <v>68.93065016356762</v>
      </c>
      <c r="H2053" s="216">
        <f t="shared" si="908"/>
        <v>313.6009277752722</v>
      </c>
    </row>
    <row r="2054" spans="1:8" ht="35.25" customHeight="1">
      <c r="A2054" s="72" t="s">
        <v>1333</v>
      </c>
      <c r="B2054" s="82"/>
      <c r="C2054" s="82"/>
      <c r="D2054" s="209">
        <f aca="true" t="shared" si="918" ref="D2054:F2054">D2053+D1990</f>
        <v>2920605</v>
      </c>
      <c r="E2054" s="83">
        <f t="shared" si="918"/>
        <v>3305832</v>
      </c>
      <c r="F2054" s="209">
        <f t="shared" si="918"/>
        <v>3158603</v>
      </c>
      <c r="G2054" s="216">
        <f t="shared" si="903"/>
        <v>95.5463859022479</v>
      </c>
      <c r="H2054" s="216">
        <f t="shared" si="908"/>
        <v>108.14892804744223</v>
      </c>
    </row>
    <row r="2055" spans="5:6" ht="15">
      <c r="E2055" s="102"/>
      <c r="F2055" s="102"/>
    </row>
    <row r="2056" spans="5:6" ht="15">
      <c r="E2056" s="102"/>
      <c r="F2056" s="102"/>
    </row>
    <row r="2057" spans="4:6" ht="15">
      <c r="D2057" s="83">
        <v>2920605</v>
      </c>
      <c r="E2057" s="83">
        <v>3305832</v>
      </c>
      <c r="F2057" s="83">
        <v>3158603</v>
      </c>
    </row>
    <row r="2058" ht="15">
      <c r="G2058" s="81"/>
    </row>
  </sheetData>
  <mergeCells count="18">
    <mergeCell ref="B1:F1"/>
    <mergeCell ref="B19:F19"/>
    <mergeCell ref="B5:G5"/>
    <mergeCell ref="B6:G6"/>
    <mergeCell ref="B23:F23"/>
    <mergeCell ref="B10:F10"/>
    <mergeCell ref="B11:F11"/>
    <mergeCell ref="B12:F12"/>
    <mergeCell ref="B14:F14"/>
    <mergeCell ref="B15:F15"/>
    <mergeCell ref="B22:H22"/>
    <mergeCell ref="B16:F16"/>
    <mergeCell ref="B9:F9"/>
    <mergeCell ref="B13:F13"/>
    <mergeCell ref="B20:H20"/>
    <mergeCell ref="B21:H21"/>
    <mergeCell ref="A25:H25"/>
    <mergeCell ref="B24:F2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Babadzhanyan</dc:creator>
  <cp:keywords/>
  <dc:description>exif_MSED_a2855b9d9de47203e4fa03cc1494a65f86517962ebc573414998a46b3b349749</dc:description>
  <cp:lastModifiedBy>nnn</cp:lastModifiedBy>
  <cp:lastPrinted>2023-04-14T06:44:15Z</cp:lastPrinted>
  <dcterms:created xsi:type="dcterms:W3CDTF">2019-08-22T10:36:47Z</dcterms:created>
  <dcterms:modified xsi:type="dcterms:W3CDTF">2023-04-14T06:44:31Z</dcterms:modified>
  <cp:category/>
  <cp:version/>
  <cp:contentType/>
  <cp:contentStatus/>
</cp:coreProperties>
</file>