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nn\Desktop\документы измененные\СД\2022-2024\ут  2022-2024   август 2022\Материалы к Решению\"/>
    </mc:Choice>
  </mc:AlternateContent>
  <bookViews>
    <workbookView xWindow="0" yWindow="0" windowWidth="23040" windowHeight="88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0" i="1" l="1"/>
  <c r="D130" i="1"/>
  <c r="B130" i="1"/>
  <c r="B33" i="1"/>
  <c r="B28" i="1"/>
  <c r="B149" i="1" l="1"/>
  <c r="C59" i="1" l="1"/>
  <c r="D59" i="1"/>
  <c r="B59" i="1"/>
  <c r="C51" i="1" l="1"/>
  <c r="D51" i="1"/>
  <c r="B51" i="1"/>
  <c r="C41" i="1"/>
  <c r="D41" i="1"/>
  <c r="B41" i="1"/>
  <c r="C36" i="1"/>
  <c r="D36" i="1"/>
  <c r="B36" i="1"/>
  <c r="C33" i="1"/>
  <c r="D33" i="1"/>
  <c r="C28" i="1"/>
  <c r="D28" i="1"/>
  <c r="B26" i="1" l="1"/>
  <c r="B74" i="1" s="1"/>
  <c r="C26" i="1"/>
  <c r="C74" i="1" s="1"/>
  <c r="D26" i="1"/>
  <c r="D74" i="1" s="1"/>
  <c r="C149" i="1" l="1"/>
  <c r="D149" i="1"/>
</calcChain>
</file>

<file path=xl/sharedStrings.xml><?xml version="1.0" encoding="utf-8"?>
<sst xmlns="http://schemas.openxmlformats.org/spreadsheetml/2006/main" count="134" uniqueCount="117">
  <si>
    <t>Виды субвенций</t>
  </si>
  <si>
    <t>Таблица 1</t>
  </si>
  <si>
    <t>Субвенции городского округа Зарайск Московской области из бюджета Московской области</t>
  </si>
  <si>
    <t>(тыс.руб.)</t>
  </si>
  <si>
    <t>Таблица 2</t>
  </si>
  <si>
    <t>Субсидии городского округа Зарайск Московской области из бюджета Московской области</t>
  </si>
  <si>
    <t>Виды субсидий</t>
  </si>
  <si>
    <t>в том числе:</t>
  </si>
  <si>
    <t>Субсидии бюджетам муниципальных образований Московской области на приобретение коммунальной техники</t>
  </si>
  <si>
    <t>Субсидии бюджетам муниципальных образований Московской области на устройство и капитальный ремонт архитектурно-художественного освещения в рамках реализации проекта "Светлый город"</t>
  </si>
  <si>
    <t>Итого:</t>
  </si>
  <si>
    <t>Виды иных межбюджетных трансфертов</t>
  </si>
  <si>
    <t>Иные межбюджетные трансферты городскому округу Зарайск Московской области из бюджета Московской области</t>
  </si>
  <si>
    <t>Таблица 3</t>
  </si>
  <si>
    <t>Итого</t>
  </si>
  <si>
    <t>оплата труда педагогических работников</t>
  </si>
  <si>
    <t>оплата труда административно-хозяйственных, учебно-вспомогательных и иных работников</t>
  </si>
  <si>
    <t>приобретение учебников и учебных пособий, средств обучения, игр, игрушек</t>
  </si>
  <si>
    <t>расходы на выплату компенсаций работникам, привлекаемым к проведению государственной итоговой аттестации в пунктах проведения экзаменов</t>
  </si>
  <si>
    <t>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оплатру коммунальных услуг)</t>
  </si>
  <si>
    <t>предоставление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</si>
  <si>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</si>
  <si>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 xml:space="preserve">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</si>
  <si>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</si>
  <si>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</si>
  <si>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оплата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</si>
  <si>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оплата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</si>
  <si>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оплата услуг по неограниченному широкополосному круглосуточному доступу к информационно-телекоммуникационной сети "Интернет" муниципальных общеобразовательных организаций в Московской области, реализующих основные общеобразовательные программы в части обучения детей - инвалидов на дому с использованием дистанционных образовательных технологий</t>
  </si>
  <si>
    <t>2022 год</t>
  </si>
  <si>
    <t>2023 год</t>
  </si>
  <si>
    <t>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  обустройству и содержанию сибиреязвенных скотомогильников</t>
  </si>
  <si>
    <t>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обучающимся по очной форме обучения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 кроме детей из многодетных семей)</t>
  </si>
  <si>
    <t>оплата труда учебно-вспомогательного  и прочего персонала</t>
  </si>
  <si>
    <t>Субсидии бюджетам муниципальным образованиям Московской области на реализацию проектов граждан, сформированных в рамках практик инициативного бюджетирования</t>
  </si>
  <si>
    <t>расходы на выплату пособия педагогическим работникам общеобразовательных организаций в Московской области-молодым специалистам</t>
  </si>
  <si>
    <t>расходы на выплату пособия педагогическим работникам  муниципальных дошкольных образовательных организаций в Московской области-молодым специалистам</t>
  </si>
  <si>
    <t>ежемесячное денежное вознаграждение за классное руководство педагогических работников муниципальных общеобразовательных организаций</t>
  </si>
  <si>
    <t>Субвенции, субсидии и иные межбюджетные трансферты, полученные из бюджета Московской области в бюджет городского округа Зарайск Московской области на 2022 год и на плановый период 2023 и 2024 годов</t>
  </si>
  <si>
    <t>2022  год</t>
  </si>
  <si>
    <t>2024 год</t>
  </si>
  <si>
    <t xml:space="preserve">2023 год </t>
  </si>
  <si>
    <t xml:space="preserve">  из них:  дошкольное образование</t>
  </si>
  <si>
    <t xml:space="preserve">               начальное, основне, среднее общее</t>
  </si>
  <si>
    <t xml:space="preserve">              дополнительное образование</t>
  </si>
  <si>
    <t>оплата труда учебно-вспомогательного  и прочего персонала   дошкольного образования</t>
  </si>
  <si>
    <t xml:space="preserve">        из них:  начальное, основне, среднее общее</t>
  </si>
  <si>
    <t xml:space="preserve">                     дополнительное образование</t>
  </si>
  <si>
    <t>Субвенции бюджетам городских округов  Московской области на оплату расходов,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t>
  </si>
  <si>
    <t>Субвенции бюджетам городских округов  Московской области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</si>
  <si>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Субвенции из бюджета Московской области бюджетам городских округов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</si>
  <si>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бюджетам  городских округов Московской области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</si>
  <si>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Субвенции бюджетам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</si>
  <si>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Субвенции бюджетам городский округов Московской области на 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</si>
  <si>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Субвенция бюджетам городских округов Московской области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</si>
  <si>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Субвенция бюджетам городских округов  Московской области на создание административных комиссий, уполномоченных рассматривать дела об административных правонарушениях в сфере благоустройства</t>
  </si>
  <si>
    <t>Субвенции бюджетам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</si>
  <si>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Субвенции бюджетам городских округов  Московской области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</si>
  <si>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Субвенции бюджетам  городских округов Московской области для осуществления государственных полномочий Московской области в области земельных отношений</t>
  </si>
  <si>
    <t>Субвенции бюджетам городских округов Московской области на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</si>
  <si>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Субсидии бюджетам городских округов  Московской области на проведение капитального ремонта, технического переоснащения и благоустройство территории объектов культуры, находящихся в собственности муниципальных образований Московской области</t>
  </si>
  <si>
    <t>Субсидии бюджетам городских округов Московской области на  государственную поддержку  отрасли культура (модернизация библиотек в части комплектования книжных фондов муниципальных общедоступных библиотек)</t>
  </si>
  <si>
    <t>Субсидии бюджетам  городских округов  Московской области на капитальные вложения в объекты общего образования</t>
  </si>
  <si>
    <t>Субсидии бюджетам  городских округов  Московской области на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</si>
  <si>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Субсидии бюджетам  городских округов Московской области на мероприятия по проведению капитального ремонта в муниципальных дошкольных образовательных организациях в Московской области</t>
  </si>
  <si>
    <t>Субсидии бюджетам городских округов  Московской области на оснащение отремонтированных зданий общеобразовательных  образовательных организаций средствами обучения и воспитания</t>
  </si>
  <si>
    <t>Субсидии бюджетам  городских округов Московской области на проведение работ по  капитальному  ремонту зданий региональных (муниципальных) общеобразовательных  организациий</t>
  </si>
  <si>
    <t>Субсидии бюджетам  городских округов Московской области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</si>
  <si>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Субсидии бюджетам  городских округов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</si>
  <si>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Субсидии бюджетам городских округов  Московской области на софинансирование мероприятий по ремонту детских оздоровительных лагерей, находящихся в собственности муниципальных образований Московской области</t>
  </si>
  <si>
    <t>Субсидии бюджетам   городских округов Московской области на мероприятия по организации отдыха детей в каникулярное время</t>
  </si>
  <si>
    <t>Субсидии бюджетам  городских округов Московской области на капитальный ремонт, приобретение, монтаж и ввод в эксплуатацию объектов коммунальной инфраструктуры</t>
  </si>
  <si>
    <t>Субсидии бюджетам городских округов Московской области  на обустройство и установку детских игровых площадок на территории муниципальных образований Московской области</t>
  </si>
  <si>
    <t>Субсидии бюджетам городских округов Московской области  на капитальный ремонт ГТС, находящихся в муниципальной собственности, в том числе на разработку проектной документации</t>
  </si>
  <si>
    <t>Субсидии бюджетам  городских округов Московской области  на приобретение и установку технических сооружений (устройств) для развлечений, оснащенных электрическим приводом</t>
  </si>
  <si>
    <t>Субсидии бюджетам  городских округов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</si>
  <si>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Субсидии бюджетам  городских округов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</si>
  <si>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Субсидии бюджетам городских округов Московской области на софинансирование работ по капитальному ремонту автомобильных дорог общего пользования местного значения</t>
  </si>
  <si>
    <t>Субсидии бюджетам  городских округов Московской области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</si>
  <si>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Московской области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образовательных организациях в Московской области</t>
  </si>
  <si>
    <t>Субсидии бюджетам городских округов  Московской области на государственную поддержку образовательных организаций в целях  оснащения (обновления) их компьтерным,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</si>
  <si>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Субсидии бюджетам городских округов Московской области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</si>
  <si>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городских округов  Московской области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 расположенных в сельской местности и малых городах</t>
  </si>
  <si>
    <t>Субсидии бюджетам  городских округов  Московской области на реализацию мероприятий по обеспечению жильем молодых семей</t>
  </si>
  <si>
    <t>Субсидии бюджетам   городских округов  Московской области на установку, монтаж и настройку ip-камер , приобретенных в рамках субсидии на государственную поддержку образовательных организаций в целях  оснащения (обновления) их компьтерным,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</si>
  <si>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Субсидии бюджетам  городских округов Московской области на оснащение планшетными компьютерами общеобразовательных организаций в Московской области</t>
  </si>
  <si>
    <t>Субсидии бюджетам  городских округов  Московской области на ремонт подъездов в многоквартирных домах</t>
  </si>
  <si>
    <t>Субсидии бюджетам  городских округов  Московской области на ремонт дворовых территорий</t>
  </si>
  <si>
    <t>Субсидии бюджетам  городских округов Московской области на строительство и реконструкцию объектов коммунальной инфраструктуры</t>
  </si>
  <si>
    <t>Субсидии бюджетам городских округов  Московской области на реализацию программ формирования современной городской среды в части  благоустройства общественных территорий</t>
  </si>
  <si>
    <t>Иные межбюджетные трансферты, предоставляемые из бюджета Московской области бюджетам  городских округов  Московской области на создание центров образования естественно-научной и технологической направленностей</t>
  </si>
  <si>
    <t>Субвенции бюджетам  городских округов Московской области на организацию предоставления гражданам Российской Федерации, имеющим место жительства в Московской области, субсидий на оплату жилого помещения и коммунальных услуг</t>
  </si>
  <si>
    <t>Субвенции бюджетам городских округов  Московской области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</si>
  <si>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Московской области для осуществлениея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</si>
  <si>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Субвенции бюджетам  городских округов Московской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</si>
  <si>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t>
  </si>
  <si>
    <t>Приложение 5
к решению Совета депутатов городского округа
Зарайск Московской области №81/1 от 16  декабря 2021 г.
"О бюджете городского округа Зарайск
Московской области на 2022 год и плановый период
2023 и 2024 годов"</t>
  </si>
  <si>
    <t>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</si>
  <si>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 xml:space="preserve">Приложение 5
к решению Совета депутатов городского округа
Зарайск Московской области №82/2  от 28  декабря 2021 г.
                                              "О внесении изменений в решениеСовета депутатов городского округа Зарайск Московской области №81/1 от 16 декабря 2021г."О бюджете городского округа Зарайск   Московской области на 2022 год и плановый период
2023 и 2024 годов"  </t>
  </si>
  <si>
    <t>Субсидии бюджетам городских округов Московской области на подготовку основания, приобретение и установку  плоскостных  спортивных сооружений в муниципальных образованиях Московской области</t>
  </si>
  <si>
    <t>Субсидии бюджетам муниципальных образований Московской областина ямочный ремонт асфальтового покрытия дворовых территорий</t>
  </si>
  <si>
    <t>Иные межбюджетные трансферты, предоставляемые из бюджета Московской области бюджетам муниципальных образований Московской области за  счет  средств резервного фонда Правительства Московской области  на финансовое обеспечение мероприятий по обеспечению временного размещения и питания  граждан, вынужденно покинувших территорию Украины, прибывших в экстренном массовом порядке на территорию Российской Федерации, на территории Московской области</t>
  </si>
  <si>
    <t>?</t>
  </si>
  <si>
    <t xml:space="preserve">Иные межбюджетные трансферты, предоставляемые из бюджета Московской области бюджетам  городских округов  Московской области на организацию деятельности ЕДДС по обеспечению круглосуточногго приема вызовов, обработке и передаче в диспетчерские службы информации </t>
  </si>
  <si>
    <t xml:space="preserve"> </t>
  </si>
  <si>
    <t>Субсидии бюджетам муниципальных образований Московской области на создание и ремонт пешеходных коммуникаций</t>
  </si>
  <si>
    <t>Субсидии бюджетам  городских округов  Московской области на устройство  систем наружного освещения в рамках реализации проекта "Светлый город"</t>
  </si>
  <si>
    <t>Иные межбюджетные трансферты, предоставляемые из бюджета Московской области бюджетам  городских округов  Московской области на реализацию отдельных мероприятий муниципальных программ в сфере образования</t>
  </si>
  <si>
    <t xml:space="preserve">Иные межбюджетные трансферты, предоставляемые из бюджета Московской области бюджетам  городских округов  Московской области на реализацию отдельных мероприятий муниципальных программ </t>
  </si>
  <si>
    <t xml:space="preserve">Субсидии бюджетам муниципальных образований Московской области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 </t>
  </si>
  <si>
    <t>Субсидии бюджетам муниципальных образований Московской области на выполнение комплекса мероприятий по ликвидации последствий засорения водных объектов, находящихся в муниципальной собственности</t>
  </si>
  <si>
    <t>Иные межбюджетные трансферты, предоставляемые из бюджета Московской области бюджетам муниципальных образований Московской области за  счет  средств резервного фонда Правительства Московской области  на реализацию мероприятий по организации предоставления одноразового питания  во время нахождения в муниципальной общеобразовательной организации несовершеннолетним, находящимся в пунктах временного размещения, получающим основное  и среднее общее образование в муниципальных общеобразовательных организациях в Московской области, и на организацию подвоза несовершеннолетних,находящихся в пунктах  временного размещения, к месту обучения в муниципальные общеобразовательные организации в Московской области</t>
  </si>
  <si>
    <t>Субсидии бюджетам городских округов Московской области на оснащение  общеобразовательных организаций в Московской области мультимедийным и компьютерным оборудованием, в том числе средствами видеонаблюдения для проведения дистанционных занятий</t>
  </si>
  <si>
    <t>48754-1144,15=47610</t>
  </si>
  <si>
    <t>Субвенции бюджетам городских округов Московской области на осуществление полномочий Московской области органам местного самоупарвления по региональному  государственному жилищному контролю (надзору)  за соблюдением гражданами требований  и правил пользования газом</t>
  </si>
  <si>
    <t>Субсидии бюджетам  городских округов Московской области на строительство и реконструкцию объектов водоснабжения</t>
  </si>
  <si>
    <t>Субсидии бюджетам  городских округов Московской области на мероприятия по разработке проектно-сметной документации на проведение  капитального ремонта  зданий муниципальных общеобразовательных  организациий в Московской области</t>
  </si>
  <si>
    <t>плюс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</si>
</sst>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i/>
      <sz val="12"/>
      <color theme="1"/>
      <name val="Times New Roman"/>
      <family val="1"/>
      <charset val="204"/>
    </font>
    <font>
      <sz val="12"/>
      <name val="Times New Roman"/>
      <family val="1"/>
      <charset val="204"/>
    </font>
    <font>
      <sz val="12"/>
      <color rgb="FFFF0000"/>
      <name val="Times New Roman"/>
      <family val="1"/>
      <charset val="20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wrapText="1"/>
    </xf>
    <xf numFmtId="0" fontId="3" fillId="0" borderId="1" xfId="0" applyFont="1" applyBorder="1" applyAlignment="1">
      <alignment horizontal="left" wrapText="1"/>
    </xf>
    <xf numFmtId="0" fontId="2" fillId="0" borderId="0" xfId="0" applyFont="1" applyAlignment="1">
      <alignment wrapText="1"/>
    </xf>
    <xf numFmtId="164" fontId="2" fillId="0" borderId="1" xfId="1" applyNumberFormat="1" applyFont="1" applyBorder="1" applyAlignment="1">
      <alignment wrapText="1"/>
    </xf>
    <xf numFmtId="164" fontId="3" fillId="0" borderId="1" xfId="1" applyNumberFormat="1" applyFont="1" applyBorder="1" applyAlignment="1">
      <alignment wrapText="1"/>
    </xf>
    <xf numFmtId="164" fontId="2" fillId="0" borderId="1" xfId="1" applyNumberFormat="1" applyFont="1" applyBorder="1"/>
    <xf numFmtId="0" fontId="4" fillId="0" borderId="1" xfId="0" applyFont="1" applyBorder="1" applyAlignment="1">
      <alignment horizontal="left" wrapText="1"/>
    </xf>
    <xf numFmtId="0" fontId="0" fillId="0" borderId="0" xfId="0" applyAlignment="1">
      <alignment wrapText="1"/>
    </xf>
    <xf numFmtId="164" fontId="4" fillId="0" borderId="1" xfId="1" applyNumberFormat="1" applyFont="1" applyBorder="1" applyAlignment="1">
      <alignment wrapText="1"/>
    </xf>
    <xf numFmtId="164" fontId="4" fillId="0" borderId="1" xfId="1" applyNumberFormat="1" applyFont="1" applyBorder="1"/>
    <xf numFmtId="164" fontId="5" fillId="0" borderId="1" xfId="1" applyNumberFormat="1" applyFont="1" applyBorder="1" applyAlignment="1">
      <alignment wrapText="1"/>
    </xf>
    <xf numFmtId="164" fontId="2" fillId="0" borderId="0" xfId="1" applyNumberFormat="1" applyFont="1" applyFill="1" applyBorder="1" applyAlignment="1">
      <alignment wrapText="1"/>
    </xf>
    <xf numFmtId="164" fontId="2" fillId="0" borderId="2" xfId="1" applyNumberFormat="1" applyFont="1" applyFill="1" applyBorder="1" applyAlignment="1">
      <alignment wrapText="1"/>
    </xf>
    <xf numFmtId="164" fontId="5" fillId="0" borderId="1" xfId="1" applyNumberFormat="1" applyFont="1" applyBorder="1"/>
    <xf numFmtId="0" fontId="2" fillId="0" borderId="0" xfId="0" applyFont="1" applyAlignment="1">
      <alignment horizontal="center" wrapText="1"/>
    </xf>
    <xf numFmtId="0" fontId="2" fillId="0" borderId="0" xfId="0" applyFont="1" applyAlignment="1">
      <alignment horizontal="right" vertical="top" wrapText="1"/>
    </xf>
    <xf numFmtId="0" fontId="2" fillId="0" borderId="0" xfId="0" applyFont="1" applyAlignment="1">
      <alignment horizontal="righ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50"/>
  <sheetViews>
    <sheetView tabSelected="1" topLeftCell="A148" workbookViewId="0">
      <selection activeCell="B127" sqref="B127"/>
    </sheetView>
  </sheetViews>
  <sheetFormatPr defaultRowHeight="15" x14ac:dyDescent="0.25"/>
  <cols>
    <col min="1" max="1" width="48" customWidth="1"/>
    <col min="2" max="2" width="12.85546875" customWidth="1"/>
    <col min="3" max="3" width="19.7109375" customWidth="1"/>
    <col min="4" max="4" width="15.7109375" customWidth="1"/>
    <col min="5" max="5" width="9.5703125" bestFit="1" customWidth="1"/>
    <col min="7" max="7" width="9.5703125" bestFit="1" customWidth="1"/>
    <col min="8" max="8" width="12" bestFit="1" customWidth="1"/>
  </cols>
  <sheetData>
    <row r="4" spans="1:9" ht="116.25" customHeight="1" x14ac:dyDescent="0.25">
      <c r="A4" s="23" t="s">
        <v>97</v>
      </c>
      <c r="B4" s="23"/>
      <c r="C4" s="23"/>
      <c r="D4" s="23"/>
      <c r="I4" s="15" t="s">
        <v>94</v>
      </c>
    </row>
    <row r="6" spans="1:9" ht="15.75" x14ac:dyDescent="0.25">
      <c r="A6" s="1"/>
      <c r="B6" s="1"/>
      <c r="C6" s="1"/>
      <c r="D6" s="1"/>
      <c r="E6" s="1"/>
    </row>
    <row r="7" spans="1:9" ht="99.6" customHeight="1" x14ac:dyDescent="0.25">
      <c r="A7" s="24" t="s">
        <v>95</v>
      </c>
      <c r="B7" s="24"/>
      <c r="C7" s="24"/>
      <c r="D7" s="24"/>
      <c r="E7" s="1"/>
    </row>
    <row r="8" spans="1:9" ht="15.75" x14ac:dyDescent="0.25">
      <c r="A8" s="4"/>
      <c r="B8" s="4"/>
      <c r="C8" s="1"/>
      <c r="D8" s="1"/>
      <c r="E8" s="1"/>
    </row>
    <row r="9" spans="1:9" ht="62.25" customHeight="1" x14ac:dyDescent="0.25">
      <c r="A9" s="22" t="s">
        <v>37</v>
      </c>
      <c r="B9" s="22"/>
      <c r="C9" s="22"/>
      <c r="D9" s="22"/>
      <c r="E9" s="1"/>
    </row>
    <row r="10" spans="1:9" ht="15.75" x14ac:dyDescent="0.25">
      <c r="A10" s="4"/>
      <c r="B10" s="4"/>
      <c r="C10" s="1"/>
      <c r="D10" s="1"/>
      <c r="E10" s="1"/>
    </row>
    <row r="11" spans="1:9" ht="15.75" x14ac:dyDescent="0.25">
      <c r="A11" s="4"/>
      <c r="B11" s="4" t="s">
        <v>1</v>
      </c>
      <c r="C11" s="1"/>
      <c r="D11" s="1"/>
      <c r="E11" s="1"/>
    </row>
    <row r="12" spans="1:9" ht="15.75" x14ac:dyDescent="0.25">
      <c r="A12" s="4"/>
      <c r="B12" s="4"/>
      <c r="C12" s="1"/>
      <c r="D12" s="1"/>
      <c r="E12" s="1"/>
    </row>
    <row r="13" spans="1:9" ht="30.75" customHeight="1" x14ac:dyDescent="0.25">
      <c r="A13" s="22" t="s">
        <v>2</v>
      </c>
      <c r="B13" s="22"/>
      <c r="C13" s="22"/>
      <c r="D13" s="22"/>
      <c r="E13" s="1"/>
    </row>
    <row r="14" spans="1:9" ht="15.75" x14ac:dyDescent="0.25">
      <c r="A14" s="1"/>
      <c r="B14" s="1"/>
      <c r="C14" s="1"/>
      <c r="D14" s="1"/>
      <c r="E14" s="1"/>
    </row>
    <row r="15" spans="1:9" ht="15.75" x14ac:dyDescent="0.25">
      <c r="A15" s="1"/>
      <c r="B15" s="1"/>
      <c r="C15" s="1"/>
      <c r="D15" s="1"/>
      <c r="E15" s="1"/>
    </row>
    <row r="16" spans="1:9" ht="15.75" x14ac:dyDescent="0.25">
      <c r="A16" s="1"/>
      <c r="B16" s="1"/>
      <c r="C16" s="1"/>
      <c r="D16" s="1" t="s">
        <v>3</v>
      </c>
      <c r="E16" s="1"/>
    </row>
    <row r="17" spans="1:5" ht="15.75" x14ac:dyDescent="0.25">
      <c r="A17" s="5" t="s">
        <v>0</v>
      </c>
      <c r="B17" s="6" t="s">
        <v>38</v>
      </c>
      <c r="C17" s="6" t="s">
        <v>29</v>
      </c>
      <c r="D17" s="6" t="s">
        <v>39</v>
      </c>
      <c r="E17" s="1"/>
    </row>
    <row r="18" spans="1:5" ht="15.75" x14ac:dyDescent="0.25">
      <c r="A18" s="5">
        <v>1</v>
      </c>
      <c r="B18" s="6">
        <v>2</v>
      </c>
      <c r="C18" s="6">
        <v>3</v>
      </c>
      <c r="D18" s="6">
        <v>4</v>
      </c>
      <c r="E18" s="1"/>
    </row>
    <row r="19" spans="1:5" ht="110.25" x14ac:dyDescent="0.25">
      <c r="A19" s="7" t="s">
        <v>47</v>
      </c>
      <c r="B19" s="11">
        <v>100</v>
      </c>
      <c r="C19" s="11">
        <v>91</v>
      </c>
      <c r="D19" s="11">
        <v>91</v>
      </c>
      <c r="E19" s="1">
        <v>9</v>
      </c>
    </row>
    <row r="20" spans="1:5" ht="220.5" hidden="1" x14ac:dyDescent="0.25">
      <c r="A20" s="7" t="s">
        <v>31</v>
      </c>
      <c r="B20" s="11"/>
      <c r="C20" s="11"/>
      <c r="D20" s="11"/>
      <c r="E20" s="1"/>
    </row>
    <row r="21" spans="1:5" ht="126" x14ac:dyDescent="0.25">
      <c r="A21" s="7" t="s">
        <v>48</v>
      </c>
      <c r="B21" s="11">
        <v>11150</v>
      </c>
      <c r="C21" s="11">
        <v>11150</v>
      </c>
      <c r="D21" s="11">
        <v>11150</v>
      </c>
      <c r="E21" s="1"/>
    </row>
    <row r="22" spans="1:5" ht="15.75" x14ac:dyDescent="0.25">
      <c r="A22" s="7" t="s">
        <v>7</v>
      </c>
      <c r="B22" s="11"/>
      <c r="C22" s="11"/>
      <c r="D22" s="11"/>
      <c r="E22" s="1"/>
    </row>
    <row r="23" spans="1:5" ht="94.5" x14ac:dyDescent="0.25">
      <c r="A23" s="9" t="s">
        <v>24</v>
      </c>
      <c r="B23" s="12">
        <v>10549</v>
      </c>
      <c r="C23" s="12">
        <v>10549</v>
      </c>
      <c r="D23" s="12">
        <v>10549</v>
      </c>
      <c r="E23" s="1"/>
    </row>
    <row r="24" spans="1:5" ht="126" x14ac:dyDescent="0.25">
      <c r="A24" s="9" t="s">
        <v>25</v>
      </c>
      <c r="B24" s="12">
        <v>496</v>
      </c>
      <c r="C24" s="12">
        <v>496</v>
      </c>
      <c r="D24" s="12">
        <v>496</v>
      </c>
      <c r="E24" s="1"/>
    </row>
    <row r="25" spans="1:5" ht="110.25" x14ac:dyDescent="0.25">
      <c r="A25" s="9" t="s">
        <v>26</v>
      </c>
      <c r="B25" s="12">
        <v>105</v>
      </c>
      <c r="C25" s="12">
        <v>105</v>
      </c>
      <c r="D25" s="12">
        <v>105</v>
      </c>
      <c r="E25" s="1"/>
    </row>
    <row r="26" spans="1:5" ht="330.75" x14ac:dyDescent="0.25">
      <c r="A26" s="7" t="s">
        <v>49</v>
      </c>
      <c r="B26" s="11">
        <f>B28+B32+B33+B36+B40+B41+B44+B45</f>
        <v>508330</v>
      </c>
      <c r="C26" s="11">
        <f t="shared" ref="C26:D26" si="0">C28+C32+C33+C36+C40+C41+C44+C45</f>
        <v>468468</v>
      </c>
      <c r="D26" s="11">
        <f t="shared" si="0"/>
        <v>468905</v>
      </c>
      <c r="E26" s="1"/>
    </row>
    <row r="27" spans="1:5" ht="15.75" x14ac:dyDescent="0.25">
      <c r="A27" s="7" t="s">
        <v>7</v>
      </c>
      <c r="B27" s="11"/>
      <c r="C27" s="11"/>
      <c r="D27" s="11"/>
      <c r="E27" s="1"/>
    </row>
    <row r="28" spans="1:5" ht="15.75" x14ac:dyDescent="0.25">
      <c r="A28" s="9" t="s">
        <v>15</v>
      </c>
      <c r="B28" s="12">
        <f t="shared" ref="B28:D28" si="1">B29+B30+B31</f>
        <v>373035</v>
      </c>
      <c r="C28" s="12">
        <f t="shared" si="1"/>
        <v>338115</v>
      </c>
      <c r="D28" s="12">
        <f t="shared" si="1"/>
        <v>338115</v>
      </c>
      <c r="E28" s="1">
        <v>34920</v>
      </c>
    </row>
    <row r="29" spans="1:5" ht="15.75" x14ac:dyDescent="0.25">
      <c r="A29" s="9" t="s">
        <v>41</v>
      </c>
      <c r="B29" s="12">
        <v>136476</v>
      </c>
      <c r="C29" s="12">
        <v>123508</v>
      </c>
      <c r="D29" s="12">
        <v>123508</v>
      </c>
      <c r="E29" s="1">
        <v>12968</v>
      </c>
    </row>
    <row r="30" spans="1:5" ht="15.75" x14ac:dyDescent="0.25">
      <c r="A30" s="9" t="s">
        <v>42</v>
      </c>
      <c r="B30" s="12">
        <v>232322</v>
      </c>
      <c r="C30" s="12">
        <v>210370</v>
      </c>
      <c r="D30" s="12">
        <v>210370</v>
      </c>
      <c r="E30" s="1">
        <v>21952</v>
      </c>
    </row>
    <row r="31" spans="1:5" ht="15.75" x14ac:dyDescent="0.25">
      <c r="A31" s="9" t="s">
        <v>43</v>
      </c>
      <c r="B31" s="12">
        <v>4237</v>
      </c>
      <c r="C31" s="12">
        <v>4237</v>
      </c>
      <c r="D31" s="12">
        <v>4237</v>
      </c>
      <c r="E31" s="1"/>
    </row>
    <row r="32" spans="1:5" ht="31.5" x14ac:dyDescent="0.25">
      <c r="A32" s="9" t="s">
        <v>44</v>
      </c>
      <c r="B32" s="12">
        <v>47450</v>
      </c>
      <c r="C32" s="12">
        <v>42507</v>
      </c>
      <c r="D32" s="12">
        <v>42507</v>
      </c>
      <c r="E32" s="1">
        <v>4943</v>
      </c>
    </row>
    <row r="33" spans="1:5" ht="47.25" x14ac:dyDescent="0.25">
      <c r="A33" s="9" t="s">
        <v>16</v>
      </c>
      <c r="B33" s="12">
        <f t="shared" ref="B33:D33" si="2">B34+B35</f>
        <v>56387</v>
      </c>
      <c r="C33" s="12">
        <f t="shared" si="2"/>
        <v>56388</v>
      </c>
      <c r="D33" s="12">
        <f t="shared" si="2"/>
        <v>56388</v>
      </c>
      <c r="E33" s="1">
        <v>-1</v>
      </c>
    </row>
    <row r="34" spans="1:5" ht="31.5" x14ac:dyDescent="0.25">
      <c r="A34" s="9" t="s">
        <v>45</v>
      </c>
      <c r="B34" s="12">
        <v>55257</v>
      </c>
      <c r="C34" s="12">
        <v>55258</v>
      </c>
      <c r="D34" s="12">
        <v>55258</v>
      </c>
      <c r="E34" s="1">
        <v>-1</v>
      </c>
    </row>
    <row r="35" spans="1:5" ht="15.75" x14ac:dyDescent="0.25">
      <c r="A35" s="9" t="s">
        <v>46</v>
      </c>
      <c r="B35" s="12">
        <v>1130</v>
      </c>
      <c r="C35" s="12">
        <v>1130</v>
      </c>
      <c r="D35" s="12">
        <v>1130</v>
      </c>
      <c r="E35" s="1"/>
    </row>
    <row r="36" spans="1:5" ht="31.5" x14ac:dyDescent="0.25">
      <c r="A36" s="9" t="s">
        <v>17</v>
      </c>
      <c r="B36" s="12">
        <f>B37+B38+B39</f>
        <v>11066</v>
      </c>
      <c r="C36" s="12">
        <f t="shared" ref="C36:D36" si="3">C37+C38+C39</f>
        <v>11066</v>
      </c>
      <c r="D36" s="12">
        <f t="shared" si="3"/>
        <v>11066</v>
      </c>
      <c r="E36" s="1"/>
    </row>
    <row r="37" spans="1:5" ht="15.75" x14ac:dyDescent="0.25">
      <c r="A37" s="9" t="s">
        <v>41</v>
      </c>
      <c r="B37" s="12">
        <v>2948</v>
      </c>
      <c r="C37" s="12">
        <v>2948</v>
      </c>
      <c r="D37" s="12">
        <v>2948</v>
      </c>
      <c r="E37" s="1"/>
    </row>
    <row r="38" spans="1:5" ht="15.75" x14ac:dyDescent="0.25">
      <c r="A38" s="9" t="s">
        <v>42</v>
      </c>
      <c r="B38" s="12">
        <v>7898</v>
      </c>
      <c r="C38" s="12">
        <v>7898</v>
      </c>
      <c r="D38" s="12">
        <v>7898</v>
      </c>
      <c r="E38" s="1"/>
    </row>
    <row r="39" spans="1:5" ht="15.75" x14ac:dyDescent="0.25">
      <c r="A39" s="9" t="s">
        <v>43</v>
      </c>
      <c r="B39" s="12">
        <v>220</v>
      </c>
      <c r="C39" s="12">
        <v>220</v>
      </c>
      <c r="D39" s="12">
        <v>220</v>
      </c>
      <c r="E39" s="1"/>
    </row>
    <row r="40" spans="1:5" ht="157.5" x14ac:dyDescent="0.25">
      <c r="A40" s="9" t="s">
        <v>27</v>
      </c>
      <c r="B40" s="12">
        <v>666</v>
      </c>
      <c r="C40" s="12">
        <v>666</v>
      </c>
      <c r="D40" s="12">
        <v>666</v>
      </c>
      <c r="E40" s="1"/>
    </row>
    <row r="41" spans="1:5" ht="57" customHeight="1" x14ac:dyDescent="0.25">
      <c r="A41" s="9" t="s">
        <v>34</v>
      </c>
      <c r="B41" s="12">
        <f>B42+B43</f>
        <v>1500</v>
      </c>
      <c r="C41" s="12">
        <f t="shared" ref="C41:D41" si="4">C42+C43</f>
        <v>1500</v>
      </c>
      <c r="D41" s="12">
        <f t="shared" si="4"/>
        <v>1500</v>
      </c>
      <c r="E41" s="1"/>
    </row>
    <row r="42" spans="1:5" ht="26.25" customHeight="1" x14ac:dyDescent="0.25">
      <c r="A42" s="9" t="s">
        <v>41</v>
      </c>
      <c r="B42" s="12">
        <v>100</v>
      </c>
      <c r="C42" s="12">
        <v>100</v>
      </c>
      <c r="D42" s="12">
        <v>100</v>
      </c>
      <c r="E42" s="1"/>
    </row>
    <row r="43" spans="1:5" ht="21.75" customHeight="1" x14ac:dyDescent="0.25">
      <c r="A43" s="9" t="s">
        <v>42</v>
      </c>
      <c r="B43" s="12">
        <v>1400</v>
      </c>
      <c r="C43" s="12">
        <v>1400</v>
      </c>
      <c r="D43" s="12">
        <v>1400</v>
      </c>
      <c r="E43" s="1"/>
    </row>
    <row r="44" spans="1:5" ht="53.25" customHeight="1" x14ac:dyDescent="0.25">
      <c r="A44" s="9" t="s">
        <v>36</v>
      </c>
      <c r="B44" s="12">
        <v>15624</v>
      </c>
      <c r="C44" s="12">
        <v>15624</v>
      </c>
      <c r="D44" s="12">
        <v>16061</v>
      </c>
      <c r="E44" s="1"/>
    </row>
    <row r="45" spans="1:5" ht="63" x14ac:dyDescent="0.25">
      <c r="A45" s="9" t="s">
        <v>18</v>
      </c>
      <c r="B45" s="12">
        <v>2602</v>
      </c>
      <c r="C45" s="12">
        <v>2602</v>
      </c>
      <c r="D45" s="12">
        <v>2602</v>
      </c>
      <c r="E45" s="1"/>
    </row>
    <row r="46" spans="1:5" ht="173.25" hidden="1" x14ac:dyDescent="0.25">
      <c r="A46" s="7" t="s">
        <v>19</v>
      </c>
      <c r="B46" s="11"/>
      <c r="C46" s="11"/>
      <c r="D46" s="11"/>
      <c r="E46" s="1"/>
    </row>
    <row r="47" spans="1:5" ht="30" hidden="1" customHeight="1" x14ac:dyDescent="0.25">
      <c r="A47" s="9" t="s">
        <v>15</v>
      </c>
      <c r="B47" s="12"/>
      <c r="C47" s="12"/>
      <c r="D47" s="12"/>
      <c r="E47" s="1"/>
    </row>
    <row r="48" spans="1:5" ht="31.5" hidden="1" x14ac:dyDescent="0.25">
      <c r="A48" s="9" t="s">
        <v>32</v>
      </c>
      <c r="B48" s="12"/>
      <c r="C48" s="12"/>
      <c r="D48" s="12"/>
      <c r="E48" s="1"/>
    </row>
    <row r="49" spans="1:6" ht="61.5" hidden="1" customHeight="1" x14ac:dyDescent="0.25">
      <c r="A49" s="9" t="s">
        <v>35</v>
      </c>
      <c r="B49" s="12"/>
      <c r="C49" s="12"/>
      <c r="D49" s="12"/>
      <c r="E49" s="1"/>
    </row>
    <row r="50" spans="1:6" ht="31.5" hidden="1" x14ac:dyDescent="0.25">
      <c r="A50" s="9" t="s">
        <v>17</v>
      </c>
      <c r="B50" s="12"/>
      <c r="C50" s="12"/>
      <c r="D50" s="12"/>
      <c r="E50" s="1"/>
    </row>
    <row r="51" spans="1:6" ht="94.5" x14ac:dyDescent="0.25">
      <c r="A51" s="7" t="s">
        <v>90</v>
      </c>
      <c r="B51" s="11">
        <f>B53+B54</f>
        <v>54388</v>
      </c>
      <c r="C51" s="11">
        <f t="shared" ref="C51:D51" si="5">C53+C54</f>
        <v>0</v>
      </c>
      <c r="D51" s="11">
        <f t="shared" si="5"/>
        <v>0</v>
      </c>
      <c r="E51" s="1">
        <v>-73804</v>
      </c>
      <c r="F51">
        <v>-76578</v>
      </c>
    </row>
    <row r="52" spans="1:6" ht="15.75" x14ac:dyDescent="0.25">
      <c r="A52" s="7" t="s">
        <v>7</v>
      </c>
      <c r="B52" s="11"/>
      <c r="C52" s="11"/>
      <c r="D52" s="11"/>
      <c r="E52" s="1"/>
    </row>
    <row r="53" spans="1:6" ht="47.25" x14ac:dyDescent="0.25">
      <c r="A53" s="9" t="s">
        <v>20</v>
      </c>
      <c r="B53" s="12">
        <v>49941</v>
      </c>
      <c r="C53" s="12"/>
      <c r="D53" s="12"/>
      <c r="E53" s="1">
        <v>-16812</v>
      </c>
    </row>
    <row r="54" spans="1:6" ht="47.25" x14ac:dyDescent="0.25">
      <c r="A54" s="9" t="s">
        <v>21</v>
      </c>
      <c r="B54" s="12">
        <v>4447</v>
      </c>
      <c r="C54" s="12"/>
      <c r="D54" s="12"/>
      <c r="E54" s="1"/>
    </row>
    <row r="55" spans="1:6" ht="78.75" x14ac:dyDescent="0.25">
      <c r="A55" s="7" t="s">
        <v>91</v>
      </c>
      <c r="B55" s="11">
        <v>2720</v>
      </c>
      <c r="C55" s="11">
        <v>2815</v>
      </c>
      <c r="D55" s="11">
        <v>2913</v>
      </c>
      <c r="E55" s="1"/>
    </row>
    <row r="56" spans="1:6" ht="126" x14ac:dyDescent="0.25">
      <c r="A56" s="7" t="s">
        <v>50</v>
      </c>
      <c r="B56" s="11">
        <v>2775</v>
      </c>
      <c r="C56" s="11">
        <v>2830</v>
      </c>
      <c r="D56" s="11">
        <v>2836</v>
      </c>
      <c r="E56" s="1"/>
    </row>
    <row r="57" spans="1:6" ht="110.25" x14ac:dyDescent="0.25">
      <c r="A57" s="7" t="s">
        <v>51</v>
      </c>
      <c r="B57" s="11">
        <v>2288</v>
      </c>
      <c r="C57" s="11">
        <v>2288</v>
      </c>
      <c r="D57" s="11">
        <v>2288</v>
      </c>
      <c r="E57" s="1"/>
    </row>
    <row r="58" spans="1:6" ht="110.25" x14ac:dyDescent="0.25">
      <c r="A58" s="7" t="s">
        <v>52</v>
      </c>
      <c r="B58" s="18">
        <v>28284</v>
      </c>
      <c r="C58" s="11">
        <v>11063</v>
      </c>
      <c r="D58" s="11">
        <v>9219</v>
      </c>
      <c r="E58" s="1">
        <v>4742</v>
      </c>
    </row>
    <row r="59" spans="1:6" ht="126" x14ac:dyDescent="0.25">
      <c r="A59" s="7" t="s">
        <v>53</v>
      </c>
      <c r="B59" s="11">
        <f>B61+B62</f>
        <v>1366</v>
      </c>
      <c r="C59" s="11">
        <f t="shared" ref="C59:D59" si="6">C61+C62</f>
        <v>0</v>
      </c>
      <c r="D59" s="11">
        <f t="shared" si="6"/>
        <v>1470</v>
      </c>
      <c r="E59" s="1"/>
    </row>
    <row r="60" spans="1:6" ht="15.75" x14ac:dyDescent="0.25">
      <c r="A60" s="7" t="s">
        <v>7</v>
      </c>
      <c r="B60" s="11"/>
      <c r="C60" s="11"/>
      <c r="D60" s="11"/>
      <c r="E60" s="1"/>
    </row>
    <row r="61" spans="1:6" ht="60.6" customHeight="1" x14ac:dyDescent="0.25">
      <c r="A61" s="9" t="s">
        <v>22</v>
      </c>
      <c r="B61" s="12"/>
      <c r="C61" s="12"/>
      <c r="D61" s="12">
        <v>1470</v>
      </c>
      <c r="E61" s="1"/>
    </row>
    <row r="62" spans="1:6" ht="80.45" customHeight="1" x14ac:dyDescent="0.25">
      <c r="A62" s="9" t="s">
        <v>23</v>
      </c>
      <c r="B62" s="12">
        <v>1366</v>
      </c>
      <c r="C62" s="12"/>
      <c r="D62" s="12"/>
      <c r="E62" s="1"/>
    </row>
    <row r="63" spans="1:6" ht="94.5" x14ac:dyDescent="0.25">
      <c r="A63" s="7" t="s">
        <v>96</v>
      </c>
      <c r="B63" s="11">
        <v>2115</v>
      </c>
      <c r="C63" s="11">
        <v>2115</v>
      </c>
      <c r="D63" s="11">
        <v>2115</v>
      </c>
      <c r="E63" s="1"/>
    </row>
    <row r="64" spans="1:6" ht="94.5" x14ac:dyDescent="0.25">
      <c r="A64" s="7" t="s">
        <v>54</v>
      </c>
      <c r="B64" s="11">
        <v>633</v>
      </c>
      <c r="C64" s="11">
        <v>633</v>
      </c>
      <c r="D64" s="11">
        <v>633</v>
      </c>
      <c r="E64" s="1"/>
    </row>
    <row r="65" spans="1:5" ht="126" x14ac:dyDescent="0.25">
      <c r="A65" s="7" t="s">
        <v>30</v>
      </c>
      <c r="B65" s="11">
        <v>270</v>
      </c>
      <c r="C65" s="11">
        <v>270</v>
      </c>
      <c r="D65" s="11">
        <v>270</v>
      </c>
      <c r="E65" s="1"/>
    </row>
    <row r="66" spans="1:5" ht="283.5" x14ac:dyDescent="0.25">
      <c r="A66" s="7" t="s">
        <v>55</v>
      </c>
      <c r="B66" s="11">
        <v>248</v>
      </c>
      <c r="C66" s="11">
        <v>248</v>
      </c>
      <c r="D66" s="11">
        <v>248</v>
      </c>
      <c r="E66" s="1"/>
    </row>
    <row r="67" spans="1:5" ht="267.75" x14ac:dyDescent="0.25">
      <c r="A67" s="7" t="s">
        <v>92</v>
      </c>
      <c r="B67" s="11">
        <v>494</v>
      </c>
      <c r="C67" s="11">
        <v>494</v>
      </c>
      <c r="D67" s="11">
        <v>494</v>
      </c>
      <c r="E67" s="1"/>
    </row>
    <row r="68" spans="1:5" ht="94.5" x14ac:dyDescent="0.25">
      <c r="A68" s="7" t="s">
        <v>93</v>
      </c>
      <c r="B68" s="11">
        <v>322</v>
      </c>
      <c r="C68" s="11">
        <v>55</v>
      </c>
      <c r="D68" s="11">
        <v>34</v>
      </c>
      <c r="E68" s="1"/>
    </row>
    <row r="69" spans="1:5" ht="126" x14ac:dyDescent="0.25">
      <c r="A69" s="7" t="s">
        <v>56</v>
      </c>
      <c r="B69" s="11">
        <v>595</v>
      </c>
      <c r="C69" s="11">
        <v>595</v>
      </c>
      <c r="D69" s="11">
        <v>595</v>
      </c>
      <c r="E69" s="1"/>
    </row>
    <row r="70" spans="1:5" ht="63" x14ac:dyDescent="0.25">
      <c r="A70" s="7" t="s">
        <v>57</v>
      </c>
      <c r="B70" s="11">
        <v>4087</v>
      </c>
      <c r="C70" s="11">
        <v>4087</v>
      </c>
      <c r="D70" s="11">
        <v>4087</v>
      </c>
      <c r="E70" s="1"/>
    </row>
    <row r="71" spans="1:5" ht="157.5" x14ac:dyDescent="0.25">
      <c r="A71" s="7" t="s">
        <v>58</v>
      </c>
      <c r="B71" s="11">
        <v>103</v>
      </c>
      <c r="C71" s="11">
        <v>103</v>
      </c>
      <c r="D71" s="11">
        <v>103</v>
      </c>
      <c r="E71" s="1"/>
    </row>
    <row r="72" spans="1:5" ht="110.25" x14ac:dyDescent="0.25">
      <c r="A72" s="7" t="s">
        <v>113</v>
      </c>
      <c r="B72" s="11">
        <v>95</v>
      </c>
      <c r="C72" s="11">
        <v>190</v>
      </c>
      <c r="D72" s="11">
        <v>190</v>
      </c>
      <c r="E72" s="1"/>
    </row>
    <row r="73" spans="1:5" ht="15.75" x14ac:dyDescent="0.25">
      <c r="A73" s="7"/>
      <c r="B73" s="11"/>
      <c r="C73" s="11"/>
      <c r="D73" s="11"/>
      <c r="E73" s="1"/>
    </row>
    <row r="74" spans="1:5" ht="15.75" x14ac:dyDescent="0.25">
      <c r="A74" s="7" t="s">
        <v>14</v>
      </c>
      <c r="B74" s="11">
        <f>B19+B20+B21+B26+B46+B51+B55+B56+B57+B58+B59+B63+B64+B65+B66+B67+B68+B69+B70+B72+B71</f>
        <v>620363</v>
      </c>
      <c r="C74" s="11">
        <f t="shared" ref="C74:D74" si="7">C19+C20+C21+C26+C46+C51+C55+C56+C57+C58+C59+C63+C64+C65+C66+C67+C68+C69+C70+C72+C71</f>
        <v>507495</v>
      </c>
      <c r="D74" s="11">
        <f t="shared" si="7"/>
        <v>507641</v>
      </c>
      <c r="E74" s="1"/>
    </row>
    <row r="75" spans="1:5" ht="15.75" x14ac:dyDescent="0.25">
      <c r="A75" s="2"/>
      <c r="B75" s="1"/>
      <c r="C75" s="1"/>
      <c r="D75" s="1"/>
      <c r="E75" s="1"/>
    </row>
    <row r="76" spans="1:5" ht="15.75" x14ac:dyDescent="0.25">
      <c r="A76" s="2"/>
      <c r="B76" s="1"/>
      <c r="C76" s="1"/>
      <c r="D76" s="1"/>
      <c r="E76" s="1"/>
    </row>
    <row r="77" spans="1:5" ht="15.75" x14ac:dyDescent="0.25">
      <c r="A77" s="2"/>
      <c r="B77" s="1"/>
      <c r="C77" s="1"/>
      <c r="D77" s="1"/>
      <c r="E77" s="1"/>
    </row>
    <row r="78" spans="1:5" ht="15.75" x14ac:dyDescent="0.25">
      <c r="A78" s="2"/>
      <c r="B78" s="1"/>
      <c r="C78" s="1"/>
      <c r="D78" s="1"/>
      <c r="E78" s="1"/>
    </row>
    <row r="79" spans="1:5" ht="15.75" x14ac:dyDescent="0.25">
      <c r="A79" s="2"/>
      <c r="B79" s="1"/>
      <c r="C79" s="1"/>
      <c r="D79" s="1" t="s">
        <v>4</v>
      </c>
      <c r="E79" s="1"/>
    </row>
    <row r="80" spans="1:5" ht="15.75" x14ac:dyDescent="0.25">
      <c r="A80" s="2"/>
      <c r="B80" s="1"/>
      <c r="C80" s="1"/>
      <c r="D80" s="1"/>
      <c r="E80" s="1"/>
    </row>
    <row r="81" spans="1:7" ht="35.450000000000003" customHeight="1" x14ac:dyDescent="0.25">
      <c r="A81" s="22" t="s">
        <v>5</v>
      </c>
      <c r="B81" s="22"/>
      <c r="C81" s="22"/>
      <c r="D81" s="22"/>
      <c r="E81" s="1"/>
    </row>
    <row r="82" spans="1:7" ht="35.450000000000003" customHeight="1" x14ac:dyDescent="0.25">
      <c r="A82" s="3"/>
      <c r="B82" s="3"/>
      <c r="C82" s="1"/>
      <c r="D82" s="1"/>
      <c r="E82" s="1"/>
    </row>
    <row r="83" spans="1:7" ht="16.899999999999999" customHeight="1" x14ac:dyDescent="0.25">
      <c r="A83" s="3"/>
      <c r="B83" s="3"/>
      <c r="C83" s="1"/>
      <c r="D83" s="1"/>
      <c r="E83" s="1"/>
    </row>
    <row r="84" spans="1:7" ht="15.75" x14ac:dyDescent="0.25">
      <c r="A84" s="2"/>
      <c r="B84" s="1" t="s">
        <v>3</v>
      </c>
      <c r="C84" s="1"/>
      <c r="D84" s="1"/>
      <c r="E84" s="1"/>
    </row>
    <row r="85" spans="1:7" ht="36.6" customHeight="1" x14ac:dyDescent="0.25">
      <c r="A85" s="5" t="s">
        <v>6</v>
      </c>
      <c r="B85" s="6" t="s">
        <v>28</v>
      </c>
      <c r="C85" s="6" t="s">
        <v>40</v>
      </c>
      <c r="D85" s="6" t="s">
        <v>39</v>
      </c>
      <c r="E85" s="1"/>
    </row>
    <row r="86" spans="1:7" ht="15.75" x14ac:dyDescent="0.25">
      <c r="A86" s="5">
        <v>1</v>
      </c>
      <c r="B86" s="6">
        <v>2</v>
      </c>
      <c r="C86" s="6">
        <v>3</v>
      </c>
      <c r="D86" s="6">
        <v>4</v>
      </c>
      <c r="E86" s="1"/>
    </row>
    <row r="87" spans="1:7" ht="110.25" x14ac:dyDescent="0.25">
      <c r="A87" s="7" t="s">
        <v>59</v>
      </c>
      <c r="B87" s="11"/>
      <c r="C87" s="13">
        <v>0</v>
      </c>
      <c r="D87" s="13">
        <v>108657</v>
      </c>
      <c r="E87" s="1"/>
      <c r="F87">
        <v>-78493</v>
      </c>
      <c r="G87">
        <v>78493</v>
      </c>
    </row>
    <row r="88" spans="1:7" ht="94.5" x14ac:dyDescent="0.25">
      <c r="A88" s="7" t="s">
        <v>60</v>
      </c>
      <c r="B88" s="11">
        <v>228</v>
      </c>
      <c r="C88" s="13">
        <v>240</v>
      </c>
      <c r="D88" s="13">
        <v>239</v>
      </c>
    </row>
    <row r="89" spans="1:7" ht="47.25" x14ac:dyDescent="0.25">
      <c r="A89" s="7" t="s">
        <v>61</v>
      </c>
      <c r="B89" s="18">
        <v>89842</v>
      </c>
      <c r="C89" s="21">
        <v>553626</v>
      </c>
      <c r="D89" s="21">
        <v>584629</v>
      </c>
      <c r="E89">
        <v>-858</v>
      </c>
      <c r="F89">
        <v>-9059</v>
      </c>
      <c r="G89">
        <v>-9567</v>
      </c>
    </row>
    <row r="90" spans="1:7" ht="94.5" x14ac:dyDescent="0.25">
      <c r="A90" s="7" t="s">
        <v>62</v>
      </c>
      <c r="B90" s="11"/>
      <c r="C90" s="13">
        <v>2004</v>
      </c>
      <c r="D90" s="13">
        <v>2084</v>
      </c>
    </row>
    <row r="91" spans="1:7" ht="78.75" x14ac:dyDescent="0.25">
      <c r="A91" s="7" t="s">
        <v>63</v>
      </c>
      <c r="B91" s="11">
        <v>89016</v>
      </c>
      <c r="C91" s="13"/>
      <c r="D91" s="13">
        <v>84919</v>
      </c>
    </row>
    <row r="92" spans="1:7" ht="94.5" x14ac:dyDescent="0.25">
      <c r="A92" s="7" t="s">
        <v>64</v>
      </c>
      <c r="B92" s="11"/>
      <c r="C92" s="13">
        <v>7356</v>
      </c>
      <c r="D92" s="13">
        <v>7629</v>
      </c>
    </row>
    <row r="93" spans="1:7" ht="78.75" x14ac:dyDescent="0.25">
      <c r="A93" s="7" t="s">
        <v>65</v>
      </c>
      <c r="B93" s="11"/>
      <c r="C93" s="13">
        <v>116523</v>
      </c>
      <c r="D93" s="13">
        <v>43226</v>
      </c>
      <c r="F93">
        <v>74840</v>
      </c>
    </row>
    <row r="94" spans="1:7" ht="94.5" x14ac:dyDescent="0.25">
      <c r="A94" s="7" t="s">
        <v>115</v>
      </c>
      <c r="B94" s="11"/>
      <c r="C94" s="13">
        <v>6320</v>
      </c>
      <c r="D94" s="13"/>
      <c r="F94">
        <v>6320</v>
      </c>
    </row>
    <row r="95" spans="1:7" ht="110.25" x14ac:dyDescent="0.25">
      <c r="A95" s="7" t="s">
        <v>66</v>
      </c>
      <c r="B95" s="11">
        <v>6693</v>
      </c>
      <c r="C95" s="13">
        <v>6961</v>
      </c>
      <c r="D95" s="13">
        <v>7240</v>
      </c>
    </row>
    <row r="96" spans="1:7" ht="63" x14ac:dyDescent="0.25">
      <c r="A96" s="7" t="s">
        <v>99</v>
      </c>
      <c r="B96" s="11">
        <v>6853</v>
      </c>
      <c r="C96" s="13"/>
      <c r="D96" s="13"/>
    </row>
    <row r="97" spans="1:8" ht="110.25" x14ac:dyDescent="0.25">
      <c r="A97" s="7" t="s">
        <v>67</v>
      </c>
      <c r="B97" s="11"/>
      <c r="C97" s="13">
        <v>910</v>
      </c>
      <c r="D97" s="13"/>
    </row>
    <row r="98" spans="1:8" ht="98.25" customHeight="1" x14ac:dyDescent="0.25">
      <c r="A98" s="7" t="s">
        <v>68</v>
      </c>
      <c r="B98" s="11">
        <v>1358</v>
      </c>
      <c r="C98" s="13">
        <v>1358</v>
      </c>
      <c r="D98" s="13">
        <v>1358</v>
      </c>
    </row>
    <row r="99" spans="1:8" ht="63" x14ac:dyDescent="0.25">
      <c r="A99" s="7" t="s">
        <v>69</v>
      </c>
      <c r="B99" s="11">
        <v>1859</v>
      </c>
      <c r="C99" s="13">
        <v>1859</v>
      </c>
      <c r="D99" s="13">
        <v>1859</v>
      </c>
    </row>
    <row r="100" spans="1:8" ht="63" x14ac:dyDescent="0.25">
      <c r="A100" s="7" t="s">
        <v>70</v>
      </c>
      <c r="B100" s="16">
        <v>47610</v>
      </c>
      <c r="C100" s="13"/>
      <c r="D100" s="13"/>
      <c r="E100" t="s">
        <v>112</v>
      </c>
    </row>
    <row r="101" spans="1:8" ht="78.75" x14ac:dyDescent="0.25">
      <c r="A101" s="7" t="s">
        <v>71</v>
      </c>
      <c r="B101" s="11">
        <v>12570</v>
      </c>
      <c r="C101" s="13"/>
      <c r="D101" s="13"/>
    </row>
    <row r="102" spans="1:8" ht="78.75" x14ac:dyDescent="0.25">
      <c r="A102" s="7" t="s">
        <v>72</v>
      </c>
      <c r="B102" s="11">
        <v>18140</v>
      </c>
      <c r="C102" s="13">
        <v>102398</v>
      </c>
      <c r="D102" s="13"/>
    </row>
    <row r="103" spans="1:8" ht="78.75" hidden="1" x14ac:dyDescent="0.25">
      <c r="A103" s="7" t="s">
        <v>73</v>
      </c>
      <c r="B103" s="11">
        <v>0</v>
      </c>
      <c r="C103" s="13"/>
      <c r="D103" s="13"/>
      <c r="E103">
        <v>-42750</v>
      </c>
    </row>
    <row r="104" spans="1:8" ht="126" x14ac:dyDescent="0.25">
      <c r="A104" s="7" t="s">
        <v>74</v>
      </c>
      <c r="B104" s="11">
        <v>2226</v>
      </c>
      <c r="C104" s="13">
        <v>2317</v>
      </c>
      <c r="D104" s="13">
        <v>2412</v>
      </c>
    </row>
    <row r="105" spans="1:8" ht="94.5" x14ac:dyDescent="0.25">
      <c r="A105" s="7" t="s">
        <v>75</v>
      </c>
      <c r="B105" s="11">
        <v>64211</v>
      </c>
      <c r="C105" s="13">
        <v>64066</v>
      </c>
      <c r="D105" s="13">
        <v>65375</v>
      </c>
    </row>
    <row r="106" spans="1:8" ht="78.75" x14ac:dyDescent="0.25">
      <c r="A106" s="7" t="s">
        <v>76</v>
      </c>
      <c r="B106" s="18">
        <v>95679</v>
      </c>
      <c r="C106" s="13">
        <v>80090</v>
      </c>
      <c r="D106" s="13">
        <v>87608</v>
      </c>
      <c r="E106">
        <v>5473</v>
      </c>
    </row>
    <row r="107" spans="1:8" ht="94.5" x14ac:dyDescent="0.25">
      <c r="A107" s="7" t="s">
        <v>77</v>
      </c>
      <c r="B107" s="16">
        <v>15679</v>
      </c>
      <c r="C107" s="17">
        <v>14701</v>
      </c>
      <c r="D107" s="17">
        <v>15114</v>
      </c>
      <c r="H107" t="s">
        <v>103</v>
      </c>
    </row>
    <row r="108" spans="1:8" ht="110.25" x14ac:dyDescent="0.25">
      <c r="A108" s="7" t="s">
        <v>111</v>
      </c>
      <c r="B108" s="18">
        <v>9234</v>
      </c>
      <c r="C108" s="17"/>
      <c r="D108" s="17"/>
      <c r="E108">
        <v>9234</v>
      </c>
    </row>
    <row r="109" spans="1:8" ht="126" x14ac:dyDescent="0.25">
      <c r="A109" s="7" t="s">
        <v>78</v>
      </c>
      <c r="B109" s="11">
        <v>12749</v>
      </c>
      <c r="C109" s="13">
        <v>12104</v>
      </c>
      <c r="D109" s="13">
        <v>12104</v>
      </c>
      <c r="E109">
        <v>645</v>
      </c>
    </row>
    <row r="110" spans="1:8" ht="157.5" hidden="1" x14ac:dyDescent="0.25">
      <c r="A110" s="14" t="s">
        <v>79</v>
      </c>
      <c r="B110" s="18">
        <v>0</v>
      </c>
      <c r="C110" s="13"/>
      <c r="D110" s="13"/>
      <c r="E110">
        <v>-6159</v>
      </c>
    </row>
    <row r="111" spans="1:8" ht="150" customHeight="1" x14ac:dyDescent="0.25">
      <c r="A111" s="14" t="s">
        <v>80</v>
      </c>
      <c r="B111" s="18">
        <v>540</v>
      </c>
      <c r="C111" s="13"/>
      <c r="D111" s="13"/>
      <c r="E111">
        <v>-1012.3</v>
      </c>
    </row>
    <row r="112" spans="1:8" ht="126" x14ac:dyDescent="0.25">
      <c r="A112" s="7" t="s">
        <v>81</v>
      </c>
      <c r="B112" s="11">
        <v>4706</v>
      </c>
      <c r="C112" s="13">
        <v>3137</v>
      </c>
      <c r="D112" s="13">
        <v>4500</v>
      </c>
      <c r="E112">
        <v>1568</v>
      </c>
    </row>
    <row r="113" spans="1:6" ht="63" x14ac:dyDescent="0.25">
      <c r="A113" s="7" t="s">
        <v>82</v>
      </c>
      <c r="B113" s="16">
        <v>9741</v>
      </c>
      <c r="C113" s="13">
        <v>4814</v>
      </c>
      <c r="D113" s="13">
        <v>4525</v>
      </c>
      <c r="E113" t="s">
        <v>101</v>
      </c>
    </row>
    <row r="114" spans="1:6" ht="173.25" x14ac:dyDescent="0.25">
      <c r="A114" s="14" t="s">
        <v>83</v>
      </c>
      <c r="B114" s="16">
        <v>473</v>
      </c>
      <c r="C114" s="13"/>
      <c r="D114" s="13"/>
    </row>
    <row r="115" spans="1:6" ht="78.75" x14ac:dyDescent="0.25">
      <c r="A115" s="7" t="s">
        <v>84</v>
      </c>
      <c r="B115" s="11">
        <v>0</v>
      </c>
      <c r="C115" s="21">
        <v>390</v>
      </c>
      <c r="D115" s="13"/>
      <c r="E115">
        <v>52</v>
      </c>
    </row>
    <row r="116" spans="1:6" ht="47.25" x14ac:dyDescent="0.25">
      <c r="A116" s="7" t="s">
        <v>85</v>
      </c>
      <c r="B116" s="11"/>
      <c r="C116" s="13">
        <v>2275</v>
      </c>
      <c r="D116" s="13">
        <v>2275</v>
      </c>
      <c r="E116">
        <v>-2275</v>
      </c>
    </row>
    <row r="117" spans="1:6" ht="47.25" x14ac:dyDescent="0.25">
      <c r="A117" s="7" t="s">
        <v>86</v>
      </c>
      <c r="B117" s="11">
        <v>0</v>
      </c>
      <c r="C117" s="13">
        <v>31711</v>
      </c>
      <c r="D117" s="13"/>
    </row>
    <row r="118" spans="1:6" ht="94.5" x14ac:dyDescent="0.25">
      <c r="A118" s="7" t="s">
        <v>109</v>
      </c>
      <c r="B118" s="11">
        <v>118</v>
      </c>
      <c r="C118" s="13"/>
      <c r="D118" s="13"/>
    </row>
    <row r="119" spans="1:6" ht="47.25" hidden="1" x14ac:dyDescent="0.25">
      <c r="A119" s="7" t="s">
        <v>8</v>
      </c>
      <c r="B119" s="11"/>
      <c r="C119" s="13"/>
      <c r="D119" s="13"/>
    </row>
    <row r="120" spans="1:6" ht="63" x14ac:dyDescent="0.25">
      <c r="A120" s="7" t="s">
        <v>87</v>
      </c>
      <c r="B120" s="11">
        <v>25053</v>
      </c>
      <c r="C120" s="13"/>
      <c r="D120" s="13"/>
    </row>
    <row r="121" spans="1:6" ht="47.25" x14ac:dyDescent="0.25">
      <c r="A121" s="7" t="s">
        <v>114</v>
      </c>
      <c r="B121" s="11"/>
      <c r="C121" s="13">
        <v>49713</v>
      </c>
      <c r="D121" s="13">
        <v>21305</v>
      </c>
    </row>
    <row r="122" spans="1:6" ht="78.75" x14ac:dyDescent="0.25">
      <c r="A122" s="7" t="s">
        <v>33</v>
      </c>
      <c r="B122" s="11"/>
      <c r="C122" s="13"/>
      <c r="D122" s="13"/>
    </row>
    <row r="123" spans="1:6" ht="78.75" hidden="1" x14ac:dyDescent="0.25">
      <c r="A123" s="7" t="s">
        <v>9</v>
      </c>
      <c r="B123" s="11"/>
      <c r="C123" s="13"/>
      <c r="D123" s="13"/>
      <c r="E123">
        <v>460.38</v>
      </c>
    </row>
    <row r="124" spans="1:6" ht="63" x14ac:dyDescent="0.25">
      <c r="A124" s="7" t="s">
        <v>105</v>
      </c>
      <c r="B124" s="18">
        <v>5624</v>
      </c>
      <c r="C124" s="13"/>
      <c r="D124" s="13">
        <v>17454</v>
      </c>
      <c r="E124">
        <v>-333.81</v>
      </c>
    </row>
    <row r="125" spans="1:6" ht="80.25" customHeight="1" x14ac:dyDescent="0.25">
      <c r="A125" s="7" t="s">
        <v>98</v>
      </c>
      <c r="B125" s="11">
        <v>4535</v>
      </c>
      <c r="C125" s="13"/>
      <c r="D125" s="13"/>
    </row>
    <row r="126" spans="1:6" ht="51.75" customHeight="1" x14ac:dyDescent="0.25">
      <c r="A126" s="7" t="s">
        <v>104</v>
      </c>
      <c r="B126" s="11">
        <v>14824</v>
      </c>
      <c r="C126" s="13"/>
      <c r="D126" s="13"/>
      <c r="F126">
        <v>-1</v>
      </c>
    </row>
    <row r="127" spans="1:6" ht="78.75" x14ac:dyDescent="0.25">
      <c r="A127" s="7" t="s">
        <v>88</v>
      </c>
      <c r="B127" s="11">
        <v>286925</v>
      </c>
      <c r="C127" s="13">
        <v>171424</v>
      </c>
      <c r="D127" s="13"/>
    </row>
    <row r="128" spans="1:6" ht="94.5" x14ac:dyDescent="0.25">
      <c r="A128" s="7" t="s">
        <v>108</v>
      </c>
      <c r="B128" s="11">
        <v>42746</v>
      </c>
      <c r="C128" s="13"/>
      <c r="D128" s="13"/>
      <c r="E128">
        <v>34000</v>
      </c>
    </row>
    <row r="129" spans="1:8" ht="15.75" hidden="1" x14ac:dyDescent="0.25">
      <c r="A129" s="7"/>
      <c r="B129" s="11"/>
      <c r="C129" s="13"/>
      <c r="D129" s="13"/>
    </row>
    <row r="130" spans="1:8" ht="15.75" x14ac:dyDescent="0.25">
      <c r="A130" s="7" t="s">
        <v>10</v>
      </c>
      <c r="B130" s="11">
        <f>SUM(B87:B129)</f>
        <v>869232</v>
      </c>
      <c r="C130" s="11">
        <f t="shared" ref="C130:D130" si="8">SUM(C87:C129)</f>
        <v>1236297</v>
      </c>
      <c r="D130" s="11">
        <f t="shared" si="8"/>
        <v>1074512</v>
      </c>
      <c r="E130" t="s">
        <v>116</v>
      </c>
    </row>
    <row r="135" spans="1:8" ht="15.75" x14ac:dyDescent="0.25">
      <c r="A135" s="1"/>
      <c r="B135" s="1" t="s">
        <v>13</v>
      </c>
      <c r="C135" s="1"/>
      <c r="D135" s="1"/>
    </row>
    <row r="136" spans="1:8" ht="15.75" x14ac:dyDescent="0.25">
      <c r="A136" s="1"/>
      <c r="B136" s="1"/>
      <c r="C136" s="1"/>
      <c r="D136" s="1"/>
    </row>
    <row r="137" spans="1:8" ht="33" customHeight="1" x14ac:dyDescent="0.25">
      <c r="A137" s="22" t="s">
        <v>12</v>
      </c>
      <c r="B137" s="22"/>
      <c r="C137" s="22"/>
      <c r="D137" s="22"/>
    </row>
    <row r="138" spans="1:8" ht="15.75" x14ac:dyDescent="0.25">
      <c r="A138" s="1"/>
      <c r="B138" s="1"/>
      <c r="C138" s="1"/>
      <c r="D138" s="1"/>
    </row>
    <row r="139" spans="1:8" ht="15.75" x14ac:dyDescent="0.25">
      <c r="A139" s="1"/>
      <c r="B139" s="1"/>
      <c r="C139" s="1"/>
      <c r="D139" s="1"/>
    </row>
    <row r="140" spans="1:8" ht="15.75" x14ac:dyDescent="0.25">
      <c r="A140" s="1"/>
      <c r="B140" s="1"/>
      <c r="C140" s="1" t="s">
        <v>3</v>
      </c>
      <c r="D140" s="1"/>
    </row>
    <row r="141" spans="1:8" ht="15.75" x14ac:dyDescent="0.25">
      <c r="A141" s="5" t="s">
        <v>11</v>
      </c>
      <c r="B141" s="5" t="s">
        <v>28</v>
      </c>
      <c r="C141" s="5" t="s">
        <v>29</v>
      </c>
      <c r="D141" s="5" t="s">
        <v>39</v>
      </c>
    </row>
    <row r="142" spans="1:8" ht="15.75" x14ac:dyDescent="0.25">
      <c r="A142" s="5">
        <v>1</v>
      </c>
      <c r="B142" s="5">
        <v>2</v>
      </c>
      <c r="C142" s="5">
        <v>2</v>
      </c>
      <c r="D142" s="5">
        <v>4</v>
      </c>
    </row>
    <row r="143" spans="1:8" ht="192.75" customHeight="1" x14ac:dyDescent="0.25">
      <c r="A143" s="8" t="s">
        <v>100</v>
      </c>
      <c r="B143" s="11">
        <v>24357</v>
      </c>
      <c r="C143" s="11"/>
      <c r="D143" s="11"/>
      <c r="E143">
        <v>396</v>
      </c>
      <c r="F143">
        <v>-7</v>
      </c>
      <c r="G143" s="19">
        <v>12358</v>
      </c>
      <c r="H143" s="19">
        <v>11999</v>
      </c>
    </row>
    <row r="144" spans="1:8" ht="285" customHeight="1" x14ac:dyDescent="0.25">
      <c r="A144" s="8" t="s">
        <v>110</v>
      </c>
      <c r="B144" s="11">
        <v>1273</v>
      </c>
      <c r="C144" s="11"/>
      <c r="D144" s="11"/>
      <c r="G144" s="19"/>
    </row>
    <row r="145" spans="1:5" ht="117.75" customHeight="1" x14ac:dyDescent="0.25">
      <c r="A145" s="8" t="s">
        <v>102</v>
      </c>
      <c r="B145" s="11">
        <v>420</v>
      </c>
      <c r="C145" s="11"/>
      <c r="D145" s="11"/>
    </row>
    <row r="146" spans="1:5" ht="94.5" x14ac:dyDescent="0.25">
      <c r="A146" s="8" t="s">
        <v>89</v>
      </c>
      <c r="B146" s="11">
        <v>1500</v>
      </c>
      <c r="C146" s="11">
        <v>1000</v>
      </c>
      <c r="D146" s="11">
        <v>1500</v>
      </c>
      <c r="E146" s="20"/>
    </row>
    <row r="147" spans="1:5" ht="94.5" x14ac:dyDescent="0.25">
      <c r="A147" s="8" t="s">
        <v>107</v>
      </c>
      <c r="B147" s="11">
        <v>110000</v>
      </c>
      <c r="C147" s="11"/>
      <c r="D147" s="11"/>
      <c r="E147">
        <v>110000</v>
      </c>
    </row>
    <row r="148" spans="1:5" ht="94.5" x14ac:dyDescent="0.25">
      <c r="A148" s="8" t="s">
        <v>106</v>
      </c>
      <c r="B148" s="11">
        <v>6953</v>
      </c>
      <c r="C148" s="11"/>
      <c r="D148" s="11"/>
    </row>
    <row r="149" spans="1:5" ht="15.75" x14ac:dyDescent="0.25">
      <c r="A149" s="8" t="s">
        <v>14</v>
      </c>
      <c r="B149" s="11">
        <f>SUM(B143:B148)</f>
        <v>144503</v>
      </c>
      <c r="C149" s="11">
        <f>SUM(C143:C146)</f>
        <v>1000</v>
      </c>
      <c r="D149" s="11">
        <f>SUM(D143:D146)</f>
        <v>1500</v>
      </c>
    </row>
    <row r="150" spans="1:5" ht="15.75" x14ac:dyDescent="0.25">
      <c r="A150" s="10"/>
      <c r="B150" s="10"/>
      <c r="C150" s="10"/>
      <c r="D150" s="10"/>
    </row>
  </sheetData>
  <mergeCells count="6">
    <mergeCell ref="A137:D137"/>
    <mergeCell ref="A4:D4"/>
    <mergeCell ref="A9:D9"/>
    <mergeCell ref="A7:D7"/>
    <mergeCell ref="A13:D13"/>
    <mergeCell ref="A81:D81"/>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nnn</cp:lastModifiedBy>
  <cp:lastPrinted>2022-07-05T12:34:34Z</cp:lastPrinted>
  <dcterms:created xsi:type="dcterms:W3CDTF">2019-10-22T05:31:55Z</dcterms:created>
  <dcterms:modified xsi:type="dcterms:W3CDTF">2022-08-15T09:42:53Z</dcterms:modified>
</cp:coreProperties>
</file>